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<sst xmlns="http://schemas.openxmlformats.org/spreadsheetml/2006/main" count="39" uniqueCount="38">
  <si>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內政</t>
  </si>
  <si>
    <t>部空中勤務總隊</t>
  </si>
  <si>
    <r>
      <t xml:space="preserve"> </t>
    </r>
  </si>
  <si>
    <t>人</t>
  </si>
  <si>
    <t xml:space="preserve">事 費 分 析 表 </t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</si>
  <si>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年度</t>
    </r>
  </si>
  <si>
    <r>
      <t>單位</t>
    </r>
    <r>
      <rPr>
        <sz val="10"/>
        <rFont val="Times New Roman"/>
        <family val="1"/>
      </rPr>
      <t>:</t>
    </r>
    <r>
      <rPr>
        <sz val="10"/>
        <rFont val="標楷體"/>
        <family val="4"/>
      </rPr>
      <t>新台幣元</t>
    </r>
    <r>
      <rPr>
        <sz val="10"/>
        <rFont val="Times New Roman"/>
        <family val="1"/>
      </rPr>
      <t>;%;</t>
    </r>
    <r>
      <rPr>
        <sz val="10"/>
        <rFont val="標楷體"/>
        <family val="4"/>
      </rPr>
      <t>人</t>
    </r>
  </si>
  <si>
    <t>人事費別</t>
  </si>
  <si>
    <t>預算數</t>
  </si>
  <si>
    <r>
      <t>決算數</t>
    </r>
    <r>
      <rPr>
        <sz val="12"/>
        <rFont val="Times New Roman"/>
        <family val="1"/>
      </rPr>
      <t>(2)</t>
    </r>
  </si>
  <si>
    <r>
      <t xml:space="preserve">      </t>
    </r>
    <r>
      <rPr>
        <sz val="12"/>
        <rFont val="標楷體"/>
        <family val="4"/>
      </rPr>
      <t>比較增減數</t>
    </r>
  </si>
  <si>
    <t>員工人數</t>
  </si>
  <si>
    <r>
      <t>說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明</t>
    </r>
  </si>
  <si>
    <t>原預算數</t>
  </si>
  <si>
    <t>預算增減數</t>
  </si>
  <si>
    <r>
      <t>合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>(1)</t>
    </r>
  </si>
  <si>
    <r>
      <t xml:space="preserve"> </t>
    </r>
    <r>
      <rPr>
        <sz val="12"/>
        <rFont val="標楷體"/>
        <family val="4"/>
      </rPr>
      <t>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額</t>
    </r>
    <r>
      <rPr>
        <sz val="12"/>
        <rFont val="Times New Roman"/>
        <family val="1"/>
      </rPr>
      <t xml:space="preserve">  (3)=(2)-(1)</t>
    </r>
  </si>
  <si>
    <r>
      <t>百分比</t>
    </r>
    <r>
      <rPr>
        <sz val="12"/>
        <rFont val="Times New Roman"/>
        <family val="1"/>
      </rPr>
      <t>(3)/(1)</t>
    </r>
  </si>
  <si>
    <t>預計數</t>
  </si>
  <si>
    <t>實有數</t>
  </si>
  <si>
    <r>
      <t>一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>民意代表待遇</t>
    </r>
  </si>
  <si>
    <t>-</t>
  </si>
  <si>
    <r>
      <t>二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>政務人員待遇</t>
    </r>
  </si>
  <si>
    <r>
      <t>三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>法定編製人員待遇</t>
    </r>
  </si>
  <si>
    <t>四.約聘僱人員待遇</t>
  </si>
  <si>
    <r>
      <t>五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>技工及工友待遇</t>
    </r>
  </si>
  <si>
    <r>
      <t>六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>獎金</t>
    </r>
  </si>
  <si>
    <r>
      <t>七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>其他給與</t>
    </r>
  </si>
  <si>
    <r>
      <t>飛行任務較多，致飛行鐘點費</t>
    </r>
    <r>
      <rPr>
        <sz val="12"/>
        <rFont val="新細明體"/>
        <family val="1"/>
      </rPr>
      <t>較</t>
    </r>
    <r>
      <rPr>
        <sz val="12"/>
        <rFont val="標楷體"/>
        <family val="4"/>
      </rPr>
      <t>預計數增加。</t>
    </r>
  </si>
  <si>
    <t>八.加班值班費</t>
  </si>
  <si>
    <t>撙節開支，調降每日值日費支領金額。　</t>
  </si>
  <si>
    <t>九.退休退職恩給給付</t>
  </si>
  <si>
    <t>十.退休離職儲金</t>
  </si>
  <si>
    <t>公務人員退撫基金提撥率調高致實支數較預計數增加。</t>
  </si>
  <si>
    <r>
      <t>十一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保險</t>
    </r>
  </si>
  <si>
    <t>健、勞費實支數較預計數增加。</t>
  </si>
  <si>
    <r>
      <t>十二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調待準備</t>
    </r>
  </si>
  <si>
    <r>
      <t>合</t>
    </r>
    <r>
      <rPr>
        <sz val="12"/>
        <rFont val="Times New Roman"/>
        <family val="1"/>
      </rPr>
      <t xml:space="preserve">                              </t>
    </r>
    <r>
      <rPr>
        <sz val="12"/>
        <rFont val="標楷體"/>
        <family val="4"/>
      </rPr>
      <t>計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</si>
</sst>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  <numFmt numFmtId="178" formatCode="0.00_ "/>
  </numFmts>
  <fonts count="1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9"/>
      <name val="標楷體"/>
      <family val="4"/>
    </font>
    <font>
      <sz val="16"/>
      <name val="Times New Roman"/>
      <family val="1"/>
    </font>
    <font>
      <sz val="12"/>
      <name val="Times New Roman"/>
      <family val="1"/>
    </font>
    <font>
      <sz val="6"/>
      <name val="標楷體"/>
      <family val="4"/>
    </font>
    <font>
      <sz val="10"/>
      <name val="標楷體"/>
      <family val="4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76" fontId="6" fillId="0" borderId="5" xfId="15" applyNumberFormat="1" applyFont="1" applyBorder="1" applyAlignment="1">
      <alignment vertical="center"/>
    </xf>
    <xf numFmtId="176" fontId="6" fillId="0" borderId="3" xfId="15" applyNumberFormat="1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7" xfId="0" applyFont="1" applyBorder="1" applyAlignment="1">
      <alignment vertical="center"/>
    </xf>
    <xf numFmtId="176" fontId="6" fillId="0" borderId="8" xfId="15" applyNumberFormat="1" applyFont="1" applyBorder="1" applyAlignment="1">
      <alignment vertical="center"/>
    </xf>
    <xf numFmtId="176" fontId="6" fillId="0" borderId="7" xfId="15" applyNumberFormat="1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49" fontId="6" fillId="0" borderId="8" xfId="0" applyNumberFormat="1" applyFont="1" applyBorder="1" applyAlignment="1">
      <alignment horizontal="right" vertical="center"/>
    </xf>
    <xf numFmtId="176" fontId="6" fillId="0" borderId="9" xfId="15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77" fontId="6" fillId="0" borderId="8" xfId="0" applyNumberFormat="1" applyFont="1" applyBorder="1" applyAlignment="1">
      <alignment vertical="center"/>
    </xf>
    <xf numFmtId="178" fontId="6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176" fontId="6" fillId="0" borderId="1" xfId="15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178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6</xdr:row>
      <xdr:rowOff>0</xdr:rowOff>
    </xdr:from>
    <xdr:ext cx="76200" cy="247650"/>
    <xdr:sp>
      <xdr:nvSpPr>
        <xdr:cNvPr id="1" name="TextBox 1"/>
        <xdr:cNvSpPr txBox="1">
          <a:spLocks noChangeArrowheads="1"/>
        </xdr:cNvSpPr>
      </xdr:nvSpPr>
      <xdr:spPr>
        <a:xfrm>
          <a:off x="7496175" y="1971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D13" sqref="D13"/>
    </sheetView>
  </sheetViews>
  <sheetFormatPr defaultColWidth="9.00390625" defaultRowHeight="16.5"/>
  <cols>
    <col min="1" max="1" width="23.50390625" style="0" customWidth="1"/>
    <col min="2" max="2" width="13.75390625" style="0" customWidth="1"/>
    <col min="3" max="3" width="11.125" style="0" customWidth="1"/>
    <col min="4" max="4" width="14.75390625" style="0" customWidth="1"/>
    <col min="5" max="5" width="16.875" style="0" customWidth="1"/>
    <col min="6" max="6" width="18.375" style="0" customWidth="1"/>
    <col min="7" max="7" width="13.75390625" style="0" customWidth="1"/>
    <col min="9" max="9" width="9.25390625" style="0" customWidth="1"/>
    <col min="10" max="10" width="39.25390625" style="0" customWidth="1"/>
  </cols>
  <sheetData>
    <row r="1" spans="2:10" s="1" customFormat="1" ht="25.5" customHeight="1">
      <c r="B1" s="2"/>
      <c r="C1" s="2"/>
      <c r="D1" s="2"/>
      <c r="E1" s="3" t="s">
        <v>0</v>
      </c>
      <c r="F1" s="4" t="s">
        <v>1</v>
      </c>
      <c r="G1" s="2"/>
      <c r="H1" s="2"/>
      <c r="I1" s="2"/>
      <c r="J1" s="2"/>
    </row>
    <row r="2" spans="1:10" s="1" customFormat="1" ht="25.5" customHeight="1">
      <c r="A2" s="5" t="s">
        <v>2</v>
      </c>
      <c r="B2" s="2"/>
      <c r="C2" s="2"/>
      <c r="D2" s="2"/>
      <c r="E2" s="3" t="s">
        <v>3</v>
      </c>
      <c r="F2" s="4" t="s">
        <v>4</v>
      </c>
      <c r="G2" s="2"/>
      <c r="H2" s="2"/>
      <c r="I2" s="2"/>
      <c r="J2" s="2"/>
    </row>
    <row r="3" spans="1:10" s="1" customFormat="1" ht="16.5">
      <c r="A3" s="41" t="s">
        <v>5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20.25" customHeight="1">
      <c r="A4" s="6"/>
      <c r="B4" s="7"/>
      <c r="F4" s="7"/>
      <c r="J4" s="8" t="s">
        <v>6</v>
      </c>
    </row>
    <row r="5" spans="1:10" ht="24" customHeight="1">
      <c r="A5" s="42" t="s">
        <v>7</v>
      </c>
      <c r="B5" s="44" t="s">
        <v>8</v>
      </c>
      <c r="C5" s="45"/>
      <c r="D5" s="46"/>
      <c r="E5" s="42" t="s">
        <v>9</v>
      </c>
      <c r="F5" s="47" t="s">
        <v>10</v>
      </c>
      <c r="G5" s="48"/>
      <c r="H5" s="44" t="s">
        <v>11</v>
      </c>
      <c r="I5" s="46"/>
      <c r="J5" s="42" t="s">
        <v>12</v>
      </c>
    </row>
    <row r="6" spans="1:10" ht="43.5" customHeight="1">
      <c r="A6" s="43"/>
      <c r="B6" s="10" t="s">
        <v>13</v>
      </c>
      <c r="C6" s="9" t="s">
        <v>14</v>
      </c>
      <c r="D6" s="11" t="s">
        <v>15</v>
      </c>
      <c r="E6" s="43"/>
      <c r="F6" s="12" t="s">
        <v>16</v>
      </c>
      <c r="G6" s="13" t="s">
        <v>17</v>
      </c>
      <c r="H6" s="14" t="s">
        <v>18</v>
      </c>
      <c r="I6" s="14" t="s">
        <v>19</v>
      </c>
      <c r="J6" s="43"/>
    </row>
    <row r="7" spans="1:10" s="21" customFormat="1" ht="45" customHeight="1">
      <c r="A7" s="15" t="s">
        <v>20</v>
      </c>
      <c r="B7" s="16">
        <v>0</v>
      </c>
      <c r="C7" s="17"/>
      <c r="D7" s="18">
        <f aca="true" t="shared" si="0" ref="D7:D19">SUM(B7:C7)</f>
        <v>0</v>
      </c>
      <c r="E7" s="16">
        <v>0</v>
      </c>
      <c r="F7" s="18">
        <f aca="true" t="shared" si="1" ref="F7:F18">E7-D7</f>
        <v>0</v>
      </c>
      <c r="G7" s="19" t="s">
        <v>21</v>
      </c>
      <c r="H7" s="16"/>
      <c r="I7" s="16"/>
      <c r="J7" s="20"/>
    </row>
    <row r="8" spans="1:10" s="21" customFormat="1" ht="45" customHeight="1">
      <c r="A8" s="22" t="s">
        <v>22</v>
      </c>
      <c r="B8" s="23">
        <v>0</v>
      </c>
      <c r="C8" s="24"/>
      <c r="D8" s="25">
        <f t="shared" si="0"/>
        <v>0</v>
      </c>
      <c r="E8" s="23">
        <v>0</v>
      </c>
      <c r="F8" s="25">
        <f t="shared" si="1"/>
        <v>0</v>
      </c>
      <c r="G8" s="26" t="s">
        <v>21</v>
      </c>
      <c r="H8" s="27"/>
      <c r="I8" s="23"/>
      <c r="J8" s="28"/>
    </row>
    <row r="9" spans="1:10" s="21" customFormat="1" ht="45" customHeight="1">
      <c r="A9" s="22" t="s">
        <v>23</v>
      </c>
      <c r="B9" s="23">
        <v>144000000</v>
      </c>
      <c r="C9" s="24"/>
      <c r="D9" s="25">
        <f t="shared" si="0"/>
        <v>144000000</v>
      </c>
      <c r="E9" s="23">
        <v>137246795</v>
      </c>
      <c r="F9" s="29">
        <f t="shared" si="1"/>
        <v>-6753205</v>
      </c>
      <c r="G9" s="30">
        <f aca="true" t="shared" si="2" ref="G9:G14">F9/D9*100</f>
        <v>-4.689725694444444</v>
      </c>
      <c r="H9" s="27">
        <v>165</v>
      </c>
      <c r="I9" s="23">
        <v>157</v>
      </c>
      <c r="J9" s="31"/>
    </row>
    <row r="10" spans="1:10" s="21" customFormat="1" ht="45" customHeight="1">
      <c r="A10" s="22" t="s">
        <v>24</v>
      </c>
      <c r="B10" s="23">
        <v>75600000</v>
      </c>
      <c r="C10" s="24"/>
      <c r="D10" s="25">
        <f t="shared" si="0"/>
        <v>75600000</v>
      </c>
      <c r="E10" s="23">
        <v>68571907</v>
      </c>
      <c r="F10" s="29">
        <f t="shared" si="1"/>
        <v>-7028093</v>
      </c>
      <c r="G10" s="30">
        <f t="shared" si="2"/>
        <v>-9.296419312169313</v>
      </c>
      <c r="H10" s="27">
        <v>77</v>
      </c>
      <c r="I10" s="23">
        <v>73</v>
      </c>
      <c r="J10" s="31"/>
    </row>
    <row r="11" spans="1:10" s="21" customFormat="1" ht="45" customHeight="1">
      <c r="A11" s="22" t="s">
        <v>25</v>
      </c>
      <c r="B11" s="23">
        <v>6240000</v>
      </c>
      <c r="C11" s="24"/>
      <c r="D11" s="25">
        <f t="shared" si="0"/>
        <v>6240000</v>
      </c>
      <c r="E11" s="23">
        <v>6001815</v>
      </c>
      <c r="F11" s="29">
        <f t="shared" si="1"/>
        <v>-238185</v>
      </c>
      <c r="G11" s="30">
        <f t="shared" si="2"/>
        <v>-3.8170673076923074</v>
      </c>
      <c r="H11" s="27">
        <v>17</v>
      </c>
      <c r="I11" s="23">
        <v>15</v>
      </c>
      <c r="J11" s="32"/>
    </row>
    <row r="12" spans="1:10" s="21" customFormat="1" ht="45" customHeight="1">
      <c r="A12" s="22" t="s">
        <v>26</v>
      </c>
      <c r="B12" s="23">
        <v>37230000</v>
      </c>
      <c r="C12" s="24"/>
      <c r="D12" s="25">
        <f t="shared" si="0"/>
        <v>37230000</v>
      </c>
      <c r="E12" s="23">
        <v>40943872</v>
      </c>
      <c r="F12" s="29">
        <f t="shared" si="1"/>
        <v>3713872</v>
      </c>
      <c r="G12" s="30">
        <f t="shared" si="2"/>
        <v>9.975482138060704</v>
      </c>
      <c r="H12" s="23"/>
      <c r="I12" s="23"/>
      <c r="J12" s="32"/>
    </row>
    <row r="13" spans="1:10" s="21" customFormat="1" ht="45" customHeight="1">
      <c r="A13" s="22" t="s">
        <v>27</v>
      </c>
      <c r="B13" s="23">
        <v>23623000</v>
      </c>
      <c r="C13" s="24"/>
      <c r="D13" s="25">
        <f t="shared" si="0"/>
        <v>23623000</v>
      </c>
      <c r="E13" s="23">
        <v>31594394</v>
      </c>
      <c r="F13" s="29">
        <f t="shared" si="1"/>
        <v>7971394</v>
      </c>
      <c r="G13" s="30">
        <f t="shared" si="2"/>
        <v>33.74420691698768</v>
      </c>
      <c r="H13" s="23"/>
      <c r="I13" s="23"/>
      <c r="J13" s="33" t="s">
        <v>28</v>
      </c>
    </row>
    <row r="14" spans="1:10" s="21" customFormat="1" ht="45" customHeight="1">
      <c r="A14" s="22" t="s">
        <v>29</v>
      </c>
      <c r="B14" s="23">
        <v>26568000</v>
      </c>
      <c r="C14" s="24"/>
      <c r="D14" s="25">
        <f t="shared" si="0"/>
        <v>26568000</v>
      </c>
      <c r="E14" s="23">
        <v>19242048</v>
      </c>
      <c r="F14" s="29">
        <f t="shared" si="1"/>
        <v>-7325952</v>
      </c>
      <c r="G14" s="30">
        <f t="shared" si="2"/>
        <v>-27.574345076784102</v>
      </c>
      <c r="H14" s="23"/>
      <c r="I14" s="23"/>
      <c r="J14" s="33" t="s">
        <v>30</v>
      </c>
    </row>
    <row r="15" spans="1:10" s="21" customFormat="1" ht="45" customHeight="1">
      <c r="A15" s="22" t="s">
        <v>31</v>
      </c>
      <c r="B15" s="23">
        <v>0</v>
      </c>
      <c r="C15" s="24"/>
      <c r="D15" s="25">
        <f t="shared" si="0"/>
        <v>0</v>
      </c>
      <c r="E15" s="27">
        <v>0</v>
      </c>
      <c r="F15" s="29">
        <f t="shared" si="1"/>
        <v>0</v>
      </c>
      <c r="G15" s="30"/>
      <c r="H15" s="23"/>
      <c r="I15" s="23"/>
      <c r="J15" s="34"/>
    </row>
    <row r="16" spans="1:10" s="21" customFormat="1" ht="45" customHeight="1">
      <c r="A16" s="22" t="s">
        <v>32</v>
      </c>
      <c r="B16" s="23">
        <v>9000000</v>
      </c>
      <c r="C16" s="24"/>
      <c r="D16" s="25">
        <f t="shared" si="0"/>
        <v>9000000</v>
      </c>
      <c r="E16" s="27">
        <v>13943341</v>
      </c>
      <c r="F16" s="29">
        <f t="shared" si="1"/>
        <v>4943341</v>
      </c>
      <c r="G16" s="30">
        <f>F16/D16*100</f>
        <v>54.92601111111111</v>
      </c>
      <c r="H16" s="23"/>
      <c r="I16" s="23"/>
      <c r="J16" s="33" t="s">
        <v>33</v>
      </c>
    </row>
    <row r="17" spans="1:10" s="21" customFormat="1" ht="45" customHeight="1">
      <c r="A17" s="22" t="s">
        <v>34</v>
      </c>
      <c r="B17" s="23">
        <v>11930000</v>
      </c>
      <c r="C17" s="24"/>
      <c r="D17" s="25">
        <f t="shared" si="0"/>
        <v>11930000</v>
      </c>
      <c r="E17" s="27">
        <v>15950336</v>
      </c>
      <c r="F17" s="29">
        <f t="shared" si="1"/>
        <v>4020336</v>
      </c>
      <c r="G17" s="30">
        <f>F17/D17*100</f>
        <v>33.69937971500419</v>
      </c>
      <c r="H17" s="23"/>
      <c r="I17" s="23"/>
      <c r="J17" s="33" t="s">
        <v>35</v>
      </c>
    </row>
    <row r="18" spans="1:10" s="21" customFormat="1" ht="45" customHeight="1">
      <c r="A18" s="22" t="s">
        <v>36</v>
      </c>
      <c r="B18" s="23">
        <v>0</v>
      </c>
      <c r="C18" s="24"/>
      <c r="D18" s="25">
        <f t="shared" si="0"/>
        <v>0</v>
      </c>
      <c r="E18" s="27">
        <v>0</v>
      </c>
      <c r="F18" s="29">
        <f t="shared" si="1"/>
        <v>0</v>
      </c>
      <c r="G18" s="30"/>
      <c r="H18" s="23"/>
      <c r="I18" s="23"/>
      <c r="J18" s="34"/>
    </row>
    <row r="19" spans="1:10" s="21" customFormat="1" ht="45" customHeight="1">
      <c r="A19" s="35" t="s">
        <v>37</v>
      </c>
      <c r="B19" s="36">
        <f>SUM(B8:B18)</f>
        <v>334191000</v>
      </c>
      <c r="C19" s="36">
        <f>SUM(C8:C18)</f>
        <v>0</v>
      </c>
      <c r="D19" s="37">
        <f t="shared" si="0"/>
        <v>334191000</v>
      </c>
      <c r="E19" s="36">
        <f>SUM(E8:E18)</f>
        <v>333494508</v>
      </c>
      <c r="F19" s="38">
        <f>SUM(F7:F18)</f>
        <v>-696492</v>
      </c>
      <c r="G19" s="39">
        <f>F19/D19*100</f>
        <v>-0.2084113575769545</v>
      </c>
      <c r="H19" s="36">
        <f>SUM(H8:H11)</f>
        <v>259</v>
      </c>
      <c r="I19" s="36">
        <f>SUM(I8:I11)</f>
        <v>245</v>
      </c>
      <c r="J19" s="40"/>
    </row>
  </sheetData>
  <mergeCells count="7">
    <mergeCell ref="A3:J3"/>
    <mergeCell ref="A5:A6"/>
    <mergeCell ref="B5:D5"/>
    <mergeCell ref="E5:E6"/>
    <mergeCell ref="F5:G5"/>
    <mergeCell ref="H5:I5"/>
    <mergeCell ref="J5:J6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00170_楊寶娥</cp:lastModifiedBy>
  <cp:lastPrinted>2007-11-06T08:14:18Z</cp:lastPrinted>
  <dcterms:created xsi:type="dcterms:W3CDTF">1997-01-14T01:50:29Z</dcterms:created>
  <dcterms:modified xsi:type="dcterms:W3CDTF">2007-11-06T08:14:27Z</dcterms:modified>
  <cp:category/>
  <cp:version/>
  <cp:contentType/>
  <cp:contentStatus/>
</cp:coreProperties>
</file>