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4\建管\0-0補助案\"/>
    </mc:Choice>
  </mc:AlternateContent>
  <xr:revisionPtr revIDLastSave="0" documentId="13_ncr:1_{B0D1D828-F700-4E51-A859-BB7C1E2E707C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基準表" sheetId="7" r:id="rId1"/>
    <sheet name="Sheet3" sheetId="3" r:id="rId2"/>
  </sheets>
  <definedNames>
    <definedName name="_xlnm.Print_Area" localSheetId="0">基準表!$A$1:$I$200</definedName>
    <definedName name="_xlnm.Print_Titles" localSheetId="0">基準表!$1:$3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8" i="7" l="1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79" i="7"/>
  <c r="G180" i="7"/>
  <c r="I180" i="7" s="1"/>
  <c r="G181" i="7"/>
  <c r="I181" i="7" s="1"/>
  <c r="G182" i="7"/>
  <c r="I179" i="7"/>
  <c r="I182" i="7"/>
  <c r="G156" i="7"/>
  <c r="I156" i="7" s="1"/>
  <c r="G157" i="7"/>
  <c r="I157" i="7" s="1"/>
  <c r="G158" i="7"/>
  <c r="I158" i="7" s="1"/>
  <c r="G159" i="7"/>
  <c r="I159" i="7" s="1"/>
  <c r="G160" i="7"/>
  <c r="I160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39" i="7" l="1"/>
  <c r="I39" i="7" s="1"/>
  <c r="G40" i="7"/>
  <c r="I40" i="7" s="1"/>
  <c r="G41" i="7"/>
  <c r="I41" i="7" s="1"/>
  <c r="G42" i="7"/>
  <c r="I42" i="7" s="1"/>
  <c r="G43" i="7"/>
  <c r="I43" i="7" s="1"/>
  <c r="G44" i="7"/>
  <c r="I44" i="7" s="1"/>
  <c r="G45" i="7"/>
  <c r="I45" i="7" s="1"/>
  <c r="G46" i="7"/>
  <c r="I46" i="7" s="1"/>
  <c r="G47" i="7"/>
  <c r="I47" i="7" s="1"/>
  <c r="G48" i="7"/>
  <c r="I48" i="7" s="1"/>
  <c r="G49" i="7"/>
  <c r="I49" i="7" s="1"/>
  <c r="G50" i="7"/>
  <c r="I50" i="7" s="1"/>
  <c r="G51" i="7"/>
  <c r="I51" i="7" s="1"/>
  <c r="G52" i="7"/>
  <c r="I52" i="7" s="1"/>
  <c r="G38" i="7"/>
  <c r="G187" i="7" l="1"/>
  <c r="I187" i="7" s="1"/>
  <c r="G185" i="7"/>
  <c r="I185" i="7" s="1"/>
  <c r="G184" i="7"/>
  <c r="I184" i="7" s="1"/>
  <c r="G183" i="7"/>
  <c r="I183" i="7" s="1"/>
  <c r="G178" i="7"/>
  <c r="I178" i="7" s="1"/>
  <c r="G177" i="7"/>
  <c r="I177" i="7" s="1"/>
  <c r="G176" i="7"/>
  <c r="I176" i="7" s="1"/>
  <c r="G175" i="7"/>
  <c r="I175" i="7" s="1"/>
  <c r="G174" i="7"/>
  <c r="I174" i="7" s="1"/>
  <c r="G173" i="7"/>
  <c r="I173" i="7" s="1"/>
  <c r="G172" i="7"/>
  <c r="I172" i="7" s="1"/>
  <c r="G171" i="7"/>
  <c r="I171" i="7" s="1"/>
  <c r="G170" i="7"/>
  <c r="I170" i="7" s="1"/>
  <c r="G169" i="7"/>
  <c r="I169" i="7" s="1"/>
  <c r="G168" i="7"/>
  <c r="I168" i="7" s="1"/>
  <c r="G167" i="7"/>
  <c r="I167" i="7" s="1"/>
  <c r="G166" i="7"/>
  <c r="I166" i="7" s="1"/>
  <c r="G165" i="7"/>
  <c r="I165" i="7" s="1"/>
  <c r="G164" i="7"/>
  <c r="I164" i="7" s="1"/>
  <c r="G163" i="7"/>
  <c r="I163" i="7" s="1"/>
  <c r="G162" i="7"/>
  <c r="I162" i="7" s="1"/>
  <c r="G155" i="7"/>
  <c r="I155" i="7" s="1"/>
  <c r="G154" i="7"/>
  <c r="I154" i="7" s="1"/>
  <c r="G153" i="7"/>
  <c r="I153" i="7" s="1"/>
  <c r="G152" i="7"/>
  <c r="I152" i="7" s="1"/>
  <c r="G151" i="7"/>
  <c r="I151" i="7" s="1"/>
  <c r="G150" i="7"/>
  <c r="I150" i="7" s="1"/>
  <c r="G149" i="7"/>
  <c r="G125" i="7"/>
  <c r="I125" i="7" s="1"/>
  <c r="G124" i="7"/>
  <c r="I124" i="7" s="1"/>
  <c r="G123" i="7"/>
  <c r="I123" i="7" s="1"/>
  <c r="G122" i="7"/>
  <c r="I122" i="7" s="1"/>
  <c r="G121" i="7"/>
  <c r="I121" i="7" s="1"/>
  <c r="G120" i="7"/>
  <c r="I120" i="7" s="1"/>
  <c r="G119" i="7"/>
  <c r="I119" i="7" s="1"/>
  <c r="G118" i="7"/>
  <c r="I118" i="7" s="1"/>
  <c r="G117" i="7"/>
  <c r="I117" i="7" s="1"/>
  <c r="G116" i="7"/>
  <c r="I116" i="7" s="1"/>
  <c r="G115" i="7"/>
  <c r="I115" i="7" s="1"/>
  <c r="G114" i="7"/>
  <c r="I114" i="7" s="1"/>
  <c r="G113" i="7"/>
  <c r="I113" i="7" s="1"/>
  <c r="G112" i="7"/>
  <c r="I112" i="7" s="1"/>
  <c r="G111" i="7"/>
  <c r="I111" i="7" s="1"/>
  <c r="G110" i="7"/>
  <c r="I110" i="7" s="1"/>
  <c r="G109" i="7"/>
  <c r="I109" i="7" s="1"/>
  <c r="G108" i="7"/>
  <c r="I108" i="7" s="1"/>
  <c r="G107" i="7"/>
  <c r="I107" i="7" s="1"/>
  <c r="G106" i="7"/>
  <c r="I106" i="7" s="1"/>
  <c r="G105" i="7"/>
  <c r="I105" i="7" s="1"/>
  <c r="G104" i="7"/>
  <c r="I104" i="7" s="1"/>
  <c r="G103" i="7"/>
  <c r="I103" i="7" s="1"/>
  <c r="G102" i="7"/>
  <c r="I102" i="7" s="1"/>
  <c r="G101" i="7"/>
  <c r="I101" i="7" s="1"/>
  <c r="G100" i="7"/>
  <c r="I100" i="7" s="1"/>
  <c r="G99" i="7"/>
  <c r="I99" i="7" s="1"/>
  <c r="G98" i="7"/>
  <c r="I98" i="7" s="1"/>
  <c r="G97" i="7"/>
  <c r="I97" i="7" s="1"/>
  <c r="G96" i="7"/>
  <c r="I96" i="7" s="1"/>
  <c r="G95" i="7"/>
  <c r="I95" i="7" s="1"/>
  <c r="G94" i="7"/>
  <c r="I94" i="7" s="1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G84" i="7"/>
  <c r="I84" i="7" s="1"/>
  <c r="G83" i="7"/>
  <c r="I83" i="7" s="1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 s="1"/>
  <c r="G76" i="7"/>
  <c r="I76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5" i="7"/>
  <c r="I65" i="7" s="1"/>
  <c r="G64" i="7"/>
  <c r="I64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38" i="7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5" i="7"/>
  <c r="I5" i="7" s="1"/>
  <c r="G4" i="7"/>
  <c r="G53" i="7" l="1"/>
  <c r="G161" i="7"/>
  <c r="G198" i="7"/>
  <c r="I186" i="7"/>
  <c r="I198" i="7"/>
  <c r="G148" i="7"/>
  <c r="I54" i="7"/>
  <c r="I148" i="7" s="1"/>
  <c r="I4" i="7"/>
  <c r="I53" i="7" s="1"/>
  <c r="G186" i="7"/>
  <c r="I149" i="7"/>
  <c r="I161" i="7" s="1"/>
  <c r="I199" i="7" l="1"/>
  <c r="G199" i="7"/>
</calcChain>
</file>

<file path=xl/sharedStrings.xml><?xml version="1.0" encoding="utf-8"?>
<sst xmlns="http://schemas.openxmlformats.org/spreadsheetml/2006/main" count="594" uniqueCount="417">
  <si>
    <t>主要修繕項目及作法</t>
    <phoneticPr fontId="2" type="noConversion"/>
  </si>
  <si>
    <t>M</t>
  </si>
  <si>
    <t>半樓板</t>
  </si>
  <si>
    <t>B-18</t>
  </si>
  <si>
    <t>B-19</t>
  </si>
  <si>
    <t>C-8</t>
  </si>
  <si>
    <t>C-9</t>
  </si>
  <si>
    <t>瓜筒大木棟架（五架式）</t>
    <phoneticPr fontId="2" type="noConversion"/>
  </si>
  <si>
    <t>瓜筒大木棟架（九架式）</t>
    <phoneticPr fontId="2" type="noConversion"/>
  </si>
  <si>
    <t>12~16cmψ杉木屋桁整修</t>
    <phoneticPr fontId="2" type="noConversion"/>
  </si>
  <si>
    <t>砌1.5B磚牆</t>
    <phoneticPr fontId="2" type="noConversion"/>
  </si>
  <si>
    <t>地坪部份</t>
    <phoneticPr fontId="2" type="noConversion"/>
  </si>
  <si>
    <t>雙開木作板門</t>
    <phoneticPr fontId="2" type="noConversion"/>
  </si>
  <si>
    <t>仿洋樓窗簷、窗框、窗台整修</t>
    <phoneticPr fontId="2" type="noConversion"/>
  </si>
  <si>
    <t>28~36cmψ杉木屋桁整修</t>
    <phoneticPr fontId="2" type="noConversion"/>
  </si>
  <si>
    <t>小木棟架整修</t>
    <phoneticPr fontId="2" type="noConversion"/>
  </si>
  <si>
    <t>子孫巷棟架整修</t>
    <phoneticPr fontId="2" type="noConversion"/>
  </si>
  <si>
    <t>石門框</t>
    <phoneticPr fontId="2" type="noConversion"/>
  </si>
  <si>
    <t>瓜筒大木棟架（九架式）整修</t>
    <phoneticPr fontId="2" type="noConversion"/>
  </si>
  <si>
    <t>橫披窗整修(平板)</t>
    <phoneticPr fontId="2" type="noConversion"/>
  </si>
  <si>
    <t>木作隔扇(平板)整修</t>
    <phoneticPr fontId="2" type="noConversion"/>
  </si>
  <si>
    <t>古式灶整修</t>
    <phoneticPr fontId="2" type="noConversion"/>
  </si>
  <si>
    <t>木作彩繪整修</t>
    <phoneticPr fontId="2" type="noConversion"/>
  </si>
  <si>
    <t>石門框整修</t>
    <phoneticPr fontId="2" type="noConversion"/>
  </si>
  <si>
    <t>聯對(窗頭堵)整修</t>
    <phoneticPr fontId="2" type="noConversion"/>
  </si>
  <si>
    <t>石作櫺子窗(外窗)整修</t>
    <phoneticPr fontId="2" type="noConversion"/>
  </si>
  <si>
    <t>子孫巷棟架</t>
    <phoneticPr fontId="2" type="noConversion"/>
  </si>
  <si>
    <t>仿洋樓窗簷、窗框、窗台</t>
    <phoneticPr fontId="2" type="noConversion"/>
  </si>
  <si>
    <t>石雕水車堵</t>
    <phoneticPr fontId="2" type="noConversion"/>
  </si>
  <si>
    <t>鏡面彩繪</t>
    <phoneticPr fontId="2" type="noConversion"/>
  </si>
  <si>
    <t>燈樑整修（單彩油漆）</t>
    <phoneticPr fontId="2" type="noConversion"/>
  </si>
  <si>
    <t>牆面部分︵內牆含木構架門窗︶</t>
    <phoneticPr fontId="2" type="noConversion"/>
  </si>
  <si>
    <t>牆面部分︵外牆︶</t>
    <phoneticPr fontId="2" type="noConversion"/>
  </si>
  <si>
    <t>A-5-a</t>
    <phoneticPr fontId="2" type="noConversion"/>
  </si>
  <si>
    <t>A-5-b</t>
    <phoneticPr fontId="2" type="noConversion"/>
  </si>
  <si>
    <t>A-5-c</t>
    <phoneticPr fontId="2" type="noConversion"/>
  </si>
  <si>
    <t>A-6-a</t>
    <phoneticPr fontId="2" type="noConversion"/>
  </si>
  <si>
    <t>A-6-b</t>
    <phoneticPr fontId="2" type="noConversion"/>
  </si>
  <si>
    <t>A-7-a</t>
    <phoneticPr fontId="2" type="noConversion"/>
  </si>
  <si>
    <t>A-7-b</t>
    <phoneticPr fontId="2" type="noConversion"/>
  </si>
  <si>
    <t>A-8-a</t>
    <phoneticPr fontId="2" type="noConversion"/>
  </si>
  <si>
    <t>A-8-b</t>
    <phoneticPr fontId="2" type="noConversion"/>
  </si>
  <si>
    <t>A-9-a</t>
    <phoneticPr fontId="2" type="noConversion"/>
  </si>
  <si>
    <t>A-9-b</t>
    <phoneticPr fontId="2" type="noConversion"/>
  </si>
  <si>
    <t>A-10-a</t>
    <phoneticPr fontId="2" type="noConversion"/>
  </si>
  <si>
    <t>A-10-b</t>
    <phoneticPr fontId="2" type="noConversion"/>
  </si>
  <si>
    <t>A-11-a</t>
    <phoneticPr fontId="2" type="noConversion"/>
  </si>
  <si>
    <t>A-11-b</t>
    <phoneticPr fontId="2" type="noConversion"/>
  </si>
  <si>
    <t>A-12-a</t>
    <phoneticPr fontId="2" type="noConversion"/>
  </si>
  <si>
    <t>A-12-b</t>
    <phoneticPr fontId="2" type="noConversion"/>
  </si>
  <si>
    <t>B-1-a</t>
    <phoneticPr fontId="2" type="noConversion"/>
  </si>
  <si>
    <t>B-1-b</t>
    <phoneticPr fontId="2" type="noConversion"/>
  </si>
  <si>
    <t>B-2-a</t>
    <phoneticPr fontId="2" type="noConversion"/>
  </si>
  <si>
    <t>B-2-b</t>
    <phoneticPr fontId="2" type="noConversion"/>
  </si>
  <si>
    <t>B-3-a</t>
    <phoneticPr fontId="2" type="noConversion"/>
  </si>
  <si>
    <t>B-3-b</t>
    <phoneticPr fontId="2" type="noConversion"/>
  </si>
  <si>
    <t>B-4-a</t>
    <phoneticPr fontId="2" type="noConversion"/>
  </si>
  <si>
    <t>B-4-b</t>
    <phoneticPr fontId="2" type="noConversion"/>
  </si>
  <si>
    <t>B-5-a</t>
    <phoneticPr fontId="2" type="noConversion"/>
  </si>
  <si>
    <t>B-5-b</t>
    <phoneticPr fontId="2" type="noConversion"/>
  </si>
  <si>
    <t>B-6-a</t>
    <phoneticPr fontId="2" type="noConversion"/>
  </si>
  <si>
    <t>B-6-b</t>
    <phoneticPr fontId="2" type="noConversion"/>
  </si>
  <si>
    <t>B-7-a</t>
    <phoneticPr fontId="2" type="noConversion"/>
  </si>
  <si>
    <t>B-7-b</t>
    <phoneticPr fontId="2" type="noConversion"/>
  </si>
  <si>
    <t>磚雕壁堵整修</t>
    <phoneticPr fontId="2" type="noConversion"/>
  </si>
  <si>
    <t>磚雕壁堵</t>
    <phoneticPr fontId="2" type="noConversion"/>
  </si>
  <si>
    <t>石雕壁堵整修</t>
    <phoneticPr fontId="2" type="noConversion"/>
  </si>
  <si>
    <t>石雕壁堵</t>
    <phoneticPr fontId="2" type="noConversion"/>
  </si>
  <si>
    <t>彩繪牆堵整修</t>
    <phoneticPr fontId="2" type="noConversion"/>
  </si>
  <si>
    <t>堵</t>
    <phoneticPr fontId="2" type="noConversion"/>
  </si>
  <si>
    <t>石雕水車堵整修</t>
    <phoneticPr fontId="2" type="noConversion"/>
  </si>
  <si>
    <t>仿傳統院牆（牆規）整修</t>
    <phoneticPr fontId="2" type="noConversion"/>
  </si>
  <si>
    <t>仿傳統院門（牆規樓）整修</t>
    <phoneticPr fontId="2" type="noConversion"/>
  </si>
  <si>
    <t>仿傳統矮牆圍門整修</t>
    <phoneticPr fontId="2" type="noConversion"/>
  </si>
  <si>
    <t>B-8-a</t>
    <phoneticPr fontId="2" type="noConversion"/>
  </si>
  <si>
    <t>B-8-b</t>
    <phoneticPr fontId="2" type="noConversion"/>
  </si>
  <si>
    <t>B-9-a</t>
    <phoneticPr fontId="2" type="noConversion"/>
  </si>
  <si>
    <t>B-9-b</t>
    <phoneticPr fontId="2" type="noConversion"/>
  </si>
  <si>
    <t>B-14-a</t>
    <phoneticPr fontId="2" type="noConversion"/>
  </si>
  <si>
    <t>B-14-b</t>
    <phoneticPr fontId="2" type="noConversion"/>
  </si>
  <si>
    <t>B-15-a</t>
    <phoneticPr fontId="2" type="noConversion"/>
  </si>
  <si>
    <t>B-15-b</t>
    <phoneticPr fontId="2" type="noConversion"/>
  </si>
  <si>
    <t>B-16-a</t>
    <phoneticPr fontId="2" type="noConversion"/>
  </si>
  <si>
    <t>B-16-b</t>
    <phoneticPr fontId="2" type="noConversion"/>
  </si>
  <si>
    <t>B-17-a</t>
    <phoneticPr fontId="2" type="noConversion"/>
  </si>
  <si>
    <t>B-17-b</t>
    <phoneticPr fontId="2" type="noConversion"/>
  </si>
  <si>
    <t>B-20</t>
  </si>
  <si>
    <t>B-21</t>
  </si>
  <si>
    <t>燈樑整修（彩繪）</t>
    <phoneticPr fontId="2" type="noConversion"/>
  </si>
  <si>
    <t>燈樑（單彩油漆）</t>
    <phoneticPr fontId="2" type="noConversion"/>
  </si>
  <si>
    <t>燈樑（彩繪）</t>
    <phoneticPr fontId="2" type="noConversion"/>
  </si>
  <si>
    <t>C-5</t>
  </si>
  <si>
    <t>C-6</t>
  </si>
  <si>
    <t>C-7</t>
  </si>
  <si>
    <t>D-1-a</t>
    <phoneticPr fontId="2" type="noConversion"/>
  </si>
  <si>
    <t>D-1-b</t>
    <phoneticPr fontId="2" type="noConversion"/>
  </si>
  <si>
    <t>D-2-a</t>
    <phoneticPr fontId="2" type="noConversion"/>
  </si>
  <si>
    <t>D-2-b</t>
    <phoneticPr fontId="2" type="noConversion"/>
  </si>
  <si>
    <t>D-3-a</t>
    <phoneticPr fontId="2" type="noConversion"/>
  </si>
  <si>
    <t>D-3-b</t>
    <phoneticPr fontId="2" type="noConversion"/>
  </si>
  <si>
    <t>D-4-a</t>
    <phoneticPr fontId="2" type="noConversion"/>
  </si>
  <si>
    <t>D-4-b</t>
    <phoneticPr fontId="2" type="noConversion"/>
  </si>
  <si>
    <t>D-5-a</t>
    <phoneticPr fontId="2" type="noConversion"/>
  </si>
  <si>
    <t>D-5-b</t>
    <phoneticPr fontId="2" type="noConversion"/>
  </si>
  <si>
    <t>D-6-a</t>
    <phoneticPr fontId="2" type="noConversion"/>
  </si>
  <si>
    <t>D-6-b</t>
    <phoneticPr fontId="2" type="noConversion"/>
  </si>
  <si>
    <t>單挑斗栱整修</t>
    <phoneticPr fontId="2" type="noConversion"/>
  </si>
  <si>
    <t>雙挑斗栱整修</t>
    <phoneticPr fontId="2" type="noConversion"/>
  </si>
  <si>
    <t>雙挑斗栱</t>
    <phoneticPr fontId="2" type="noConversion"/>
  </si>
  <si>
    <t>三挑斗栱整修</t>
    <phoneticPr fontId="2" type="noConversion"/>
  </si>
  <si>
    <t>三挑斗栱</t>
    <phoneticPr fontId="2" type="noConversion"/>
  </si>
  <si>
    <t>單挑斗栱</t>
    <phoneticPr fontId="2" type="noConversion"/>
  </si>
  <si>
    <t>A-16-b</t>
    <phoneticPr fontId="2" type="noConversion"/>
  </si>
  <si>
    <t>A-18-b</t>
    <phoneticPr fontId="2" type="noConversion"/>
  </si>
  <si>
    <t>A-19-b</t>
    <phoneticPr fontId="2" type="noConversion"/>
  </si>
  <si>
    <t>A-20-a</t>
    <phoneticPr fontId="2" type="noConversion"/>
  </si>
  <si>
    <t>A-20-b</t>
    <phoneticPr fontId="2" type="noConversion"/>
  </si>
  <si>
    <t>B-36</t>
  </si>
  <si>
    <t>B-43-b</t>
    <phoneticPr fontId="2" type="noConversion"/>
  </si>
  <si>
    <t>B-45-b</t>
    <phoneticPr fontId="2" type="noConversion"/>
  </si>
  <si>
    <t>B-49-b</t>
    <phoneticPr fontId="2" type="noConversion"/>
  </si>
  <si>
    <t>B-54-b</t>
    <phoneticPr fontId="2" type="noConversion"/>
  </si>
  <si>
    <t>正廳桷桶整修（12*6）</t>
    <phoneticPr fontId="2" type="noConversion"/>
  </si>
  <si>
    <t>正廳桷桶（12*6）</t>
    <phoneticPr fontId="2" type="noConversion"/>
  </si>
  <si>
    <t>房間桷桶整修（12*6）</t>
    <phoneticPr fontId="2" type="noConversion"/>
  </si>
  <si>
    <t>房間桷桶（12*6）</t>
    <phoneticPr fontId="2" type="noConversion"/>
  </si>
  <si>
    <t>步口捧錢整修（18*12）</t>
    <phoneticPr fontId="2" type="noConversion"/>
  </si>
  <si>
    <t>步口捧錢（18*12）</t>
    <phoneticPr fontId="2" type="noConversion"/>
  </si>
  <si>
    <t>傳統壓簷式女兒牆（單層）</t>
    <phoneticPr fontId="2" type="noConversion"/>
  </si>
  <si>
    <t>傳統壓簷式女兒牆（雙層）</t>
    <phoneticPr fontId="2" type="noConversion"/>
  </si>
  <si>
    <t>前後出料磚壓五整修（含彩繪）</t>
    <phoneticPr fontId="2" type="noConversion"/>
  </si>
  <si>
    <t>前後出料磚壓五（含彩繪）</t>
    <phoneticPr fontId="2" type="noConversion"/>
  </si>
  <si>
    <t>12~16cmψ杉木屋桁</t>
    <phoneticPr fontId="2" type="noConversion"/>
  </si>
  <si>
    <t>16~20cmψ杉木屋桁</t>
    <phoneticPr fontId="2" type="noConversion"/>
  </si>
  <si>
    <t>20~24cmψ杉木屋桁</t>
    <phoneticPr fontId="2" type="noConversion"/>
  </si>
  <si>
    <t>24~28cmψ杉木屋桁</t>
    <phoneticPr fontId="2" type="noConversion"/>
  </si>
  <si>
    <t>28~36cmψ杉木屋桁</t>
    <phoneticPr fontId="2" type="noConversion"/>
  </si>
  <si>
    <t>組</t>
    <phoneticPr fontId="2" type="noConversion"/>
  </si>
  <si>
    <t>簷板整修（含彩繪）</t>
    <phoneticPr fontId="2" type="noConversion"/>
  </si>
  <si>
    <t>簷板（含彩繪）</t>
    <phoneticPr fontId="2" type="noConversion"/>
  </si>
  <si>
    <t>處</t>
    <phoneticPr fontId="2" type="noConversion"/>
  </si>
  <si>
    <t>鏡面彩繪整修</t>
    <phoneticPr fontId="2" type="noConversion"/>
  </si>
  <si>
    <t>座</t>
    <phoneticPr fontId="2" type="noConversion"/>
  </si>
  <si>
    <t>鳥踏整修</t>
    <phoneticPr fontId="2" type="noConversion"/>
  </si>
  <si>
    <t>木作樓梯整修(含扶手欄杆)</t>
    <phoneticPr fontId="2" type="noConversion"/>
  </si>
  <si>
    <t>木作樓梯(含扶手欄杆)</t>
    <phoneticPr fontId="2" type="noConversion"/>
  </si>
  <si>
    <t>A-16-a</t>
    <phoneticPr fontId="2" type="noConversion"/>
  </si>
  <si>
    <t>A-18-a</t>
    <phoneticPr fontId="2" type="noConversion"/>
  </si>
  <si>
    <t>A-19-a</t>
    <phoneticPr fontId="2" type="noConversion"/>
  </si>
  <si>
    <t>B-38-a</t>
    <phoneticPr fontId="2" type="noConversion"/>
  </si>
  <si>
    <t>B-38-b</t>
    <phoneticPr fontId="2" type="noConversion"/>
  </si>
  <si>
    <t>B-39-a</t>
    <phoneticPr fontId="2" type="noConversion"/>
  </si>
  <si>
    <t>B-39-b</t>
    <phoneticPr fontId="2" type="noConversion"/>
  </si>
  <si>
    <t>B-40-a</t>
    <phoneticPr fontId="2" type="noConversion"/>
  </si>
  <si>
    <t>B-40-b</t>
    <phoneticPr fontId="2" type="noConversion"/>
  </si>
  <si>
    <t>B-41-a</t>
    <phoneticPr fontId="2" type="noConversion"/>
  </si>
  <si>
    <t>B-41-b</t>
    <phoneticPr fontId="2" type="noConversion"/>
  </si>
  <si>
    <t>B-42-a</t>
    <phoneticPr fontId="2" type="noConversion"/>
  </si>
  <si>
    <t>B-42-b</t>
    <phoneticPr fontId="2" type="noConversion"/>
  </si>
  <si>
    <t>B-43-a</t>
    <phoneticPr fontId="2" type="noConversion"/>
  </si>
  <si>
    <t>B-44-a</t>
    <phoneticPr fontId="2" type="noConversion"/>
  </si>
  <si>
    <t>B-44-b</t>
    <phoneticPr fontId="2" type="noConversion"/>
  </si>
  <si>
    <t>B-45-a</t>
    <phoneticPr fontId="2" type="noConversion"/>
  </si>
  <si>
    <t>B-46-a</t>
    <phoneticPr fontId="2" type="noConversion"/>
  </si>
  <si>
    <t>B-46-b</t>
    <phoneticPr fontId="2" type="noConversion"/>
  </si>
  <si>
    <t>B-47-a</t>
    <phoneticPr fontId="2" type="noConversion"/>
  </si>
  <si>
    <t>B-47-b</t>
    <phoneticPr fontId="2" type="noConversion"/>
  </si>
  <si>
    <t>B-48-a</t>
    <phoneticPr fontId="2" type="noConversion"/>
  </si>
  <si>
    <t>B-48-b</t>
    <phoneticPr fontId="2" type="noConversion"/>
  </si>
  <si>
    <t>B-49-a</t>
    <phoneticPr fontId="2" type="noConversion"/>
  </si>
  <si>
    <t>B-50-a</t>
    <phoneticPr fontId="2" type="noConversion"/>
  </si>
  <si>
    <t>B-50-b</t>
    <phoneticPr fontId="2" type="noConversion"/>
  </si>
  <si>
    <t>B-51-a</t>
    <phoneticPr fontId="2" type="noConversion"/>
  </si>
  <si>
    <t>B-51-b</t>
    <phoneticPr fontId="2" type="noConversion"/>
  </si>
  <si>
    <t>B-52-a</t>
    <phoneticPr fontId="2" type="noConversion"/>
  </si>
  <si>
    <t>B-52-b</t>
    <phoneticPr fontId="2" type="noConversion"/>
  </si>
  <si>
    <t>B-53-a</t>
    <phoneticPr fontId="2" type="noConversion"/>
  </si>
  <si>
    <t>B-53-b</t>
    <phoneticPr fontId="2" type="noConversion"/>
  </si>
  <si>
    <t>B-54-a</t>
    <phoneticPr fontId="2" type="noConversion"/>
  </si>
  <si>
    <t>B-55-a</t>
    <phoneticPr fontId="2" type="noConversion"/>
  </si>
  <si>
    <t>B-55-b</t>
    <phoneticPr fontId="2" type="noConversion"/>
  </si>
  <si>
    <t>支</t>
    <phoneticPr fontId="2" type="noConversion"/>
  </si>
  <si>
    <t>M</t>
    <phoneticPr fontId="2" type="noConversion"/>
  </si>
  <si>
    <t>實際估算修繕費用</t>
    <phoneticPr fontId="2" type="noConversion"/>
  </si>
  <si>
    <t>核定獎助金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</si>
  <si>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</si>
  <si>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</si>
  <si>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</si>
  <si>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</si>
  <si>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百分比</t>
    <phoneticPr fontId="2" type="noConversion"/>
  </si>
  <si>
    <t>金額</t>
    <phoneticPr fontId="2" type="noConversion"/>
  </si>
  <si>
    <t>小     計</t>
    <phoneticPr fontId="2" type="noConversion"/>
  </si>
  <si>
    <t>其他部份</t>
    <phoneticPr fontId="2" type="noConversion"/>
  </si>
  <si>
    <t xml:space="preserve"> 必要部份</t>
    <phoneticPr fontId="2" type="noConversion"/>
  </si>
  <si>
    <t>合             計</t>
    <phoneticPr fontId="2" type="noConversion"/>
  </si>
  <si>
    <t>合計獎助金額</t>
    <phoneticPr fontId="2" type="noConversion"/>
  </si>
  <si>
    <t>NTD＄</t>
    <phoneticPr fontId="2" type="noConversion"/>
  </si>
  <si>
    <t>A-1-a</t>
    <phoneticPr fontId="2" type="noConversion"/>
  </si>
  <si>
    <t>A-1-b</t>
    <phoneticPr fontId="2" type="noConversion"/>
  </si>
  <si>
    <t>傳統閩式屋頂（含桷仔、望磚、防水等）</t>
    <phoneticPr fontId="2" type="noConversion"/>
  </si>
  <si>
    <t>A-2-a</t>
    <phoneticPr fontId="2" type="noConversion"/>
  </si>
  <si>
    <t>傳統磚作平屋頂(含RC、尺磚、防水等)整修</t>
    <phoneticPr fontId="2" type="noConversion"/>
  </si>
  <si>
    <t>A-2-b</t>
    <phoneticPr fontId="2" type="noConversion"/>
  </si>
  <si>
    <t>傳統磚作平屋頂(含尺磚、防水等)</t>
    <phoneticPr fontId="2" type="noConversion"/>
  </si>
  <si>
    <t>A-3-a</t>
    <phoneticPr fontId="2" type="noConversion"/>
  </si>
  <si>
    <t>傳統大式脊作整修（含彩繪整修）</t>
    <phoneticPr fontId="2" type="noConversion"/>
  </si>
  <si>
    <t>A-3-b</t>
    <phoneticPr fontId="2" type="noConversion"/>
  </si>
  <si>
    <t>傳統大式脊作（含彩繪）</t>
    <phoneticPr fontId="2" type="noConversion"/>
  </si>
  <si>
    <t>A-4-a</t>
    <phoneticPr fontId="2" type="noConversion"/>
  </si>
  <si>
    <t>傳統小式脊作或規帶整修</t>
    <phoneticPr fontId="2" type="noConversion"/>
  </si>
  <si>
    <t>A-4-b</t>
    <phoneticPr fontId="2" type="noConversion"/>
  </si>
  <si>
    <t>傳統小式脊作或規帶</t>
    <phoneticPr fontId="2" type="noConversion"/>
  </si>
  <si>
    <t>傳統壓簷式女兒牆整修（單層）</t>
    <phoneticPr fontId="2" type="noConversion"/>
  </si>
  <si>
    <t>傳統壓簷式女兒牆整修（雙層）</t>
    <phoneticPr fontId="2" type="noConversion"/>
  </si>
  <si>
    <t>A-5-d</t>
    <phoneticPr fontId="2" type="noConversion"/>
  </si>
  <si>
    <t>前後出料磚壓三整修</t>
    <phoneticPr fontId="2" type="noConversion"/>
  </si>
  <si>
    <t>前後出料磚壓三</t>
    <phoneticPr fontId="2" type="noConversion"/>
  </si>
  <si>
    <t>16~20cmψ杉木屋桁整修</t>
    <phoneticPr fontId="2" type="noConversion"/>
  </si>
  <si>
    <t>20~24cmψ杉木屋桁整修</t>
    <phoneticPr fontId="2" type="noConversion"/>
  </si>
  <si>
    <t>24~28cmψ杉木屋桁整修</t>
    <phoneticPr fontId="2" type="noConversion"/>
  </si>
  <si>
    <t>A-13-a</t>
    <phoneticPr fontId="2" type="noConversion"/>
  </si>
  <si>
    <t>傳統正脊裝飾整修（含剪黏、泥塑、交趾陶、彩繪）</t>
    <phoneticPr fontId="2" type="noConversion"/>
  </si>
  <si>
    <t>A-13-b</t>
    <phoneticPr fontId="2" type="noConversion"/>
  </si>
  <si>
    <t>傳統正脊裝飾（含剪黏、泥塑、交趾陶、彩繪）</t>
    <phoneticPr fontId="2" type="noConversion"/>
  </si>
  <si>
    <t>A-14-a</t>
    <phoneticPr fontId="2" type="noConversion"/>
  </si>
  <si>
    <t>外牆脊墬整修（含剪黏、泥塑、交趾陶、彩繪）</t>
    <phoneticPr fontId="2" type="noConversion"/>
  </si>
  <si>
    <t>A-14-b</t>
    <phoneticPr fontId="2" type="noConversion"/>
  </si>
  <si>
    <t>外牆脊墬（含剪黏、泥塑、交趾陶、彩繪）</t>
    <phoneticPr fontId="2" type="noConversion"/>
  </si>
  <si>
    <t>A-15</t>
    <phoneticPr fontId="2" type="noConversion"/>
  </si>
  <si>
    <t>A-17-a</t>
    <phoneticPr fontId="2" type="noConversion"/>
  </si>
  <si>
    <t>屋頂欄杆整修(洋灰預鑄欄杆)</t>
    <phoneticPr fontId="2" type="noConversion"/>
  </si>
  <si>
    <t>A-17-b</t>
    <phoneticPr fontId="2" type="noConversion"/>
  </si>
  <si>
    <t>A-21-a</t>
    <phoneticPr fontId="2" type="noConversion"/>
  </si>
  <si>
    <t>規帶牌頭(陶偶、泥塑、彩繪)整修</t>
    <phoneticPr fontId="2" type="noConversion"/>
  </si>
  <si>
    <t>A-21-b</t>
    <phoneticPr fontId="2" type="noConversion"/>
  </si>
  <si>
    <t>規帶牌頭(陶偶、泥塑、彩繪)</t>
    <phoneticPr fontId="2" type="noConversion"/>
  </si>
  <si>
    <t>A-22-a</t>
    <phoneticPr fontId="2" type="noConversion"/>
  </si>
  <si>
    <t>脊上立雕(陶瓷)整修</t>
    <phoneticPr fontId="2" type="noConversion"/>
  </si>
  <si>
    <t>脊上立雕(陶瓷)</t>
    <phoneticPr fontId="2" type="noConversion"/>
  </si>
  <si>
    <t>A-23-a</t>
    <phoneticPr fontId="2" type="noConversion"/>
  </si>
  <si>
    <t>脊上立雕(剪黏)整修</t>
    <phoneticPr fontId="2" type="noConversion"/>
  </si>
  <si>
    <t>A-23-b</t>
    <phoneticPr fontId="2" type="noConversion"/>
  </si>
  <si>
    <t>脊上立雕(剪黏)</t>
    <phoneticPr fontId="2" type="noConversion"/>
  </si>
  <si>
    <t>A-24-a</t>
    <phoneticPr fontId="2" type="noConversion"/>
  </si>
  <si>
    <t>A-24-b</t>
    <phoneticPr fontId="2" type="noConversion"/>
  </si>
  <si>
    <t>吐水(磁燒)</t>
    <phoneticPr fontId="2" type="noConversion"/>
  </si>
  <si>
    <t>M</t>
    <phoneticPr fontId="2" type="noConversion"/>
  </si>
  <si>
    <t>組</t>
    <phoneticPr fontId="2" type="noConversion"/>
  </si>
  <si>
    <t>組/2個</t>
    <phoneticPr fontId="2" type="noConversion"/>
  </si>
  <si>
    <t>處</t>
    <phoneticPr fontId="2" type="noConversion"/>
  </si>
  <si>
    <t>斗砌磚牆整修(轉角柱需採整塊磚作法)</t>
    <phoneticPr fontId="2" type="noConversion"/>
  </si>
  <si>
    <t>彩繪牆堵</t>
    <phoneticPr fontId="2" type="noConversion"/>
  </si>
  <si>
    <t>泥塑、交趾陶牆堵整修</t>
    <phoneticPr fontId="2" type="noConversion"/>
  </si>
  <si>
    <t>泥塑、交趾陶牆堵</t>
    <phoneticPr fontId="2" type="noConversion"/>
  </si>
  <si>
    <t>水車堵整修（含泥塑、交趾陶、彩繪）</t>
    <phoneticPr fontId="2" type="noConversion"/>
  </si>
  <si>
    <t>水車堵（含泥塑、交趾陶、彩繪）</t>
    <phoneticPr fontId="2" type="noConversion"/>
  </si>
  <si>
    <t>B-10</t>
    <phoneticPr fontId="2" type="noConversion"/>
  </si>
  <si>
    <t>石牆灰縫整修</t>
    <phoneticPr fontId="2" type="noConversion"/>
  </si>
  <si>
    <t>B-11</t>
    <phoneticPr fontId="2" type="noConversion"/>
  </si>
  <si>
    <t>磚牆灰縫整修</t>
    <phoneticPr fontId="2" type="noConversion"/>
  </si>
  <si>
    <t>B-12</t>
    <phoneticPr fontId="2" type="noConversion"/>
  </si>
  <si>
    <t>斗砌磚牆勾縫整修</t>
    <phoneticPr fontId="2" type="noConversion"/>
  </si>
  <si>
    <t>B-13</t>
    <phoneticPr fontId="2" type="noConversion"/>
  </si>
  <si>
    <t>出磚入石（瓦）牆面整修</t>
    <phoneticPr fontId="2" type="noConversion"/>
  </si>
  <si>
    <t>仿傳統院牆（牆規）</t>
    <phoneticPr fontId="2" type="noConversion"/>
  </si>
  <si>
    <t>仿傳統院門（牆規樓）</t>
    <phoneticPr fontId="2" type="noConversion"/>
  </si>
  <si>
    <t>仿傳統矮牆圍門</t>
    <phoneticPr fontId="2" type="noConversion"/>
  </si>
  <si>
    <t>螭虎腳</t>
    <phoneticPr fontId="2" type="noConversion"/>
  </si>
  <si>
    <t>戰地標語修護</t>
    <phoneticPr fontId="2" type="noConversion"/>
  </si>
  <si>
    <t>石牆新砌(W=6~12cm，含內側1B磚牆)</t>
    <phoneticPr fontId="2" type="noConversion"/>
  </si>
  <si>
    <t>石牆新砌(W=12~18cm，含內側1B磚牆)</t>
    <phoneticPr fontId="2" type="noConversion"/>
  </si>
  <si>
    <t>B-22</t>
    <phoneticPr fontId="2" type="noConversion"/>
  </si>
  <si>
    <t>石牆重砌〈原石材〉</t>
    <phoneticPr fontId="2" type="noConversion"/>
  </si>
  <si>
    <t>B-23</t>
    <phoneticPr fontId="2" type="noConversion"/>
  </si>
  <si>
    <t>磚牆（1/2B燕尾清水磚）</t>
    <phoneticPr fontId="2" type="noConversion"/>
  </si>
  <si>
    <t>B-24</t>
    <phoneticPr fontId="2" type="noConversion"/>
  </si>
  <si>
    <t>傳統磚石混合組砌外牆新作</t>
    <phoneticPr fontId="2" type="noConversion"/>
  </si>
  <si>
    <t>B-25</t>
    <phoneticPr fontId="2" type="noConversion"/>
  </si>
  <si>
    <t>砌1B清水磚</t>
    <phoneticPr fontId="2" type="noConversion"/>
  </si>
  <si>
    <t>B-26</t>
    <phoneticPr fontId="2" type="noConversion"/>
  </si>
  <si>
    <t>砌1.5B清水磚</t>
    <phoneticPr fontId="2" type="noConversion"/>
  </si>
  <si>
    <t>B-27</t>
    <phoneticPr fontId="2" type="noConversion"/>
  </si>
  <si>
    <t>砌0.5B磚牆</t>
    <phoneticPr fontId="2" type="noConversion"/>
  </si>
  <si>
    <t>B-28</t>
    <phoneticPr fontId="2" type="noConversion"/>
  </si>
  <si>
    <t>砌1B磚牆</t>
    <phoneticPr fontId="2" type="noConversion"/>
  </si>
  <si>
    <t>B-29</t>
    <phoneticPr fontId="2" type="noConversion"/>
  </si>
  <si>
    <t>B-30</t>
    <phoneticPr fontId="2" type="noConversion"/>
  </si>
  <si>
    <t>砌花格磚</t>
    <phoneticPr fontId="2" type="noConversion"/>
  </si>
  <si>
    <t>B-31-a</t>
    <phoneticPr fontId="2" type="noConversion"/>
  </si>
  <si>
    <t>石灰砂漿粉刷</t>
    <phoneticPr fontId="2" type="noConversion"/>
  </si>
  <si>
    <t>B-31-b</t>
    <phoneticPr fontId="2" type="noConversion"/>
  </si>
  <si>
    <t>石灰麻絨砂漿粉刷-養灰</t>
    <phoneticPr fontId="2" type="noConversion"/>
  </si>
  <si>
    <t>B-32</t>
    <phoneticPr fontId="2" type="noConversion"/>
  </si>
  <si>
    <t>洗石子（洋樓則以50﹪補助）</t>
    <phoneticPr fontId="2" type="noConversion"/>
  </si>
  <si>
    <t>B-33</t>
    <phoneticPr fontId="2" type="noConversion"/>
  </si>
  <si>
    <t>斬石子（洋樓則以50﹪補助）</t>
    <phoneticPr fontId="2" type="noConversion"/>
  </si>
  <si>
    <t>B-34</t>
    <phoneticPr fontId="2" type="noConversion"/>
  </si>
  <si>
    <t>貼花崗石(1.8~6cm，含打底)</t>
    <phoneticPr fontId="2" type="noConversion"/>
  </si>
  <si>
    <t>B-35</t>
    <phoneticPr fontId="2" type="noConversion"/>
  </si>
  <si>
    <t>貼傳統紅磚(含打底)</t>
    <phoneticPr fontId="2" type="noConversion"/>
  </si>
  <si>
    <t>石門檻</t>
    <phoneticPr fontId="2" type="noConversion"/>
  </si>
  <si>
    <t>B-37-a</t>
    <phoneticPr fontId="2" type="noConversion"/>
  </si>
  <si>
    <t>立筒大木棟架（五架式）整修</t>
    <phoneticPr fontId="2" type="noConversion"/>
  </si>
  <si>
    <t>B-37-b</t>
    <phoneticPr fontId="2" type="noConversion"/>
  </si>
  <si>
    <t>立筒大木棟架（五架式）</t>
    <phoneticPr fontId="2" type="noConversion"/>
  </si>
  <si>
    <t>立筒大木棟架（七架式）整修</t>
    <phoneticPr fontId="2" type="noConversion"/>
  </si>
  <si>
    <t>立筒大木棟架（七架式）</t>
    <phoneticPr fontId="2" type="noConversion"/>
  </si>
  <si>
    <t>立筒大木棟架（九架式）整修</t>
    <phoneticPr fontId="2" type="noConversion"/>
  </si>
  <si>
    <t>立筒大木棟架（九架式）</t>
    <phoneticPr fontId="2" type="noConversion"/>
  </si>
  <si>
    <t>瓜筒大木棟架（五架式）整修</t>
    <phoneticPr fontId="2" type="noConversion"/>
  </si>
  <si>
    <t>瓜筒大木棟架（七架式）整修</t>
    <phoneticPr fontId="2" type="noConversion"/>
  </si>
  <si>
    <t>瓜筒大木棟架（七架式）</t>
    <phoneticPr fontId="2" type="noConversion"/>
  </si>
  <si>
    <t>瓜筒大木棟架（十一架式）整修</t>
    <phoneticPr fontId="2" type="noConversion"/>
  </si>
  <si>
    <t>瓜筒大木棟架（十一架式 ）</t>
    <phoneticPr fontId="2" type="noConversion"/>
  </si>
  <si>
    <t>單開木作板門整修</t>
    <phoneticPr fontId="2" type="noConversion"/>
  </si>
  <si>
    <t>單開木作板門</t>
    <phoneticPr fontId="2" type="noConversion"/>
  </si>
  <si>
    <t>雙開木作板門整修</t>
    <phoneticPr fontId="2" type="noConversion"/>
  </si>
  <si>
    <t>木作腰門整修</t>
    <phoneticPr fontId="2" type="noConversion"/>
  </si>
  <si>
    <t>木作腰門</t>
    <phoneticPr fontId="2" type="noConversion"/>
  </si>
  <si>
    <t>木作隔扇(有雕刻)整修</t>
    <phoneticPr fontId="2" type="noConversion"/>
  </si>
  <si>
    <t>小木棟架</t>
    <phoneticPr fontId="2" type="noConversion"/>
  </si>
  <si>
    <t>B-56-a</t>
    <phoneticPr fontId="2" type="noConversion"/>
  </si>
  <si>
    <t>B-56-b</t>
    <phoneticPr fontId="2" type="noConversion"/>
  </si>
  <si>
    <t>B-57-a</t>
    <phoneticPr fontId="2" type="noConversion"/>
  </si>
  <si>
    <t>燈樑座整修</t>
    <phoneticPr fontId="2" type="noConversion"/>
  </si>
  <si>
    <t>B-57-b</t>
    <phoneticPr fontId="2" type="noConversion"/>
  </si>
  <si>
    <t>燈樑座</t>
    <phoneticPr fontId="2" type="noConversion"/>
  </si>
  <si>
    <t>B-58-a</t>
    <phoneticPr fontId="2" type="noConversion"/>
  </si>
  <si>
    <t>聯牌盒整修</t>
    <phoneticPr fontId="2" type="noConversion"/>
  </si>
  <si>
    <t>B-58-b</t>
    <phoneticPr fontId="2" type="noConversion"/>
  </si>
  <si>
    <t>聯牌盒</t>
    <phoneticPr fontId="2" type="noConversion"/>
  </si>
  <si>
    <t>座</t>
    <phoneticPr fontId="2" type="noConversion"/>
  </si>
  <si>
    <t>C-1-a</t>
    <phoneticPr fontId="2" type="noConversion"/>
  </si>
  <si>
    <t>傳統紅磚地坪整修(含尺磚)</t>
    <phoneticPr fontId="2" type="noConversion"/>
  </si>
  <si>
    <t>C-1-b</t>
    <phoneticPr fontId="2" type="noConversion"/>
  </si>
  <si>
    <t>C-1-c</t>
    <phoneticPr fontId="2" type="noConversion"/>
  </si>
  <si>
    <t>鋪尺磚地坪（2公分，含收邊打底）</t>
    <phoneticPr fontId="2" type="noConversion"/>
  </si>
  <si>
    <t>C-2-a</t>
    <phoneticPr fontId="2" type="noConversion"/>
  </si>
  <si>
    <t>傳統石板地坪整修</t>
    <phoneticPr fontId="2" type="noConversion"/>
  </si>
  <si>
    <t>C-2-b</t>
    <phoneticPr fontId="2" type="noConversion"/>
  </si>
  <si>
    <t>鋪石板地坪（3公分，含收邊打底）</t>
    <phoneticPr fontId="2" type="noConversion"/>
  </si>
  <si>
    <t>C-3</t>
    <phoneticPr fontId="2" type="noConversion"/>
  </si>
  <si>
    <t>花崗石砱整修</t>
    <phoneticPr fontId="2" type="noConversion"/>
  </si>
  <si>
    <t>C-4</t>
    <phoneticPr fontId="2" type="noConversion"/>
  </si>
  <si>
    <t>鋪花崗石地坪（2公分，含收邊打底）</t>
    <phoneticPr fontId="2" type="noConversion"/>
  </si>
  <si>
    <t>鋪磁磚地坪（洋樓）</t>
    <phoneticPr fontId="2" type="noConversion"/>
  </si>
  <si>
    <t>磨石子地坪（洋樓）</t>
    <phoneticPr fontId="2" type="noConversion"/>
  </si>
  <si>
    <t>磨石子磚地坪（洋樓）</t>
    <phoneticPr fontId="2" type="noConversion"/>
  </si>
  <si>
    <t>腳踏石（立才）</t>
    <phoneticPr fontId="2" type="noConversion"/>
  </si>
  <si>
    <t xml:space="preserve">花崗石砱（立才） </t>
    <phoneticPr fontId="2" type="noConversion"/>
  </si>
  <si>
    <t>才</t>
    <phoneticPr fontId="2" type="noConversion"/>
  </si>
  <si>
    <t>石作櫺子窗(外窗)</t>
    <phoneticPr fontId="2" type="noConversion"/>
  </si>
  <si>
    <t>木作梳子窗、板窗整修</t>
    <phoneticPr fontId="2" type="noConversion"/>
  </si>
  <si>
    <t>木作梳子窗、板窗</t>
    <phoneticPr fontId="2" type="noConversion"/>
  </si>
  <si>
    <t>木作彩繪</t>
    <phoneticPr fontId="2" type="noConversion"/>
  </si>
  <si>
    <t>D-7</t>
    <phoneticPr fontId="2" type="noConversion"/>
  </si>
  <si>
    <t>橫披窗整修(有雕刻、錢窗、萬字花等)</t>
    <phoneticPr fontId="2" type="noConversion"/>
  </si>
  <si>
    <t>D-8</t>
    <phoneticPr fontId="2" type="noConversion"/>
  </si>
  <si>
    <t>D-9-a</t>
    <phoneticPr fontId="2" type="noConversion"/>
  </si>
  <si>
    <t>D-9-b</t>
    <phoneticPr fontId="2" type="noConversion"/>
  </si>
  <si>
    <t>D-10</t>
    <phoneticPr fontId="2" type="noConversion"/>
  </si>
  <si>
    <t>半樓木製欄杆</t>
    <phoneticPr fontId="2" type="noConversion"/>
  </si>
  <si>
    <t>D-11-a</t>
    <phoneticPr fontId="2" type="noConversion"/>
  </si>
  <si>
    <t>半樓板整修</t>
    <phoneticPr fontId="2" type="noConversion"/>
  </si>
  <si>
    <t>D-11-b</t>
    <phoneticPr fontId="2" type="noConversion"/>
  </si>
  <si>
    <t>D-12</t>
    <phoneticPr fontId="2" type="noConversion"/>
  </si>
  <si>
    <t>花台或綠美化設施</t>
    <phoneticPr fontId="2" type="noConversion"/>
  </si>
  <si>
    <t>D-13-a</t>
    <phoneticPr fontId="2" type="noConversion"/>
  </si>
  <si>
    <t>木作馬鼻窗整修</t>
    <phoneticPr fontId="2" type="noConversion"/>
  </si>
  <si>
    <t>D-13-b</t>
    <phoneticPr fontId="2" type="noConversion"/>
  </si>
  <si>
    <t>木作馬鼻窗</t>
    <phoneticPr fontId="2" type="noConversion"/>
  </si>
  <si>
    <t>D-14-a</t>
    <phoneticPr fontId="2" type="noConversion"/>
  </si>
  <si>
    <t>門拉環整修</t>
    <phoneticPr fontId="2" type="noConversion"/>
  </si>
  <si>
    <t>D-14-b</t>
    <phoneticPr fontId="2" type="noConversion"/>
  </si>
  <si>
    <t>門拉環</t>
    <phoneticPr fontId="2" type="noConversion"/>
  </si>
  <si>
    <t>樘</t>
    <phoneticPr fontId="2" type="noConversion"/>
  </si>
  <si>
    <t>E-1</t>
    <phoneticPr fontId="2" type="noConversion"/>
  </si>
  <si>
    <t>牆身蟲蟻防治噴塗處理(附報告書)</t>
    <phoneticPr fontId="2" type="noConversion"/>
  </si>
  <si>
    <t>E-2</t>
    <phoneticPr fontId="2" type="noConversion"/>
  </si>
  <si>
    <t>地坪蟲蟻防治灌注處理(附報告書)</t>
    <phoneticPr fontId="2" type="noConversion"/>
  </si>
  <si>
    <t>E-3</t>
    <phoneticPr fontId="2" type="noConversion"/>
  </si>
  <si>
    <t>牆身防潮灌注處理(附報告書)</t>
    <phoneticPr fontId="2" type="noConversion"/>
  </si>
  <si>
    <t>E-4</t>
    <phoneticPr fontId="2" type="noConversion"/>
  </si>
  <si>
    <t>E-5</t>
    <phoneticPr fontId="2" type="noConversion"/>
  </si>
  <si>
    <t>E-6</t>
  </si>
  <si>
    <t>水電管線工程(以建築面積計)</t>
    <phoneticPr fontId="2" type="noConversion"/>
  </si>
  <si>
    <t>E-7</t>
  </si>
  <si>
    <t>勞安衛生</t>
    <phoneticPr fontId="2" type="noConversion"/>
  </si>
  <si>
    <t>E-8</t>
  </si>
  <si>
    <t>品質管理與記錄</t>
    <phoneticPr fontId="2" type="noConversion"/>
  </si>
  <si>
    <t>E-9</t>
  </si>
  <si>
    <t>公共設施維護及修復</t>
    <phoneticPr fontId="2" type="noConversion"/>
  </si>
  <si>
    <t>E-10</t>
  </si>
  <si>
    <t>植栽保護</t>
    <phoneticPr fontId="2" type="noConversion"/>
  </si>
  <si>
    <t>E-11</t>
  </si>
  <si>
    <t>汙水戶外管線接管</t>
    <phoneticPr fontId="2" type="noConversion"/>
  </si>
  <si>
    <t>式</t>
    <phoneticPr fontId="2" type="noConversion"/>
  </si>
  <si>
    <t>傳統閩式屋頂（含桷仔、望磚、防水等）整修</t>
    <phoneticPr fontId="2" type="noConversion"/>
  </si>
  <si>
    <t>吐水(磁燒)整修</t>
    <phoneticPr fontId="2" type="noConversion"/>
  </si>
  <si>
    <r>
      <t>M</t>
    </r>
    <r>
      <rPr>
        <vertAlign val="superscript"/>
        <sz val="14"/>
        <rFont val="標楷體"/>
        <family val="4"/>
        <charset val="136"/>
      </rPr>
      <t>2</t>
    </r>
    <phoneticPr fontId="2" type="noConversion"/>
  </si>
  <si>
    <r>
      <t>M</t>
    </r>
    <r>
      <rPr>
        <vertAlign val="superscript"/>
        <sz val="14"/>
        <rFont val="標楷體"/>
        <family val="4"/>
        <charset val="136"/>
      </rPr>
      <t>2</t>
    </r>
    <phoneticPr fontId="2" type="noConversion"/>
  </si>
  <si>
    <t>外牆封簷板</t>
    <phoneticPr fontId="2" type="noConversion"/>
  </si>
  <si>
    <t>斗砌磚牆(轉角柱需採整塊磚作法)</t>
    <phoneticPr fontId="2" type="noConversion"/>
  </si>
  <si>
    <r>
      <t>花心柱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虎口柱整修</t>
    </r>
    <phoneticPr fontId="2" type="noConversion"/>
  </si>
  <si>
    <r>
      <t>花心柱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虎口柱</t>
    </r>
    <phoneticPr fontId="2" type="noConversion"/>
  </si>
  <si>
    <t>鋪紅磚地坪（1B平鋪，含尺二磚以上地坪）</t>
    <phoneticPr fontId="2" type="noConversion"/>
  </si>
  <si>
    <r>
      <t>申請文件製作書圖</t>
    </r>
    <r>
      <rPr>
        <sz val="14"/>
        <rFont val="華康中黑體"/>
        <family val="3"/>
        <charset val="136"/>
      </rPr>
      <t>（</t>
    </r>
    <r>
      <rPr>
        <sz val="14"/>
        <rFont val="標楷體"/>
        <family val="4"/>
        <charset val="136"/>
      </rPr>
      <t>除檢附必要書圖外，申請時檢附照片請增量，如增加申請前的照片，或該棟建築具特色處或重要處之照片)</t>
    </r>
    <phoneticPr fontId="2" type="noConversion"/>
  </si>
  <si>
    <t>假設工程(以建築面積計)，本次強化鷹架
工程、安全圍籬工程、滅火器、活動式臨時廁所（FRP）、施工廢棄物處理及清運</t>
    <phoneticPr fontId="2" type="noConversion"/>
  </si>
  <si>
    <r>
      <t xml:space="preserve">地址：     鎮/鄉      里/村     號，地號：       段     地號 ，建築形式：       ，建築面積：       </t>
    </r>
    <r>
      <rPr>
        <sz val="14"/>
        <rFont val="新細明體"/>
        <family val="1"/>
        <charset val="136"/>
      </rPr>
      <t>㎡</t>
    </r>
    <phoneticPr fontId="2" type="noConversion"/>
  </si>
  <si>
    <t>屋頂部份</t>
    <phoneticPr fontId="2" type="noConversion"/>
  </si>
  <si>
    <t xml:space="preserve">屋頂欄杆(洋灰預鑄欄杆) </t>
    <phoneticPr fontId="2" type="noConversion"/>
  </si>
  <si>
    <t>A-22-b</t>
    <phoneticPr fontId="2" type="noConversion"/>
  </si>
  <si>
    <t>鳥踏</t>
    <phoneticPr fontId="2" type="noConversion"/>
  </si>
  <si>
    <t>木作隔扇(有雕刻)</t>
    <phoneticPr fontId="2" type="noConversion"/>
  </si>
  <si>
    <t>木作隔扇(平板)</t>
    <phoneticPr fontId="2" type="noConversion"/>
  </si>
  <si>
    <t>聯對(窗頭堵)</t>
    <phoneticPr fontId="2" type="noConversion"/>
  </si>
  <si>
    <t>古式灶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</si>
</sst>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_-* #,##0_-;\-* #,##0_-;_-* &quot;-&quot;??_-;_-@_-"/>
    <numFmt numFmtId="177" formatCode="0_ "/>
    <numFmt numFmtId="178" formatCode="#,##0.00_ "/>
    <numFmt numFmtId="181" formatCode="0.00_);[Red]\(0.0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vertAlign val="superscript"/>
      <sz val="14"/>
      <name val="標楷體"/>
      <family val="4"/>
      <charset val="136"/>
    </font>
    <font>
      <b/>
      <sz val="14"/>
      <name val="標楷體"/>
      <family val="4"/>
      <charset val="136"/>
    </font>
    <font>
      <sz val="22"/>
      <name val="標楷體"/>
      <family val="4"/>
      <charset val="136"/>
    </font>
    <font>
      <sz val="22"/>
      <name val="新細明體"/>
      <family val="1"/>
      <charset val="136"/>
    </font>
    <font>
      <sz val="16"/>
      <name val="標楷體"/>
      <family val="4"/>
      <charset val="136"/>
    </font>
    <font>
      <sz val="14"/>
      <name val="華康中黑體"/>
      <family val="3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/>
    <xf numFmtId="177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4" fillId="0" borderId="0" xfId="0" applyFont="1" applyBorder="1" applyAlignment="1">
      <alignment horizontal="right"/>
    </xf>
    <xf numFmtId="0" fontId="4" fillId="3" borderId="0" xfId="0" applyFont="1" applyFill="1"/>
    <xf numFmtId="0" fontId="9" fillId="3" borderId="0" xfId="0" applyFont="1" applyFill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 shrinkToFit="1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9" fillId="3" borderId="1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3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9" fillId="3" borderId="3" xfId="0" applyFont="1" applyFill="1" applyBorder="1" applyProtection="1"/>
    <xf numFmtId="0" fontId="4" fillId="0" borderId="7" xfId="0" applyFont="1" applyBorder="1" applyAlignment="1">
      <alignment horizontal="center"/>
    </xf>
    <xf numFmtId="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shrinkToFit="1"/>
    </xf>
    <xf numFmtId="0" fontId="9" fillId="3" borderId="1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shrinkToFit="1"/>
    </xf>
    <xf numFmtId="0" fontId="4" fillId="0" borderId="6" xfId="0" applyFont="1" applyFill="1" applyBorder="1" applyAlignment="1" applyProtection="1">
      <alignment vertical="center" shrinkToFit="1"/>
    </xf>
    <xf numFmtId="0" fontId="4" fillId="0" borderId="0" xfId="0" applyFont="1" applyAlignment="1">
      <alignment shrinkToFi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" xfId="0" applyFont="1" applyBorder="1" applyAlignment="1">
      <alignment shrinkToFit="1"/>
    </xf>
    <xf numFmtId="0" fontId="4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9" fillId="3" borderId="5" xfId="0" applyFont="1" applyFill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center" textRotation="255"/>
    </xf>
    <xf numFmtId="0" fontId="4" fillId="4" borderId="10" xfId="0" applyFont="1" applyFill="1" applyBorder="1" applyAlignment="1" applyProtection="1">
      <alignment horizontal="center" vertical="center" textRotation="255"/>
    </xf>
    <xf numFmtId="0" fontId="4" fillId="4" borderId="11" xfId="0" applyFont="1" applyFill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/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</xf>
    <xf numFmtId="9" fontId="6" fillId="3" borderId="17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Protection="1">
      <protection locked="0"/>
    </xf>
    <xf numFmtId="3" fontId="4" fillId="0" borderId="14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7" xfId="0" applyFont="1" applyFill="1" applyBorder="1" applyProtection="1">
      <protection locked="0"/>
    </xf>
    <xf numFmtId="3" fontId="4" fillId="0" borderId="17" xfId="0" applyNumberFormat="1" applyFont="1" applyFill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9" fontId="4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right"/>
    </xf>
    <xf numFmtId="0" fontId="9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Alignment="1" applyProtection="1">
      <alignment vertical="center" wrapText="1" shrinkToFit="1"/>
    </xf>
    <xf numFmtId="181" fontId="4" fillId="0" borderId="1" xfId="0" applyNumberFormat="1" applyFont="1" applyFill="1" applyBorder="1" applyAlignment="1" applyProtection="1">
      <alignment shrinkToFit="1"/>
    </xf>
    <xf numFmtId="18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shrinkToFi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applyFont="1" applyFill="1" applyBorder="1" applyProtection="1">
      <protection locked="0"/>
    </xf>
    <xf numFmtId="3" fontId="4" fillId="0" borderId="21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9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/>
    </xf>
    <xf numFmtId="0" fontId="4" fillId="0" borderId="23" xfId="0" applyFont="1" applyFill="1" applyBorder="1" applyAlignment="1" applyProtection="1">
      <alignment shrinkToFi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Protection="1">
      <protection locked="0"/>
    </xf>
    <xf numFmtId="3" fontId="4" fillId="0" borderId="23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right" vertical="center"/>
    </xf>
    <xf numFmtId="9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shrinkToFit="1"/>
    </xf>
    <xf numFmtId="0" fontId="4" fillId="0" borderId="6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center" shrinkToFit="1"/>
    </xf>
    <xf numFmtId="0" fontId="4" fillId="0" borderId="21" xfId="0" applyFont="1" applyBorder="1" applyProtection="1">
      <protection locked="0"/>
    </xf>
    <xf numFmtId="0" fontId="4" fillId="0" borderId="14" xfId="0" applyFont="1" applyFill="1" applyBorder="1" applyAlignment="1" applyProtection="1">
      <alignment shrinkToFit="1"/>
    </xf>
    <xf numFmtId="0" fontId="4" fillId="0" borderId="14" xfId="0" applyFont="1" applyBorder="1" applyProtection="1">
      <protection locked="0"/>
    </xf>
    <xf numFmtId="0" fontId="4" fillId="0" borderId="15" xfId="0" applyFont="1" applyFill="1" applyBorder="1" applyAlignment="1" applyProtection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shrinkToFit="1"/>
    </xf>
    <xf numFmtId="0" fontId="9" fillId="3" borderId="3" xfId="0" applyFont="1" applyFill="1" applyBorder="1" applyProtection="1">
      <protection locked="0"/>
    </xf>
    <xf numFmtId="3" fontId="9" fillId="3" borderId="3" xfId="0" applyNumberFormat="1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right" vertical="center"/>
    </xf>
    <xf numFmtId="9" fontId="9" fillId="3" borderId="3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right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center" shrinkToFit="1"/>
    </xf>
    <xf numFmtId="0" fontId="4" fillId="3" borderId="21" xfId="0" applyFont="1" applyFill="1" applyBorder="1" applyProtection="1"/>
    <xf numFmtId="0" fontId="4" fillId="3" borderId="21" xfId="0" applyFont="1" applyFill="1" applyBorder="1" applyProtection="1">
      <protection locked="0"/>
    </xf>
    <xf numFmtId="3" fontId="4" fillId="3" borderId="21" xfId="0" applyNumberFormat="1" applyFont="1" applyFill="1" applyBorder="1" applyAlignment="1" applyProtection="1">
      <alignment horizontal="right" vertical="center"/>
    </xf>
    <xf numFmtId="0" fontId="4" fillId="3" borderId="21" xfId="0" applyFont="1" applyFill="1" applyBorder="1" applyAlignment="1" applyProtection="1">
      <alignment horizontal="right" vertical="center"/>
    </xf>
    <xf numFmtId="9" fontId="4" fillId="3" borderId="21" xfId="0" applyNumberFormat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right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center" shrinkToFit="1"/>
    </xf>
    <xf numFmtId="0" fontId="9" fillId="3" borderId="21" xfId="0" applyFont="1" applyFill="1" applyBorder="1" applyAlignment="1" applyProtection="1">
      <alignment horizontal="center"/>
    </xf>
    <xf numFmtId="0" fontId="9" fillId="3" borderId="21" xfId="0" applyFont="1" applyFill="1" applyBorder="1" applyProtection="1">
      <protection locked="0"/>
    </xf>
    <xf numFmtId="3" fontId="9" fillId="3" borderId="21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horizontal="right" vertical="center"/>
    </xf>
    <xf numFmtId="9" fontId="9" fillId="3" borderId="21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right"/>
    </xf>
    <xf numFmtId="0" fontId="4" fillId="4" borderId="30" xfId="0" applyFont="1" applyFill="1" applyBorder="1" applyAlignment="1" applyProtection="1">
      <alignment horizontal="center" vertical="center" textRotation="255"/>
    </xf>
    <xf numFmtId="0" fontId="4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9" fontId="7" fillId="0" borderId="21" xfId="0" applyNumberFormat="1" applyFont="1" applyBorder="1" applyAlignment="1" applyProtection="1"/>
    <xf numFmtId="0" fontId="7" fillId="0" borderId="22" xfId="0" applyFont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left" vertical="center" textRotation="255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1" xfId="0" applyFont="1" applyFill="1" applyBorder="1" applyProtection="1"/>
    <xf numFmtId="176" fontId="9" fillId="3" borderId="21" xfId="1" applyNumberFormat="1" applyFont="1" applyFill="1" applyBorder="1" applyAlignment="1" applyProtection="1">
      <alignment horizontal="right" vertical="center" shrinkToFit="1"/>
    </xf>
    <xf numFmtId="177" fontId="9" fillId="3" borderId="21" xfId="0" applyNumberFormat="1" applyFont="1" applyFill="1" applyBorder="1" applyAlignment="1" applyProtection="1">
      <alignment horizontal="right" vertical="center"/>
    </xf>
    <xf numFmtId="0" fontId="9" fillId="3" borderId="29" xfId="0" applyFont="1" applyFill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right"/>
    </xf>
    <xf numFmtId="0" fontId="4" fillId="0" borderId="31" xfId="0" applyFont="1" applyFill="1" applyBorder="1" applyAlignment="1" applyProtection="1">
      <alignment horizontal="right"/>
    </xf>
    <xf numFmtId="0" fontId="9" fillId="3" borderId="19" xfId="0" applyFont="1" applyFill="1" applyBorder="1" applyProtection="1"/>
    <xf numFmtId="0" fontId="4" fillId="0" borderId="31" xfId="0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center" vertical="center" textRotation="255"/>
    </xf>
    <xf numFmtId="0" fontId="9" fillId="3" borderId="19" xfId="0" applyFont="1" applyFill="1" applyBorder="1" applyAlignment="1" applyProtection="1">
      <alignment horizontal="righ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220"/>
  <sheetViews>
    <sheetView tabSelected="1" view="pageBreakPreview" topLeftCell="A192" zoomScale="85" zoomScaleNormal="50" zoomScaleSheetLayoutView="85" workbookViewId="0">
      <selection activeCell="N197" sqref="N197"/>
    </sheetView>
  </sheetViews>
  <sheetFormatPr defaultRowHeight="19.5"/>
  <cols>
    <col min="1" max="1" width="4.125" style="1" customWidth="1"/>
    <col min="2" max="2" width="11" style="5" customWidth="1"/>
    <col min="3" max="3" width="53.5" style="35" customWidth="1"/>
    <col min="4" max="4" width="9.25" style="1" bestFit="1" customWidth="1"/>
    <col min="5" max="5" width="11" style="1" customWidth="1"/>
    <col min="6" max="6" width="10.5" style="4" bestFit="1" customWidth="1"/>
    <col min="7" max="7" width="14.375" style="1" customWidth="1"/>
    <col min="8" max="8" width="11.5" style="18" bestFit="1" customWidth="1"/>
    <col min="9" max="9" width="17.5" style="1" customWidth="1"/>
    <col min="10" max="253" width="9" style="1"/>
    <col min="254" max="254" width="5.875" style="1" customWidth="1"/>
    <col min="255" max="255" width="15" style="1" customWidth="1"/>
    <col min="256" max="256" width="42.25" style="1" customWidth="1"/>
    <col min="257" max="257" width="8.5" style="1" customWidth="1"/>
    <col min="258" max="258" width="11.875" style="1" customWidth="1"/>
    <col min="259" max="259" width="12.75" style="1" customWidth="1"/>
    <col min="260" max="260" width="18" style="1" customWidth="1"/>
    <col min="261" max="261" width="9.625" style="1" customWidth="1"/>
    <col min="262" max="262" width="12.875" style="1" customWidth="1"/>
    <col min="263" max="264" width="34.375" style="1" customWidth="1"/>
    <col min="265" max="509" width="9" style="1"/>
    <col min="510" max="510" width="5.875" style="1" customWidth="1"/>
    <col min="511" max="511" width="15" style="1" customWidth="1"/>
    <col min="512" max="512" width="42.25" style="1" customWidth="1"/>
    <col min="513" max="513" width="8.5" style="1" customWidth="1"/>
    <col min="514" max="514" width="11.875" style="1" customWidth="1"/>
    <col min="515" max="515" width="12.75" style="1" customWidth="1"/>
    <col min="516" max="516" width="18" style="1" customWidth="1"/>
    <col min="517" max="517" width="9.625" style="1" customWidth="1"/>
    <col min="518" max="518" width="12.875" style="1" customWidth="1"/>
    <col min="519" max="520" width="34.375" style="1" customWidth="1"/>
    <col min="521" max="765" width="9" style="1"/>
    <col min="766" max="766" width="5.875" style="1" customWidth="1"/>
    <col min="767" max="767" width="15" style="1" customWidth="1"/>
    <col min="768" max="768" width="42.25" style="1" customWidth="1"/>
    <col min="769" max="769" width="8.5" style="1" customWidth="1"/>
    <col min="770" max="770" width="11.875" style="1" customWidth="1"/>
    <col min="771" max="771" width="12.75" style="1" customWidth="1"/>
    <col min="772" max="772" width="18" style="1" customWidth="1"/>
    <col min="773" max="773" width="9.625" style="1" customWidth="1"/>
    <col min="774" max="774" width="12.875" style="1" customWidth="1"/>
    <col min="775" max="776" width="34.375" style="1" customWidth="1"/>
    <col min="777" max="1021" width="9" style="1"/>
    <col min="1022" max="1022" width="5.875" style="1" customWidth="1"/>
    <col min="1023" max="1023" width="15" style="1" customWidth="1"/>
    <col min="1024" max="1024" width="42.25" style="1" customWidth="1"/>
    <col min="1025" max="1025" width="8.5" style="1" customWidth="1"/>
    <col min="1026" max="1026" width="11.875" style="1" customWidth="1"/>
    <col min="1027" max="1027" width="12.75" style="1" customWidth="1"/>
    <col min="1028" max="1028" width="18" style="1" customWidth="1"/>
    <col min="1029" max="1029" width="9.625" style="1" customWidth="1"/>
    <col min="1030" max="1030" width="12.875" style="1" customWidth="1"/>
    <col min="1031" max="1032" width="34.375" style="1" customWidth="1"/>
    <col min="1033" max="1277" width="9" style="1"/>
    <col min="1278" max="1278" width="5.875" style="1" customWidth="1"/>
    <col min="1279" max="1279" width="15" style="1" customWidth="1"/>
    <col min="1280" max="1280" width="42.25" style="1" customWidth="1"/>
    <col min="1281" max="1281" width="8.5" style="1" customWidth="1"/>
    <col min="1282" max="1282" width="11.875" style="1" customWidth="1"/>
    <col min="1283" max="1283" width="12.75" style="1" customWidth="1"/>
    <col min="1284" max="1284" width="18" style="1" customWidth="1"/>
    <col min="1285" max="1285" width="9.625" style="1" customWidth="1"/>
    <col min="1286" max="1286" width="12.875" style="1" customWidth="1"/>
    <col min="1287" max="1288" width="34.375" style="1" customWidth="1"/>
    <col min="1289" max="1533" width="9" style="1"/>
    <col min="1534" max="1534" width="5.875" style="1" customWidth="1"/>
    <col min="1535" max="1535" width="15" style="1" customWidth="1"/>
    <col min="1536" max="1536" width="42.25" style="1" customWidth="1"/>
    <col min="1537" max="1537" width="8.5" style="1" customWidth="1"/>
    <col min="1538" max="1538" width="11.875" style="1" customWidth="1"/>
    <col min="1539" max="1539" width="12.75" style="1" customWidth="1"/>
    <col min="1540" max="1540" width="18" style="1" customWidth="1"/>
    <col min="1541" max="1541" width="9.625" style="1" customWidth="1"/>
    <col min="1542" max="1542" width="12.875" style="1" customWidth="1"/>
    <col min="1543" max="1544" width="34.375" style="1" customWidth="1"/>
    <col min="1545" max="1789" width="9" style="1"/>
    <col min="1790" max="1790" width="5.875" style="1" customWidth="1"/>
    <col min="1791" max="1791" width="15" style="1" customWidth="1"/>
    <col min="1792" max="1792" width="42.25" style="1" customWidth="1"/>
    <col min="1793" max="1793" width="8.5" style="1" customWidth="1"/>
    <col min="1794" max="1794" width="11.875" style="1" customWidth="1"/>
    <col min="1795" max="1795" width="12.75" style="1" customWidth="1"/>
    <col min="1796" max="1796" width="18" style="1" customWidth="1"/>
    <col min="1797" max="1797" width="9.625" style="1" customWidth="1"/>
    <col min="1798" max="1798" width="12.875" style="1" customWidth="1"/>
    <col min="1799" max="1800" width="34.375" style="1" customWidth="1"/>
    <col min="1801" max="2045" width="9" style="1"/>
    <col min="2046" max="2046" width="5.875" style="1" customWidth="1"/>
    <col min="2047" max="2047" width="15" style="1" customWidth="1"/>
    <col min="2048" max="2048" width="42.25" style="1" customWidth="1"/>
    <col min="2049" max="2049" width="8.5" style="1" customWidth="1"/>
    <col min="2050" max="2050" width="11.875" style="1" customWidth="1"/>
    <col min="2051" max="2051" width="12.75" style="1" customWidth="1"/>
    <col min="2052" max="2052" width="18" style="1" customWidth="1"/>
    <col min="2053" max="2053" width="9.625" style="1" customWidth="1"/>
    <col min="2054" max="2054" width="12.875" style="1" customWidth="1"/>
    <col min="2055" max="2056" width="34.375" style="1" customWidth="1"/>
    <col min="2057" max="2301" width="9" style="1"/>
    <col min="2302" max="2302" width="5.875" style="1" customWidth="1"/>
    <col min="2303" max="2303" width="15" style="1" customWidth="1"/>
    <col min="2304" max="2304" width="42.25" style="1" customWidth="1"/>
    <col min="2305" max="2305" width="8.5" style="1" customWidth="1"/>
    <col min="2306" max="2306" width="11.875" style="1" customWidth="1"/>
    <col min="2307" max="2307" width="12.75" style="1" customWidth="1"/>
    <col min="2308" max="2308" width="18" style="1" customWidth="1"/>
    <col min="2309" max="2309" width="9.625" style="1" customWidth="1"/>
    <col min="2310" max="2310" width="12.875" style="1" customWidth="1"/>
    <col min="2311" max="2312" width="34.375" style="1" customWidth="1"/>
    <col min="2313" max="2557" width="9" style="1"/>
    <col min="2558" max="2558" width="5.875" style="1" customWidth="1"/>
    <col min="2559" max="2559" width="15" style="1" customWidth="1"/>
    <col min="2560" max="2560" width="42.25" style="1" customWidth="1"/>
    <col min="2561" max="2561" width="8.5" style="1" customWidth="1"/>
    <col min="2562" max="2562" width="11.875" style="1" customWidth="1"/>
    <col min="2563" max="2563" width="12.75" style="1" customWidth="1"/>
    <col min="2564" max="2564" width="18" style="1" customWidth="1"/>
    <col min="2565" max="2565" width="9.625" style="1" customWidth="1"/>
    <col min="2566" max="2566" width="12.875" style="1" customWidth="1"/>
    <col min="2567" max="2568" width="34.375" style="1" customWidth="1"/>
    <col min="2569" max="2813" width="9" style="1"/>
    <col min="2814" max="2814" width="5.875" style="1" customWidth="1"/>
    <col min="2815" max="2815" width="15" style="1" customWidth="1"/>
    <col min="2816" max="2816" width="42.25" style="1" customWidth="1"/>
    <col min="2817" max="2817" width="8.5" style="1" customWidth="1"/>
    <col min="2818" max="2818" width="11.875" style="1" customWidth="1"/>
    <col min="2819" max="2819" width="12.75" style="1" customWidth="1"/>
    <col min="2820" max="2820" width="18" style="1" customWidth="1"/>
    <col min="2821" max="2821" width="9.625" style="1" customWidth="1"/>
    <col min="2822" max="2822" width="12.875" style="1" customWidth="1"/>
    <col min="2823" max="2824" width="34.375" style="1" customWidth="1"/>
    <col min="2825" max="3069" width="9" style="1"/>
    <col min="3070" max="3070" width="5.875" style="1" customWidth="1"/>
    <col min="3071" max="3071" width="15" style="1" customWidth="1"/>
    <col min="3072" max="3072" width="42.25" style="1" customWidth="1"/>
    <col min="3073" max="3073" width="8.5" style="1" customWidth="1"/>
    <col min="3074" max="3074" width="11.875" style="1" customWidth="1"/>
    <col min="3075" max="3075" width="12.75" style="1" customWidth="1"/>
    <col min="3076" max="3076" width="18" style="1" customWidth="1"/>
    <col min="3077" max="3077" width="9.625" style="1" customWidth="1"/>
    <col min="3078" max="3078" width="12.875" style="1" customWidth="1"/>
    <col min="3079" max="3080" width="34.375" style="1" customWidth="1"/>
    <col min="3081" max="3325" width="9" style="1"/>
    <col min="3326" max="3326" width="5.875" style="1" customWidth="1"/>
    <col min="3327" max="3327" width="15" style="1" customWidth="1"/>
    <col min="3328" max="3328" width="42.25" style="1" customWidth="1"/>
    <col min="3329" max="3329" width="8.5" style="1" customWidth="1"/>
    <col min="3330" max="3330" width="11.875" style="1" customWidth="1"/>
    <col min="3331" max="3331" width="12.75" style="1" customWidth="1"/>
    <col min="3332" max="3332" width="18" style="1" customWidth="1"/>
    <col min="3333" max="3333" width="9.625" style="1" customWidth="1"/>
    <col min="3334" max="3334" width="12.875" style="1" customWidth="1"/>
    <col min="3335" max="3336" width="34.375" style="1" customWidth="1"/>
    <col min="3337" max="3581" width="9" style="1"/>
    <col min="3582" max="3582" width="5.875" style="1" customWidth="1"/>
    <col min="3583" max="3583" width="15" style="1" customWidth="1"/>
    <col min="3584" max="3584" width="42.25" style="1" customWidth="1"/>
    <col min="3585" max="3585" width="8.5" style="1" customWidth="1"/>
    <col min="3586" max="3586" width="11.875" style="1" customWidth="1"/>
    <col min="3587" max="3587" width="12.75" style="1" customWidth="1"/>
    <col min="3588" max="3588" width="18" style="1" customWidth="1"/>
    <col min="3589" max="3589" width="9.625" style="1" customWidth="1"/>
    <col min="3590" max="3590" width="12.875" style="1" customWidth="1"/>
    <col min="3591" max="3592" width="34.375" style="1" customWidth="1"/>
    <col min="3593" max="3837" width="9" style="1"/>
    <col min="3838" max="3838" width="5.875" style="1" customWidth="1"/>
    <col min="3839" max="3839" width="15" style="1" customWidth="1"/>
    <col min="3840" max="3840" width="42.25" style="1" customWidth="1"/>
    <col min="3841" max="3841" width="8.5" style="1" customWidth="1"/>
    <col min="3842" max="3842" width="11.875" style="1" customWidth="1"/>
    <col min="3843" max="3843" width="12.75" style="1" customWidth="1"/>
    <col min="3844" max="3844" width="18" style="1" customWidth="1"/>
    <col min="3845" max="3845" width="9.625" style="1" customWidth="1"/>
    <col min="3846" max="3846" width="12.875" style="1" customWidth="1"/>
    <col min="3847" max="3848" width="34.375" style="1" customWidth="1"/>
    <col min="3849" max="4093" width="9" style="1"/>
    <col min="4094" max="4094" width="5.875" style="1" customWidth="1"/>
    <col min="4095" max="4095" width="15" style="1" customWidth="1"/>
    <col min="4096" max="4096" width="42.25" style="1" customWidth="1"/>
    <col min="4097" max="4097" width="8.5" style="1" customWidth="1"/>
    <col min="4098" max="4098" width="11.875" style="1" customWidth="1"/>
    <col min="4099" max="4099" width="12.75" style="1" customWidth="1"/>
    <col min="4100" max="4100" width="18" style="1" customWidth="1"/>
    <col min="4101" max="4101" width="9.625" style="1" customWidth="1"/>
    <col min="4102" max="4102" width="12.875" style="1" customWidth="1"/>
    <col min="4103" max="4104" width="34.375" style="1" customWidth="1"/>
    <col min="4105" max="4349" width="9" style="1"/>
    <col min="4350" max="4350" width="5.875" style="1" customWidth="1"/>
    <col min="4351" max="4351" width="15" style="1" customWidth="1"/>
    <col min="4352" max="4352" width="42.25" style="1" customWidth="1"/>
    <col min="4353" max="4353" width="8.5" style="1" customWidth="1"/>
    <col min="4354" max="4354" width="11.875" style="1" customWidth="1"/>
    <col min="4355" max="4355" width="12.75" style="1" customWidth="1"/>
    <col min="4356" max="4356" width="18" style="1" customWidth="1"/>
    <col min="4357" max="4357" width="9.625" style="1" customWidth="1"/>
    <col min="4358" max="4358" width="12.875" style="1" customWidth="1"/>
    <col min="4359" max="4360" width="34.375" style="1" customWidth="1"/>
    <col min="4361" max="4605" width="9" style="1"/>
    <col min="4606" max="4606" width="5.875" style="1" customWidth="1"/>
    <col min="4607" max="4607" width="15" style="1" customWidth="1"/>
    <col min="4608" max="4608" width="42.25" style="1" customWidth="1"/>
    <col min="4609" max="4609" width="8.5" style="1" customWidth="1"/>
    <col min="4610" max="4610" width="11.875" style="1" customWidth="1"/>
    <col min="4611" max="4611" width="12.75" style="1" customWidth="1"/>
    <col min="4612" max="4612" width="18" style="1" customWidth="1"/>
    <col min="4613" max="4613" width="9.625" style="1" customWidth="1"/>
    <col min="4614" max="4614" width="12.875" style="1" customWidth="1"/>
    <col min="4615" max="4616" width="34.375" style="1" customWidth="1"/>
    <col min="4617" max="4861" width="9" style="1"/>
    <col min="4862" max="4862" width="5.875" style="1" customWidth="1"/>
    <col min="4863" max="4863" width="15" style="1" customWidth="1"/>
    <col min="4864" max="4864" width="42.25" style="1" customWidth="1"/>
    <col min="4865" max="4865" width="8.5" style="1" customWidth="1"/>
    <col min="4866" max="4866" width="11.875" style="1" customWidth="1"/>
    <col min="4867" max="4867" width="12.75" style="1" customWidth="1"/>
    <col min="4868" max="4868" width="18" style="1" customWidth="1"/>
    <col min="4869" max="4869" width="9.625" style="1" customWidth="1"/>
    <col min="4870" max="4870" width="12.875" style="1" customWidth="1"/>
    <col min="4871" max="4872" width="34.375" style="1" customWidth="1"/>
    <col min="4873" max="5117" width="9" style="1"/>
    <col min="5118" max="5118" width="5.875" style="1" customWidth="1"/>
    <col min="5119" max="5119" width="15" style="1" customWidth="1"/>
    <col min="5120" max="5120" width="42.25" style="1" customWidth="1"/>
    <col min="5121" max="5121" width="8.5" style="1" customWidth="1"/>
    <col min="5122" max="5122" width="11.875" style="1" customWidth="1"/>
    <col min="5123" max="5123" width="12.75" style="1" customWidth="1"/>
    <col min="5124" max="5124" width="18" style="1" customWidth="1"/>
    <col min="5125" max="5125" width="9.625" style="1" customWidth="1"/>
    <col min="5126" max="5126" width="12.875" style="1" customWidth="1"/>
    <col min="5127" max="5128" width="34.375" style="1" customWidth="1"/>
    <col min="5129" max="5373" width="9" style="1"/>
    <col min="5374" max="5374" width="5.875" style="1" customWidth="1"/>
    <col min="5375" max="5375" width="15" style="1" customWidth="1"/>
    <col min="5376" max="5376" width="42.25" style="1" customWidth="1"/>
    <col min="5377" max="5377" width="8.5" style="1" customWidth="1"/>
    <col min="5378" max="5378" width="11.875" style="1" customWidth="1"/>
    <col min="5379" max="5379" width="12.75" style="1" customWidth="1"/>
    <col min="5380" max="5380" width="18" style="1" customWidth="1"/>
    <col min="5381" max="5381" width="9.625" style="1" customWidth="1"/>
    <col min="5382" max="5382" width="12.875" style="1" customWidth="1"/>
    <col min="5383" max="5384" width="34.375" style="1" customWidth="1"/>
    <col min="5385" max="5629" width="9" style="1"/>
    <col min="5630" max="5630" width="5.875" style="1" customWidth="1"/>
    <col min="5631" max="5631" width="15" style="1" customWidth="1"/>
    <col min="5632" max="5632" width="42.25" style="1" customWidth="1"/>
    <col min="5633" max="5633" width="8.5" style="1" customWidth="1"/>
    <col min="5634" max="5634" width="11.875" style="1" customWidth="1"/>
    <col min="5635" max="5635" width="12.75" style="1" customWidth="1"/>
    <col min="5636" max="5636" width="18" style="1" customWidth="1"/>
    <col min="5637" max="5637" width="9.625" style="1" customWidth="1"/>
    <col min="5638" max="5638" width="12.875" style="1" customWidth="1"/>
    <col min="5639" max="5640" width="34.375" style="1" customWidth="1"/>
    <col min="5641" max="5885" width="9" style="1"/>
    <col min="5886" max="5886" width="5.875" style="1" customWidth="1"/>
    <col min="5887" max="5887" width="15" style="1" customWidth="1"/>
    <col min="5888" max="5888" width="42.25" style="1" customWidth="1"/>
    <col min="5889" max="5889" width="8.5" style="1" customWidth="1"/>
    <col min="5890" max="5890" width="11.875" style="1" customWidth="1"/>
    <col min="5891" max="5891" width="12.75" style="1" customWidth="1"/>
    <col min="5892" max="5892" width="18" style="1" customWidth="1"/>
    <col min="5893" max="5893" width="9.625" style="1" customWidth="1"/>
    <col min="5894" max="5894" width="12.875" style="1" customWidth="1"/>
    <col min="5895" max="5896" width="34.375" style="1" customWidth="1"/>
    <col min="5897" max="6141" width="9" style="1"/>
    <col min="6142" max="6142" width="5.875" style="1" customWidth="1"/>
    <col min="6143" max="6143" width="15" style="1" customWidth="1"/>
    <col min="6144" max="6144" width="42.25" style="1" customWidth="1"/>
    <col min="6145" max="6145" width="8.5" style="1" customWidth="1"/>
    <col min="6146" max="6146" width="11.875" style="1" customWidth="1"/>
    <col min="6147" max="6147" width="12.75" style="1" customWidth="1"/>
    <col min="6148" max="6148" width="18" style="1" customWidth="1"/>
    <col min="6149" max="6149" width="9.625" style="1" customWidth="1"/>
    <col min="6150" max="6150" width="12.875" style="1" customWidth="1"/>
    <col min="6151" max="6152" width="34.375" style="1" customWidth="1"/>
    <col min="6153" max="6397" width="9" style="1"/>
    <col min="6398" max="6398" width="5.875" style="1" customWidth="1"/>
    <col min="6399" max="6399" width="15" style="1" customWidth="1"/>
    <col min="6400" max="6400" width="42.25" style="1" customWidth="1"/>
    <col min="6401" max="6401" width="8.5" style="1" customWidth="1"/>
    <col min="6402" max="6402" width="11.875" style="1" customWidth="1"/>
    <col min="6403" max="6403" width="12.75" style="1" customWidth="1"/>
    <col min="6404" max="6404" width="18" style="1" customWidth="1"/>
    <col min="6405" max="6405" width="9.625" style="1" customWidth="1"/>
    <col min="6406" max="6406" width="12.875" style="1" customWidth="1"/>
    <col min="6407" max="6408" width="34.375" style="1" customWidth="1"/>
    <col min="6409" max="6653" width="9" style="1"/>
    <col min="6654" max="6654" width="5.875" style="1" customWidth="1"/>
    <col min="6655" max="6655" width="15" style="1" customWidth="1"/>
    <col min="6656" max="6656" width="42.25" style="1" customWidth="1"/>
    <col min="6657" max="6657" width="8.5" style="1" customWidth="1"/>
    <col min="6658" max="6658" width="11.875" style="1" customWidth="1"/>
    <col min="6659" max="6659" width="12.75" style="1" customWidth="1"/>
    <col min="6660" max="6660" width="18" style="1" customWidth="1"/>
    <col min="6661" max="6661" width="9.625" style="1" customWidth="1"/>
    <col min="6662" max="6662" width="12.875" style="1" customWidth="1"/>
    <col min="6663" max="6664" width="34.375" style="1" customWidth="1"/>
    <col min="6665" max="6909" width="9" style="1"/>
    <col min="6910" max="6910" width="5.875" style="1" customWidth="1"/>
    <col min="6911" max="6911" width="15" style="1" customWidth="1"/>
    <col min="6912" max="6912" width="42.25" style="1" customWidth="1"/>
    <col min="6913" max="6913" width="8.5" style="1" customWidth="1"/>
    <col min="6914" max="6914" width="11.875" style="1" customWidth="1"/>
    <col min="6915" max="6915" width="12.75" style="1" customWidth="1"/>
    <col min="6916" max="6916" width="18" style="1" customWidth="1"/>
    <col min="6917" max="6917" width="9.625" style="1" customWidth="1"/>
    <col min="6918" max="6918" width="12.875" style="1" customWidth="1"/>
    <col min="6919" max="6920" width="34.375" style="1" customWidth="1"/>
    <col min="6921" max="7165" width="9" style="1"/>
    <col min="7166" max="7166" width="5.875" style="1" customWidth="1"/>
    <col min="7167" max="7167" width="15" style="1" customWidth="1"/>
    <col min="7168" max="7168" width="42.25" style="1" customWidth="1"/>
    <col min="7169" max="7169" width="8.5" style="1" customWidth="1"/>
    <col min="7170" max="7170" width="11.875" style="1" customWidth="1"/>
    <col min="7171" max="7171" width="12.75" style="1" customWidth="1"/>
    <col min="7172" max="7172" width="18" style="1" customWidth="1"/>
    <col min="7173" max="7173" width="9.625" style="1" customWidth="1"/>
    <col min="7174" max="7174" width="12.875" style="1" customWidth="1"/>
    <col min="7175" max="7176" width="34.375" style="1" customWidth="1"/>
    <col min="7177" max="7421" width="9" style="1"/>
    <col min="7422" max="7422" width="5.875" style="1" customWidth="1"/>
    <col min="7423" max="7423" width="15" style="1" customWidth="1"/>
    <col min="7424" max="7424" width="42.25" style="1" customWidth="1"/>
    <col min="7425" max="7425" width="8.5" style="1" customWidth="1"/>
    <col min="7426" max="7426" width="11.875" style="1" customWidth="1"/>
    <col min="7427" max="7427" width="12.75" style="1" customWidth="1"/>
    <col min="7428" max="7428" width="18" style="1" customWidth="1"/>
    <col min="7429" max="7429" width="9.625" style="1" customWidth="1"/>
    <col min="7430" max="7430" width="12.875" style="1" customWidth="1"/>
    <col min="7431" max="7432" width="34.375" style="1" customWidth="1"/>
    <col min="7433" max="7677" width="9" style="1"/>
    <col min="7678" max="7678" width="5.875" style="1" customWidth="1"/>
    <col min="7679" max="7679" width="15" style="1" customWidth="1"/>
    <col min="7680" max="7680" width="42.25" style="1" customWidth="1"/>
    <col min="7681" max="7681" width="8.5" style="1" customWidth="1"/>
    <col min="7682" max="7682" width="11.875" style="1" customWidth="1"/>
    <col min="7683" max="7683" width="12.75" style="1" customWidth="1"/>
    <col min="7684" max="7684" width="18" style="1" customWidth="1"/>
    <col min="7685" max="7685" width="9.625" style="1" customWidth="1"/>
    <col min="7686" max="7686" width="12.875" style="1" customWidth="1"/>
    <col min="7687" max="7688" width="34.375" style="1" customWidth="1"/>
    <col min="7689" max="7933" width="9" style="1"/>
    <col min="7934" max="7934" width="5.875" style="1" customWidth="1"/>
    <col min="7935" max="7935" width="15" style="1" customWidth="1"/>
    <col min="7936" max="7936" width="42.25" style="1" customWidth="1"/>
    <col min="7937" max="7937" width="8.5" style="1" customWidth="1"/>
    <col min="7938" max="7938" width="11.875" style="1" customWidth="1"/>
    <col min="7939" max="7939" width="12.75" style="1" customWidth="1"/>
    <col min="7940" max="7940" width="18" style="1" customWidth="1"/>
    <col min="7941" max="7941" width="9.625" style="1" customWidth="1"/>
    <col min="7942" max="7942" width="12.875" style="1" customWidth="1"/>
    <col min="7943" max="7944" width="34.375" style="1" customWidth="1"/>
    <col min="7945" max="8189" width="9" style="1"/>
    <col min="8190" max="8190" width="5.875" style="1" customWidth="1"/>
    <col min="8191" max="8191" width="15" style="1" customWidth="1"/>
    <col min="8192" max="8192" width="42.25" style="1" customWidth="1"/>
    <col min="8193" max="8193" width="8.5" style="1" customWidth="1"/>
    <col min="8194" max="8194" width="11.875" style="1" customWidth="1"/>
    <col min="8195" max="8195" width="12.75" style="1" customWidth="1"/>
    <col min="8196" max="8196" width="18" style="1" customWidth="1"/>
    <col min="8197" max="8197" width="9.625" style="1" customWidth="1"/>
    <col min="8198" max="8198" width="12.875" style="1" customWidth="1"/>
    <col min="8199" max="8200" width="34.375" style="1" customWidth="1"/>
    <col min="8201" max="8445" width="9" style="1"/>
    <col min="8446" max="8446" width="5.875" style="1" customWidth="1"/>
    <col min="8447" max="8447" width="15" style="1" customWidth="1"/>
    <col min="8448" max="8448" width="42.25" style="1" customWidth="1"/>
    <col min="8449" max="8449" width="8.5" style="1" customWidth="1"/>
    <col min="8450" max="8450" width="11.875" style="1" customWidth="1"/>
    <col min="8451" max="8451" width="12.75" style="1" customWidth="1"/>
    <col min="8452" max="8452" width="18" style="1" customWidth="1"/>
    <col min="8453" max="8453" width="9.625" style="1" customWidth="1"/>
    <col min="8454" max="8454" width="12.875" style="1" customWidth="1"/>
    <col min="8455" max="8456" width="34.375" style="1" customWidth="1"/>
    <col min="8457" max="8701" width="9" style="1"/>
    <col min="8702" max="8702" width="5.875" style="1" customWidth="1"/>
    <col min="8703" max="8703" width="15" style="1" customWidth="1"/>
    <col min="8704" max="8704" width="42.25" style="1" customWidth="1"/>
    <col min="8705" max="8705" width="8.5" style="1" customWidth="1"/>
    <col min="8706" max="8706" width="11.875" style="1" customWidth="1"/>
    <col min="8707" max="8707" width="12.75" style="1" customWidth="1"/>
    <col min="8708" max="8708" width="18" style="1" customWidth="1"/>
    <col min="8709" max="8709" width="9.625" style="1" customWidth="1"/>
    <col min="8710" max="8710" width="12.875" style="1" customWidth="1"/>
    <col min="8711" max="8712" width="34.375" style="1" customWidth="1"/>
    <col min="8713" max="8957" width="9" style="1"/>
    <col min="8958" max="8958" width="5.875" style="1" customWidth="1"/>
    <col min="8959" max="8959" width="15" style="1" customWidth="1"/>
    <col min="8960" max="8960" width="42.25" style="1" customWidth="1"/>
    <col min="8961" max="8961" width="8.5" style="1" customWidth="1"/>
    <col min="8962" max="8962" width="11.875" style="1" customWidth="1"/>
    <col min="8963" max="8963" width="12.75" style="1" customWidth="1"/>
    <col min="8964" max="8964" width="18" style="1" customWidth="1"/>
    <col min="8965" max="8965" width="9.625" style="1" customWidth="1"/>
    <col min="8966" max="8966" width="12.875" style="1" customWidth="1"/>
    <col min="8967" max="8968" width="34.375" style="1" customWidth="1"/>
    <col min="8969" max="9213" width="9" style="1"/>
    <col min="9214" max="9214" width="5.875" style="1" customWidth="1"/>
    <col min="9215" max="9215" width="15" style="1" customWidth="1"/>
    <col min="9216" max="9216" width="42.25" style="1" customWidth="1"/>
    <col min="9217" max="9217" width="8.5" style="1" customWidth="1"/>
    <col min="9218" max="9218" width="11.875" style="1" customWidth="1"/>
    <col min="9219" max="9219" width="12.75" style="1" customWidth="1"/>
    <col min="9220" max="9220" width="18" style="1" customWidth="1"/>
    <col min="9221" max="9221" width="9.625" style="1" customWidth="1"/>
    <col min="9222" max="9222" width="12.875" style="1" customWidth="1"/>
    <col min="9223" max="9224" width="34.375" style="1" customWidth="1"/>
    <col min="9225" max="9469" width="9" style="1"/>
    <col min="9470" max="9470" width="5.875" style="1" customWidth="1"/>
    <col min="9471" max="9471" width="15" style="1" customWidth="1"/>
    <col min="9472" max="9472" width="42.25" style="1" customWidth="1"/>
    <col min="9473" max="9473" width="8.5" style="1" customWidth="1"/>
    <col min="9474" max="9474" width="11.875" style="1" customWidth="1"/>
    <col min="9475" max="9475" width="12.75" style="1" customWidth="1"/>
    <col min="9476" max="9476" width="18" style="1" customWidth="1"/>
    <col min="9477" max="9477" width="9.625" style="1" customWidth="1"/>
    <col min="9478" max="9478" width="12.875" style="1" customWidth="1"/>
    <col min="9479" max="9480" width="34.375" style="1" customWidth="1"/>
    <col min="9481" max="9725" width="9" style="1"/>
    <col min="9726" max="9726" width="5.875" style="1" customWidth="1"/>
    <col min="9727" max="9727" width="15" style="1" customWidth="1"/>
    <col min="9728" max="9728" width="42.25" style="1" customWidth="1"/>
    <col min="9729" max="9729" width="8.5" style="1" customWidth="1"/>
    <col min="9730" max="9730" width="11.875" style="1" customWidth="1"/>
    <col min="9731" max="9731" width="12.75" style="1" customWidth="1"/>
    <col min="9732" max="9732" width="18" style="1" customWidth="1"/>
    <col min="9733" max="9733" width="9.625" style="1" customWidth="1"/>
    <col min="9734" max="9734" width="12.875" style="1" customWidth="1"/>
    <col min="9735" max="9736" width="34.375" style="1" customWidth="1"/>
    <col min="9737" max="9981" width="9" style="1"/>
    <col min="9982" max="9982" width="5.875" style="1" customWidth="1"/>
    <col min="9983" max="9983" width="15" style="1" customWidth="1"/>
    <col min="9984" max="9984" width="42.25" style="1" customWidth="1"/>
    <col min="9985" max="9985" width="8.5" style="1" customWidth="1"/>
    <col min="9986" max="9986" width="11.875" style="1" customWidth="1"/>
    <col min="9987" max="9987" width="12.75" style="1" customWidth="1"/>
    <col min="9988" max="9988" width="18" style="1" customWidth="1"/>
    <col min="9989" max="9989" width="9.625" style="1" customWidth="1"/>
    <col min="9990" max="9990" width="12.875" style="1" customWidth="1"/>
    <col min="9991" max="9992" width="34.375" style="1" customWidth="1"/>
    <col min="9993" max="10237" width="9" style="1"/>
    <col min="10238" max="10238" width="5.875" style="1" customWidth="1"/>
    <col min="10239" max="10239" width="15" style="1" customWidth="1"/>
    <col min="10240" max="10240" width="42.25" style="1" customWidth="1"/>
    <col min="10241" max="10241" width="8.5" style="1" customWidth="1"/>
    <col min="10242" max="10242" width="11.875" style="1" customWidth="1"/>
    <col min="10243" max="10243" width="12.75" style="1" customWidth="1"/>
    <col min="10244" max="10244" width="18" style="1" customWidth="1"/>
    <col min="10245" max="10245" width="9.625" style="1" customWidth="1"/>
    <col min="10246" max="10246" width="12.875" style="1" customWidth="1"/>
    <col min="10247" max="10248" width="34.375" style="1" customWidth="1"/>
    <col min="10249" max="10493" width="9" style="1"/>
    <col min="10494" max="10494" width="5.875" style="1" customWidth="1"/>
    <col min="10495" max="10495" width="15" style="1" customWidth="1"/>
    <col min="10496" max="10496" width="42.25" style="1" customWidth="1"/>
    <col min="10497" max="10497" width="8.5" style="1" customWidth="1"/>
    <col min="10498" max="10498" width="11.875" style="1" customWidth="1"/>
    <col min="10499" max="10499" width="12.75" style="1" customWidth="1"/>
    <col min="10500" max="10500" width="18" style="1" customWidth="1"/>
    <col min="10501" max="10501" width="9.625" style="1" customWidth="1"/>
    <col min="10502" max="10502" width="12.875" style="1" customWidth="1"/>
    <col min="10503" max="10504" width="34.375" style="1" customWidth="1"/>
    <col min="10505" max="10749" width="9" style="1"/>
    <col min="10750" max="10750" width="5.875" style="1" customWidth="1"/>
    <col min="10751" max="10751" width="15" style="1" customWidth="1"/>
    <col min="10752" max="10752" width="42.25" style="1" customWidth="1"/>
    <col min="10753" max="10753" width="8.5" style="1" customWidth="1"/>
    <col min="10754" max="10754" width="11.875" style="1" customWidth="1"/>
    <col min="10755" max="10755" width="12.75" style="1" customWidth="1"/>
    <col min="10756" max="10756" width="18" style="1" customWidth="1"/>
    <col min="10757" max="10757" width="9.625" style="1" customWidth="1"/>
    <col min="10758" max="10758" width="12.875" style="1" customWidth="1"/>
    <col min="10759" max="10760" width="34.375" style="1" customWidth="1"/>
    <col min="10761" max="11005" width="9" style="1"/>
    <col min="11006" max="11006" width="5.875" style="1" customWidth="1"/>
    <col min="11007" max="11007" width="15" style="1" customWidth="1"/>
    <col min="11008" max="11008" width="42.25" style="1" customWidth="1"/>
    <col min="11009" max="11009" width="8.5" style="1" customWidth="1"/>
    <col min="11010" max="11010" width="11.875" style="1" customWidth="1"/>
    <col min="11011" max="11011" width="12.75" style="1" customWidth="1"/>
    <col min="11012" max="11012" width="18" style="1" customWidth="1"/>
    <col min="11013" max="11013" width="9.625" style="1" customWidth="1"/>
    <col min="11014" max="11014" width="12.875" style="1" customWidth="1"/>
    <col min="11015" max="11016" width="34.375" style="1" customWidth="1"/>
    <col min="11017" max="11261" width="9" style="1"/>
    <col min="11262" max="11262" width="5.875" style="1" customWidth="1"/>
    <col min="11263" max="11263" width="15" style="1" customWidth="1"/>
    <col min="11264" max="11264" width="42.25" style="1" customWidth="1"/>
    <col min="11265" max="11265" width="8.5" style="1" customWidth="1"/>
    <col min="11266" max="11266" width="11.875" style="1" customWidth="1"/>
    <col min="11267" max="11267" width="12.75" style="1" customWidth="1"/>
    <col min="11268" max="11268" width="18" style="1" customWidth="1"/>
    <col min="11269" max="11269" width="9.625" style="1" customWidth="1"/>
    <col min="11270" max="11270" width="12.875" style="1" customWidth="1"/>
    <col min="11271" max="11272" width="34.375" style="1" customWidth="1"/>
    <col min="11273" max="11517" width="9" style="1"/>
    <col min="11518" max="11518" width="5.875" style="1" customWidth="1"/>
    <col min="11519" max="11519" width="15" style="1" customWidth="1"/>
    <col min="11520" max="11520" width="42.25" style="1" customWidth="1"/>
    <col min="11521" max="11521" width="8.5" style="1" customWidth="1"/>
    <col min="11522" max="11522" width="11.875" style="1" customWidth="1"/>
    <col min="11523" max="11523" width="12.75" style="1" customWidth="1"/>
    <col min="11524" max="11524" width="18" style="1" customWidth="1"/>
    <col min="11525" max="11525" width="9.625" style="1" customWidth="1"/>
    <col min="11526" max="11526" width="12.875" style="1" customWidth="1"/>
    <col min="11527" max="11528" width="34.375" style="1" customWidth="1"/>
    <col min="11529" max="11773" width="9" style="1"/>
    <col min="11774" max="11774" width="5.875" style="1" customWidth="1"/>
    <col min="11775" max="11775" width="15" style="1" customWidth="1"/>
    <col min="11776" max="11776" width="42.25" style="1" customWidth="1"/>
    <col min="11777" max="11777" width="8.5" style="1" customWidth="1"/>
    <col min="11778" max="11778" width="11.875" style="1" customWidth="1"/>
    <col min="11779" max="11779" width="12.75" style="1" customWidth="1"/>
    <col min="11780" max="11780" width="18" style="1" customWidth="1"/>
    <col min="11781" max="11781" width="9.625" style="1" customWidth="1"/>
    <col min="11782" max="11782" width="12.875" style="1" customWidth="1"/>
    <col min="11783" max="11784" width="34.375" style="1" customWidth="1"/>
    <col min="11785" max="12029" width="9" style="1"/>
    <col min="12030" max="12030" width="5.875" style="1" customWidth="1"/>
    <col min="12031" max="12031" width="15" style="1" customWidth="1"/>
    <col min="12032" max="12032" width="42.25" style="1" customWidth="1"/>
    <col min="12033" max="12033" width="8.5" style="1" customWidth="1"/>
    <col min="12034" max="12034" width="11.875" style="1" customWidth="1"/>
    <col min="12035" max="12035" width="12.75" style="1" customWidth="1"/>
    <col min="12036" max="12036" width="18" style="1" customWidth="1"/>
    <col min="12037" max="12037" width="9.625" style="1" customWidth="1"/>
    <col min="12038" max="12038" width="12.875" style="1" customWidth="1"/>
    <col min="12039" max="12040" width="34.375" style="1" customWidth="1"/>
    <col min="12041" max="12285" width="9" style="1"/>
    <col min="12286" max="12286" width="5.875" style="1" customWidth="1"/>
    <col min="12287" max="12287" width="15" style="1" customWidth="1"/>
    <col min="12288" max="12288" width="42.25" style="1" customWidth="1"/>
    <col min="12289" max="12289" width="8.5" style="1" customWidth="1"/>
    <col min="12290" max="12290" width="11.875" style="1" customWidth="1"/>
    <col min="12291" max="12291" width="12.75" style="1" customWidth="1"/>
    <col min="12292" max="12292" width="18" style="1" customWidth="1"/>
    <col min="12293" max="12293" width="9.625" style="1" customWidth="1"/>
    <col min="12294" max="12294" width="12.875" style="1" customWidth="1"/>
    <col min="12295" max="12296" width="34.375" style="1" customWidth="1"/>
    <col min="12297" max="12541" width="9" style="1"/>
    <col min="12542" max="12542" width="5.875" style="1" customWidth="1"/>
    <col min="12543" max="12543" width="15" style="1" customWidth="1"/>
    <col min="12544" max="12544" width="42.25" style="1" customWidth="1"/>
    <col min="12545" max="12545" width="8.5" style="1" customWidth="1"/>
    <col min="12546" max="12546" width="11.875" style="1" customWidth="1"/>
    <col min="12547" max="12547" width="12.75" style="1" customWidth="1"/>
    <col min="12548" max="12548" width="18" style="1" customWidth="1"/>
    <col min="12549" max="12549" width="9.625" style="1" customWidth="1"/>
    <col min="12550" max="12550" width="12.875" style="1" customWidth="1"/>
    <col min="12551" max="12552" width="34.375" style="1" customWidth="1"/>
    <col min="12553" max="12797" width="9" style="1"/>
    <col min="12798" max="12798" width="5.875" style="1" customWidth="1"/>
    <col min="12799" max="12799" width="15" style="1" customWidth="1"/>
    <col min="12800" max="12800" width="42.25" style="1" customWidth="1"/>
    <col min="12801" max="12801" width="8.5" style="1" customWidth="1"/>
    <col min="12802" max="12802" width="11.875" style="1" customWidth="1"/>
    <col min="12803" max="12803" width="12.75" style="1" customWidth="1"/>
    <col min="12804" max="12804" width="18" style="1" customWidth="1"/>
    <col min="12805" max="12805" width="9.625" style="1" customWidth="1"/>
    <col min="12806" max="12806" width="12.875" style="1" customWidth="1"/>
    <col min="12807" max="12808" width="34.375" style="1" customWidth="1"/>
    <col min="12809" max="13053" width="9" style="1"/>
    <col min="13054" max="13054" width="5.875" style="1" customWidth="1"/>
    <col min="13055" max="13055" width="15" style="1" customWidth="1"/>
    <col min="13056" max="13056" width="42.25" style="1" customWidth="1"/>
    <col min="13057" max="13057" width="8.5" style="1" customWidth="1"/>
    <col min="13058" max="13058" width="11.875" style="1" customWidth="1"/>
    <col min="13059" max="13059" width="12.75" style="1" customWidth="1"/>
    <col min="13060" max="13060" width="18" style="1" customWidth="1"/>
    <col min="13061" max="13061" width="9.625" style="1" customWidth="1"/>
    <col min="13062" max="13062" width="12.875" style="1" customWidth="1"/>
    <col min="13063" max="13064" width="34.375" style="1" customWidth="1"/>
    <col min="13065" max="13309" width="9" style="1"/>
    <col min="13310" max="13310" width="5.875" style="1" customWidth="1"/>
    <col min="13311" max="13311" width="15" style="1" customWidth="1"/>
    <col min="13312" max="13312" width="42.25" style="1" customWidth="1"/>
    <col min="13313" max="13313" width="8.5" style="1" customWidth="1"/>
    <col min="13314" max="13314" width="11.875" style="1" customWidth="1"/>
    <col min="13315" max="13315" width="12.75" style="1" customWidth="1"/>
    <col min="13316" max="13316" width="18" style="1" customWidth="1"/>
    <col min="13317" max="13317" width="9.625" style="1" customWidth="1"/>
    <col min="13318" max="13318" width="12.875" style="1" customWidth="1"/>
    <col min="13319" max="13320" width="34.375" style="1" customWidth="1"/>
    <col min="13321" max="13565" width="9" style="1"/>
    <col min="13566" max="13566" width="5.875" style="1" customWidth="1"/>
    <col min="13567" max="13567" width="15" style="1" customWidth="1"/>
    <col min="13568" max="13568" width="42.25" style="1" customWidth="1"/>
    <col min="13569" max="13569" width="8.5" style="1" customWidth="1"/>
    <col min="13570" max="13570" width="11.875" style="1" customWidth="1"/>
    <col min="13571" max="13571" width="12.75" style="1" customWidth="1"/>
    <col min="13572" max="13572" width="18" style="1" customWidth="1"/>
    <col min="13573" max="13573" width="9.625" style="1" customWidth="1"/>
    <col min="13574" max="13574" width="12.875" style="1" customWidth="1"/>
    <col min="13575" max="13576" width="34.375" style="1" customWidth="1"/>
    <col min="13577" max="13821" width="9" style="1"/>
    <col min="13822" max="13822" width="5.875" style="1" customWidth="1"/>
    <col min="13823" max="13823" width="15" style="1" customWidth="1"/>
    <col min="13824" max="13824" width="42.25" style="1" customWidth="1"/>
    <col min="13825" max="13825" width="8.5" style="1" customWidth="1"/>
    <col min="13826" max="13826" width="11.875" style="1" customWidth="1"/>
    <col min="13827" max="13827" width="12.75" style="1" customWidth="1"/>
    <col min="13828" max="13828" width="18" style="1" customWidth="1"/>
    <col min="13829" max="13829" width="9.625" style="1" customWidth="1"/>
    <col min="13830" max="13830" width="12.875" style="1" customWidth="1"/>
    <col min="13831" max="13832" width="34.375" style="1" customWidth="1"/>
    <col min="13833" max="14077" width="9" style="1"/>
    <col min="14078" max="14078" width="5.875" style="1" customWidth="1"/>
    <col min="14079" max="14079" width="15" style="1" customWidth="1"/>
    <col min="14080" max="14080" width="42.25" style="1" customWidth="1"/>
    <col min="14081" max="14081" width="8.5" style="1" customWidth="1"/>
    <col min="14082" max="14082" width="11.875" style="1" customWidth="1"/>
    <col min="14083" max="14083" width="12.75" style="1" customWidth="1"/>
    <col min="14084" max="14084" width="18" style="1" customWidth="1"/>
    <col min="14085" max="14085" width="9.625" style="1" customWidth="1"/>
    <col min="14086" max="14086" width="12.875" style="1" customWidth="1"/>
    <col min="14087" max="14088" width="34.375" style="1" customWidth="1"/>
    <col min="14089" max="14333" width="9" style="1"/>
    <col min="14334" max="14334" width="5.875" style="1" customWidth="1"/>
    <col min="14335" max="14335" width="15" style="1" customWidth="1"/>
    <col min="14336" max="14336" width="42.25" style="1" customWidth="1"/>
    <col min="14337" max="14337" width="8.5" style="1" customWidth="1"/>
    <col min="14338" max="14338" width="11.875" style="1" customWidth="1"/>
    <col min="14339" max="14339" width="12.75" style="1" customWidth="1"/>
    <col min="14340" max="14340" width="18" style="1" customWidth="1"/>
    <col min="14341" max="14341" width="9.625" style="1" customWidth="1"/>
    <col min="14342" max="14342" width="12.875" style="1" customWidth="1"/>
    <col min="14343" max="14344" width="34.375" style="1" customWidth="1"/>
    <col min="14345" max="14589" width="9" style="1"/>
    <col min="14590" max="14590" width="5.875" style="1" customWidth="1"/>
    <col min="14591" max="14591" width="15" style="1" customWidth="1"/>
    <col min="14592" max="14592" width="42.25" style="1" customWidth="1"/>
    <col min="14593" max="14593" width="8.5" style="1" customWidth="1"/>
    <col min="14594" max="14594" width="11.875" style="1" customWidth="1"/>
    <col min="14595" max="14595" width="12.75" style="1" customWidth="1"/>
    <col min="14596" max="14596" width="18" style="1" customWidth="1"/>
    <col min="14597" max="14597" width="9.625" style="1" customWidth="1"/>
    <col min="14598" max="14598" width="12.875" style="1" customWidth="1"/>
    <col min="14599" max="14600" width="34.375" style="1" customWidth="1"/>
    <col min="14601" max="14845" width="9" style="1"/>
    <col min="14846" max="14846" width="5.875" style="1" customWidth="1"/>
    <col min="14847" max="14847" width="15" style="1" customWidth="1"/>
    <col min="14848" max="14848" width="42.25" style="1" customWidth="1"/>
    <col min="14849" max="14849" width="8.5" style="1" customWidth="1"/>
    <col min="14850" max="14850" width="11.875" style="1" customWidth="1"/>
    <col min="14851" max="14851" width="12.75" style="1" customWidth="1"/>
    <col min="14852" max="14852" width="18" style="1" customWidth="1"/>
    <col min="14853" max="14853" width="9.625" style="1" customWidth="1"/>
    <col min="14854" max="14854" width="12.875" style="1" customWidth="1"/>
    <col min="14855" max="14856" width="34.375" style="1" customWidth="1"/>
    <col min="14857" max="15101" width="9" style="1"/>
    <col min="15102" max="15102" width="5.875" style="1" customWidth="1"/>
    <col min="15103" max="15103" width="15" style="1" customWidth="1"/>
    <col min="15104" max="15104" width="42.25" style="1" customWidth="1"/>
    <col min="15105" max="15105" width="8.5" style="1" customWidth="1"/>
    <col min="15106" max="15106" width="11.875" style="1" customWidth="1"/>
    <col min="15107" max="15107" width="12.75" style="1" customWidth="1"/>
    <col min="15108" max="15108" width="18" style="1" customWidth="1"/>
    <col min="15109" max="15109" width="9.625" style="1" customWidth="1"/>
    <col min="15110" max="15110" width="12.875" style="1" customWidth="1"/>
    <col min="15111" max="15112" width="34.375" style="1" customWidth="1"/>
    <col min="15113" max="15357" width="9" style="1"/>
    <col min="15358" max="15358" width="5.875" style="1" customWidth="1"/>
    <col min="15359" max="15359" width="15" style="1" customWidth="1"/>
    <col min="15360" max="15360" width="42.25" style="1" customWidth="1"/>
    <col min="15361" max="15361" width="8.5" style="1" customWidth="1"/>
    <col min="15362" max="15362" width="11.875" style="1" customWidth="1"/>
    <col min="15363" max="15363" width="12.75" style="1" customWidth="1"/>
    <col min="15364" max="15364" width="18" style="1" customWidth="1"/>
    <col min="15365" max="15365" width="9.625" style="1" customWidth="1"/>
    <col min="15366" max="15366" width="12.875" style="1" customWidth="1"/>
    <col min="15367" max="15368" width="34.375" style="1" customWidth="1"/>
    <col min="15369" max="15613" width="9" style="1"/>
    <col min="15614" max="15614" width="5.875" style="1" customWidth="1"/>
    <col min="15615" max="15615" width="15" style="1" customWidth="1"/>
    <col min="15616" max="15616" width="42.25" style="1" customWidth="1"/>
    <col min="15617" max="15617" width="8.5" style="1" customWidth="1"/>
    <col min="15618" max="15618" width="11.875" style="1" customWidth="1"/>
    <col min="15619" max="15619" width="12.75" style="1" customWidth="1"/>
    <col min="15620" max="15620" width="18" style="1" customWidth="1"/>
    <col min="15621" max="15621" width="9.625" style="1" customWidth="1"/>
    <col min="15622" max="15622" width="12.875" style="1" customWidth="1"/>
    <col min="15623" max="15624" width="34.375" style="1" customWidth="1"/>
    <col min="15625" max="15869" width="9" style="1"/>
    <col min="15870" max="15870" width="5.875" style="1" customWidth="1"/>
    <col min="15871" max="15871" width="15" style="1" customWidth="1"/>
    <col min="15872" max="15872" width="42.25" style="1" customWidth="1"/>
    <col min="15873" max="15873" width="8.5" style="1" customWidth="1"/>
    <col min="15874" max="15874" width="11.875" style="1" customWidth="1"/>
    <col min="15875" max="15875" width="12.75" style="1" customWidth="1"/>
    <col min="15876" max="15876" width="18" style="1" customWidth="1"/>
    <col min="15877" max="15877" width="9.625" style="1" customWidth="1"/>
    <col min="15878" max="15878" width="12.875" style="1" customWidth="1"/>
    <col min="15879" max="15880" width="34.375" style="1" customWidth="1"/>
    <col min="15881" max="16125" width="9" style="1"/>
    <col min="16126" max="16126" width="5.875" style="1" customWidth="1"/>
    <col min="16127" max="16127" width="15" style="1" customWidth="1"/>
    <col min="16128" max="16128" width="42.25" style="1" customWidth="1"/>
    <col min="16129" max="16129" width="8.5" style="1" customWidth="1"/>
    <col min="16130" max="16130" width="11.875" style="1" customWidth="1"/>
    <col min="16131" max="16131" width="12.75" style="1" customWidth="1"/>
    <col min="16132" max="16132" width="18" style="1" customWidth="1"/>
    <col min="16133" max="16133" width="9.625" style="1" customWidth="1"/>
    <col min="16134" max="16134" width="12.875" style="1" customWidth="1"/>
    <col min="16135" max="16136" width="34.375" style="1" customWidth="1"/>
    <col min="16137" max="16384" width="9" style="1"/>
  </cols>
  <sheetData>
    <row r="1" spans="1:9" ht="22.5" customHeight="1" thickBot="1">
      <c r="A1" s="62" t="s">
        <v>408</v>
      </c>
      <c r="B1" s="62"/>
      <c r="C1" s="62"/>
      <c r="D1" s="62"/>
      <c r="E1" s="62"/>
      <c r="F1" s="62"/>
      <c r="G1" s="62"/>
      <c r="H1" s="62"/>
      <c r="I1" s="62"/>
    </row>
    <row r="2" spans="1:9" ht="20.100000000000001" customHeight="1">
      <c r="A2" s="63" t="s">
        <v>0</v>
      </c>
      <c r="B2" s="64"/>
      <c r="C2" s="64"/>
      <c r="D2" s="64" t="s">
        <v>183</v>
      </c>
      <c r="E2" s="64"/>
      <c r="F2" s="64"/>
      <c r="G2" s="65"/>
      <c r="H2" s="64" t="s">
        <v>184</v>
      </c>
      <c r="I2" s="66"/>
    </row>
    <row r="3" spans="1:9" ht="20.100000000000001" customHeight="1" thickBot="1">
      <c r="A3" s="67"/>
      <c r="B3" s="68"/>
      <c r="C3" s="68"/>
      <c r="D3" s="69" t="s">
        <v>185</v>
      </c>
      <c r="E3" s="69" t="s">
        <v>186</v>
      </c>
      <c r="F3" s="69" t="s">
        <v>187</v>
      </c>
      <c r="G3" s="70" t="s">
        <v>188</v>
      </c>
      <c r="H3" s="71" t="s">
        <v>189</v>
      </c>
      <c r="I3" s="72" t="s">
        <v>190</v>
      </c>
    </row>
    <row r="4" spans="1:9" ht="19.5" customHeight="1">
      <c r="A4" s="120" t="s">
        <v>409</v>
      </c>
      <c r="B4" s="116" t="s">
        <v>197</v>
      </c>
      <c r="C4" s="73" t="s">
        <v>397</v>
      </c>
      <c r="D4" s="74" t="s">
        <v>399</v>
      </c>
      <c r="E4" s="75"/>
      <c r="F4" s="76">
        <v>9000</v>
      </c>
      <c r="G4" s="77">
        <f>E4*F4</f>
        <v>0</v>
      </c>
      <c r="H4" s="78">
        <v>0.5</v>
      </c>
      <c r="I4" s="79">
        <f>ROUND(SUM(G4*H4),0)</f>
        <v>0</v>
      </c>
    </row>
    <row r="5" spans="1:9" ht="19.5" customHeight="1" thickBot="1">
      <c r="A5" s="121"/>
      <c r="B5" s="117" t="s">
        <v>198</v>
      </c>
      <c r="C5" s="80" t="s">
        <v>199</v>
      </c>
      <c r="D5" s="81" t="s">
        <v>400</v>
      </c>
      <c r="E5" s="82"/>
      <c r="F5" s="83">
        <v>8000</v>
      </c>
      <c r="G5" s="84">
        <f t="shared" ref="G5:G37" si="0">E5*F5</f>
        <v>0</v>
      </c>
      <c r="H5" s="85">
        <v>0.4</v>
      </c>
      <c r="I5" s="86">
        <f t="shared" ref="I5:I52" si="1">ROUND(SUM(G5*H5),0)</f>
        <v>0</v>
      </c>
    </row>
    <row r="6" spans="1:9" ht="19.5" customHeight="1">
      <c r="A6" s="129"/>
      <c r="B6" s="123" t="s">
        <v>200</v>
      </c>
      <c r="C6" s="73" t="s">
        <v>201</v>
      </c>
      <c r="D6" s="74" t="s">
        <v>400</v>
      </c>
      <c r="E6" s="75"/>
      <c r="F6" s="76">
        <v>6960</v>
      </c>
      <c r="G6" s="77">
        <f t="shared" si="0"/>
        <v>0</v>
      </c>
      <c r="H6" s="78">
        <v>0.5</v>
      </c>
      <c r="I6" s="79">
        <f t="shared" si="1"/>
        <v>0</v>
      </c>
    </row>
    <row r="7" spans="1:9" ht="19.5" customHeight="1" thickBot="1">
      <c r="A7" s="129"/>
      <c r="B7" s="117" t="s">
        <v>202</v>
      </c>
      <c r="C7" s="80" t="s">
        <v>203</v>
      </c>
      <c r="D7" s="81" t="s">
        <v>400</v>
      </c>
      <c r="E7" s="82"/>
      <c r="F7" s="83">
        <v>5800</v>
      </c>
      <c r="G7" s="84">
        <f t="shared" si="0"/>
        <v>0</v>
      </c>
      <c r="H7" s="85">
        <v>0.4</v>
      </c>
      <c r="I7" s="86">
        <f t="shared" si="1"/>
        <v>0</v>
      </c>
    </row>
    <row r="8" spans="1:9" ht="19.5" customHeight="1">
      <c r="A8" s="129"/>
      <c r="B8" s="123" t="s">
        <v>204</v>
      </c>
      <c r="C8" s="93" t="s">
        <v>205</v>
      </c>
      <c r="D8" s="74" t="s">
        <v>246</v>
      </c>
      <c r="E8" s="75"/>
      <c r="F8" s="76">
        <v>12360</v>
      </c>
      <c r="G8" s="77">
        <f t="shared" si="0"/>
        <v>0</v>
      </c>
      <c r="H8" s="78">
        <v>0.5</v>
      </c>
      <c r="I8" s="79">
        <f t="shared" si="1"/>
        <v>0</v>
      </c>
    </row>
    <row r="9" spans="1:9" ht="19.5" customHeight="1" thickBot="1">
      <c r="A9" s="129"/>
      <c r="B9" s="124" t="s">
        <v>206</v>
      </c>
      <c r="C9" s="94" t="s">
        <v>207</v>
      </c>
      <c r="D9" s="81" t="s">
        <v>246</v>
      </c>
      <c r="E9" s="82"/>
      <c r="F9" s="83">
        <v>10300</v>
      </c>
      <c r="G9" s="84">
        <f t="shared" si="0"/>
        <v>0</v>
      </c>
      <c r="H9" s="85">
        <v>0.4</v>
      </c>
      <c r="I9" s="86">
        <f t="shared" si="1"/>
        <v>0</v>
      </c>
    </row>
    <row r="10" spans="1:9" ht="19.5" customHeight="1">
      <c r="A10" s="129"/>
      <c r="B10" s="116" t="s">
        <v>208</v>
      </c>
      <c r="C10" s="93" t="s">
        <v>209</v>
      </c>
      <c r="D10" s="74" t="s">
        <v>246</v>
      </c>
      <c r="E10" s="75"/>
      <c r="F10" s="76">
        <v>5000</v>
      </c>
      <c r="G10" s="77">
        <f t="shared" si="0"/>
        <v>0</v>
      </c>
      <c r="H10" s="78">
        <v>0.5</v>
      </c>
      <c r="I10" s="79">
        <f t="shared" si="1"/>
        <v>0</v>
      </c>
    </row>
    <row r="11" spans="1:9" ht="19.5" customHeight="1" thickBot="1">
      <c r="A11" s="129"/>
      <c r="B11" s="117" t="s">
        <v>210</v>
      </c>
      <c r="C11" s="94" t="s">
        <v>211</v>
      </c>
      <c r="D11" s="81" t="s">
        <v>246</v>
      </c>
      <c r="E11" s="82"/>
      <c r="F11" s="83">
        <v>4800</v>
      </c>
      <c r="G11" s="84">
        <f t="shared" si="0"/>
        <v>0</v>
      </c>
      <c r="H11" s="85">
        <v>0.4</v>
      </c>
      <c r="I11" s="86">
        <f t="shared" si="1"/>
        <v>0</v>
      </c>
    </row>
    <row r="12" spans="1:9" ht="19.5" customHeight="1">
      <c r="A12" s="129"/>
      <c r="B12" s="116" t="s">
        <v>33</v>
      </c>
      <c r="C12" s="93" t="s">
        <v>212</v>
      </c>
      <c r="D12" s="74" t="s">
        <v>182</v>
      </c>
      <c r="E12" s="75"/>
      <c r="F12" s="76">
        <v>5160</v>
      </c>
      <c r="G12" s="77">
        <f t="shared" si="0"/>
        <v>0</v>
      </c>
      <c r="H12" s="78">
        <v>0.5</v>
      </c>
      <c r="I12" s="79">
        <f t="shared" si="1"/>
        <v>0</v>
      </c>
    </row>
    <row r="13" spans="1:9" ht="19.5" customHeight="1" thickBot="1">
      <c r="A13" s="129"/>
      <c r="B13" s="117" t="s">
        <v>34</v>
      </c>
      <c r="C13" s="94" t="s">
        <v>128</v>
      </c>
      <c r="D13" s="81" t="s">
        <v>182</v>
      </c>
      <c r="E13" s="82"/>
      <c r="F13" s="83">
        <v>4300</v>
      </c>
      <c r="G13" s="84">
        <f t="shared" si="0"/>
        <v>0</v>
      </c>
      <c r="H13" s="85">
        <v>0.4</v>
      </c>
      <c r="I13" s="86">
        <f t="shared" si="1"/>
        <v>0</v>
      </c>
    </row>
    <row r="14" spans="1:9" ht="19.5" customHeight="1">
      <c r="A14" s="129"/>
      <c r="B14" s="116" t="s">
        <v>35</v>
      </c>
      <c r="C14" s="73" t="s">
        <v>213</v>
      </c>
      <c r="D14" s="74" t="s">
        <v>182</v>
      </c>
      <c r="E14" s="75"/>
      <c r="F14" s="76">
        <v>8700</v>
      </c>
      <c r="G14" s="77">
        <f t="shared" si="0"/>
        <v>0</v>
      </c>
      <c r="H14" s="78">
        <v>0.5</v>
      </c>
      <c r="I14" s="79">
        <f t="shared" si="1"/>
        <v>0</v>
      </c>
    </row>
    <row r="15" spans="1:9" ht="19.5" customHeight="1" thickBot="1">
      <c r="A15" s="129"/>
      <c r="B15" s="117" t="s">
        <v>214</v>
      </c>
      <c r="C15" s="80" t="s">
        <v>129</v>
      </c>
      <c r="D15" s="81" t="s">
        <v>182</v>
      </c>
      <c r="E15" s="82"/>
      <c r="F15" s="83">
        <v>7250</v>
      </c>
      <c r="G15" s="84">
        <f t="shared" si="0"/>
        <v>0</v>
      </c>
      <c r="H15" s="85">
        <v>0.4</v>
      </c>
      <c r="I15" s="86">
        <f t="shared" si="1"/>
        <v>0</v>
      </c>
    </row>
    <row r="16" spans="1:9" ht="19.5" customHeight="1">
      <c r="A16" s="129"/>
      <c r="B16" s="123" t="s">
        <v>36</v>
      </c>
      <c r="C16" s="73" t="s">
        <v>215</v>
      </c>
      <c r="D16" s="74" t="s">
        <v>182</v>
      </c>
      <c r="E16" s="75"/>
      <c r="F16" s="76">
        <v>2200</v>
      </c>
      <c r="G16" s="77">
        <f t="shared" si="0"/>
        <v>0</v>
      </c>
      <c r="H16" s="78">
        <v>0.5</v>
      </c>
      <c r="I16" s="79">
        <f t="shared" si="1"/>
        <v>0</v>
      </c>
    </row>
    <row r="17" spans="1:9" ht="19.5" customHeight="1" thickBot="1">
      <c r="A17" s="129"/>
      <c r="B17" s="117" t="s">
        <v>37</v>
      </c>
      <c r="C17" s="80" t="s">
        <v>216</v>
      </c>
      <c r="D17" s="81" t="s">
        <v>182</v>
      </c>
      <c r="E17" s="82"/>
      <c r="F17" s="83">
        <v>1800</v>
      </c>
      <c r="G17" s="84">
        <f t="shared" si="0"/>
        <v>0</v>
      </c>
      <c r="H17" s="85">
        <v>0.4</v>
      </c>
      <c r="I17" s="86">
        <f t="shared" si="1"/>
        <v>0</v>
      </c>
    </row>
    <row r="18" spans="1:9" ht="19.5" customHeight="1">
      <c r="A18" s="129"/>
      <c r="B18" s="123" t="s">
        <v>38</v>
      </c>
      <c r="C18" s="93" t="s">
        <v>130</v>
      </c>
      <c r="D18" s="74" t="s">
        <v>182</v>
      </c>
      <c r="E18" s="75"/>
      <c r="F18" s="76">
        <v>3800</v>
      </c>
      <c r="G18" s="77">
        <f t="shared" si="0"/>
        <v>0</v>
      </c>
      <c r="H18" s="78">
        <v>0.5</v>
      </c>
      <c r="I18" s="79">
        <f t="shared" si="1"/>
        <v>0</v>
      </c>
    </row>
    <row r="19" spans="1:9" ht="19.5" customHeight="1" thickBot="1">
      <c r="A19" s="129"/>
      <c r="B19" s="124" t="s">
        <v>39</v>
      </c>
      <c r="C19" s="94" t="s">
        <v>131</v>
      </c>
      <c r="D19" s="81" t="s">
        <v>182</v>
      </c>
      <c r="E19" s="82"/>
      <c r="F19" s="83">
        <v>3200</v>
      </c>
      <c r="G19" s="84">
        <f t="shared" si="0"/>
        <v>0</v>
      </c>
      <c r="H19" s="85">
        <v>0.4</v>
      </c>
      <c r="I19" s="86">
        <f t="shared" si="1"/>
        <v>0</v>
      </c>
    </row>
    <row r="20" spans="1:9" ht="19.5" customHeight="1">
      <c r="A20" s="129"/>
      <c r="B20" s="116" t="s">
        <v>40</v>
      </c>
      <c r="C20" s="93" t="s">
        <v>9</v>
      </c>
      <c r="D20" s="74" t="s">
        <v>182</v>
      </c>
      <c r="E20" s="75"/>
      <c r="F20" s="76">
        <v>2040</v>
      </c>
      <c r="G20" s="77">
        <f t="shared" si="0"/>
        <v>0</v>
      </c>
      <c r="H20" s="78">
        <v>0.5</v>
      </c>
      <c r="I20" s="79">
        <f t="shared" si="1"/>
        <v>0</v>
      </c>
    </row>
    <row r="21" spans="1:9" ht="19.5" customHeight="1" thickBot="1">
      <c r="A21" s="129"/>
      <c r="B21" s="117" t="s">
        <v>41</v>
      </c>
      <c r="C21" s="94" t="s">
        <v>132</v>
      </c>
      <c r="D21" s="81" t="s">
        <v>182</v>
      </c>
      <c r="E21" s="82"/>
      <c r="F21" s="83">
        <v>1700</v>
      </c>
      <c r="G21" s="84">
        <f t="shared" si="0"/>
        <v>0</v>
      </c>
      <c r="H21" s="85">
        <v>0.4</v>
      </c>
      <c r="I21" s="86">
        <f t="shared" si="1"/>
        <v>0</v>
      </c>
    </row>
    <row r="22" spans="1:9" ht="19.5" customHeight="1">
      <c r="A22" s="129"/>
      <c r="B22" s="116" t="s">
        <v>42</v>
      </c>
      <c r="C22" s="93" t="s">
        <v>217</v>
      </c>
      <c r="D22" s="74" t="s">
        <v>182</v>
      </c>
      <c r="E22" s="75"/>
      <c r="F22" s="76">
        <v>3000</v>
      </c>
      <c r="G22" s="77">
        <f t="shared" si="0"/>
        <v>0</v>
      </c>
      <c r="H22" s="78">
        <v>0.5</v>
      </c>
      <c r="I22" s="79">
        <f t="shared" si="1"/>
        <v>0</v>
      </c>
    </row>
    <row r="23" spans="1:9" ht="19.5" customHeight="1" thickBot="1">
      <c r="A23" s="129"/>
      <c r="B23" s="117" t="s">
        <v>43</v>
      </c>
      <c r="C23" s="94" t="s">
        <v>133</v>
      </c>
      <c r="D23" s="81" t="s">
        <v>182</v>
      </c>
      <c r="E23" s="82"/>
      <c r="F23" s="83">
        <v>2500</v>
      </c>
      <c r="G23" s="84">
        <f t="shared" si="0"/>
        <v>0</v>
      </c>
      <c r="H23" s="85">
        <v>0.4</v>
      </c>
      <c r="I23" s="86">
        <f t="shared" si="1"/>
        <v>0</v>
      </c>
    </row>
    <row r="24" spans="1:9" ht="19.5" customHeight="1">
      <c r="A24" s="129"/>
      <c r="B24" s="116" t="s">
        <v>44</v>
      </c>
      <c r="C24" s="73" t="s">
        <v>218</v>
      </c>
      <c r="D24" s="74" t="s">
        <v>182</v>
      </c>
      <c r="E24" s="75"/>
      <c r="F24" s="76">
        <v>3960</v>
      </c>
      <c r="G24" s="77">
        <f t="shared" si="0"/>
        <v>0</v>
      </c>
      <c r="H24" s="78">
        <v>0.5</v>
      </c>
      <c r="I24" s="79">
        <f t="shared" si="1"/>
        <v>0</v>
      </c>
    </row>
    <row r="25" spans="1:9" ht="19.5" customHeight="1" thickBot="1">
      <c r="A25" s="129"/>
      <c r="B25" s="117" t="s">
        <v>45</v>
      </c>
      <c r="C25" s="80" t="s">
        <v>134</v>
      </c>
      <c r="D25" s="81" t="s">
        <v>182</v>
      </c>
      <c r="E25" s="82"/>
      <c r="F25" s="83">
        <v>3300</v>
      </c>
      <c r="G25" s="84">
        <f t="shared" si="0"/>
        <v>0</v>
      </c>
      <c r="H25" s="85">
        <v>0.4</v>
      </c>
      <c r="I25" s="86">
        <f t="shared" si="1"/>
        <v>0</v>
      </c>
    </row>
    <row r="26" spans="1:9" ht="19.5" customHeight="1">
      <c r="A26" s="129"/>
      <c r="B26" s="123" t="s">
        <v>46</v>
      </c>
      <c r="C26" s="73" t="s">
        <v>219</v>
      </c>
      <c r="D26" s="74" t="s">
        <v>182</v>
      </c>
      <c r="E26" s="75"/>
      <c r="F26" s="76">
        <v>5760</v>
      </c>
      <c r="G26" s="77">
        <f t="shared" si="0"/>
        <v>0</v>
      </c>
      <c r="H26" s="78">
        <v>0.5</v>
      </c>
      <c r="I26" s="79">
        <f t="shared" si="1"/>
        <v>0</v>
      </c>
    </row>
    <row r="27" spans="1:9" ht="19.5" customHeight="1" thickBot="1">
      <c r="A27" s="129"/>
      <c r="B27" s="117" t="s">
        <v>47</v>
      </c>
      <c r="C27" s="80" t="s">
        <v>135</v>
      </c>
      <c r="D27" s="81" t="s">
        <v>182</v>
      </c>
      <c r="E27" s="82"/>
      <c r="F27" s="83">
        <v>4800</v>
      </c>
      <c r="G27" s="84">
        <f t="shared" si="0"/>
        <v>0</v>
      </c>
      <c r="H27" s="85">
        <v>0.4</v>
      </c>
      <c r="I27" s="86">
        <f t="shared" si="1"/>
        <v>0</v>
      </c>
    </row>
    <row r="28" spans="1:9" ht="19.5" customHeight="1">
      <c r="A28" s="129"/>
      <c r="B28" s="123" t="s">
        <v>48</v>
      </c>
      <c r="C28" s="93" t="s">
        <v>14</v>
      </c>
      <c r="D28" s="74" t="s">
        <v>182</v>
      </c>
      <c r="E28" s="75"/>
      <c r="F28" s="76">
        <v>7440</v>
      </c>
      <c r="G28" s="77">
        <f t="shared" si="0"/>
        <v>0</v>
      </c>
      <c r="H28" s="78">
        <v>0.5</v>
      </c>
      <c r="I28" s="79">
        <f t="shared" si="1"/>
        <v>0</v>
      </c>
    </row>
    <row r="29" spans="1:9" ht="19.5" customHeight="1" thickBot="1">
      <c r="A29" s="129"/>
      <c r="B29" s="124" t="s">
        <v>49</v>
      </c>
      <c r="C29" s="94" t="s">
        <v>136</v>
      </c>
      <c r="D29" s="81" t="s">
        <v>182</v>
      </c>
      <c r="E29" s="82"/>
      <c r="F29" s="83">
        <v>6200</v>
      </c>
      <c r="G29" s="84">
        <f t="shared" si="0"/>
        <v>0</v>
      </c>
      <c r="H29" s="85">
        <v>0.4</v>
      </c>
      <c r="I29" s="86">
        <f t="shared" si="1"/>
        <v>0</v>
      </c>
    </row>
    <row r="30" spans="1:9" ht="19.5" customHeight="1">
      <c r="A30" s="129"/>
      <c r="B30" s="125" t="s">
        <v>220</v>
      </c>
      <c r="C30" s="73" t="s">
        <v>221</v>
      </c>
      <c r="D30" s="74" t="s">
        <v>247</v>
      </c>
      <c r="E30" s="75"/>
      <c r="F30" s="76">
        <v>84000</v>
      </c>
      <c r="G30" s="77">
        <f t="shared" si="0"/>
        <v>0</v>
      </c>
      <c r="H30" s="78">
        <v>0.5</v>
      </c>
      <c r="I30" s="79">
        <f t="shared" si="1"/>
        <v>0</v>
      </c>
    </row>
    <row r="31" spans="1:9" ht="19.5" customHeight="1" thickBot="1">
      <c r="A31" s="129"/>
      <c r="B31" s="126" t="s">
        <v>222</v>
      </c>
      <c r="C31" s="97" t="s">
        <v>223</v>
      </c>
      <c r="D31" s="81" t="s">
        <v>247</v>
      </c>
      <c r="E31" s="82"/>
      <c r="F31" s="83">
        <v>60000</v>
      </c>
      <c r="G31" s="84">
        <f t="shared" si="0"/>
        <v>0</v>
      </c>
      <c r="H31" s="85">
        <v>0.4</v>
      </c>
      <c r="I31" s="86">
        <f t="shared" si="1"/>
        <v>0</v>
      </c>
    </row>
    <row r="32" spans="1:9" ht="19.5" customHeight="1">
      <c r="A32" s="129"/>
      <c r="B32" s="116" t="s">
        <v>224</v>
      </c>
      <c r="C32" s="73" t="s">
        <v>225</v>
      </c>
      <c r="D32" s="74" t="s">
        <v>248</v>
      </c>
      <c r="E32" s="75"/>
      <c r="F32" s="76">
        <v>36000</v>
      </c>
      <c r="G32" s="77">
        <f t="shared" si="0"/>
        <v>0</v>
      </c>
      <c r="H32" s="78">
        <v>0.5</v>
      </c>
      <c r="I32" s="79">
        <f t="shared" si="1"/>
        <v>0</v>
      </c>
    </row>
    <row r="33" spans="1:141" ht="19.5" customHeight="1" thickBot="1">
      <c r="A33" s="129"/>
      <c r="B33" s="117" t="s">
        <v>226</v>
      </c>
      <c r="C33" s="80" t="s">
        <v>227</v>
      </c>
      <c r="D33" s="81" t="s">
        <v>248</v>
      </c>
      <c r="E33" s="82"/>
      <c r="F33" s="83">
        <v>30000</v>
      </c>
      <c r="G33" s="84">
        <f t="shared" si="0"/>
        <v>0</v>
      </c>
      <c r="H33" s="85">
        <v>0.4</v>
      </c>
      <c r="I33" s="86">
        <f t="shared" si="1"/>
        <v>0</v>
      </c>
    </row>
    <row r="34" spans="1:141" ht="19.5" customHeight="1" thickBot="1">
      <c r="A34" s="129"/>
      <c r="B34" s="118" t="s">
        <v>228</v>
      </c>
      <c r="C34" s="101" t="s">
        <v>401</v>
      </c>
      <c r="D34" s="102" t="s">
        <v>246</v>
      </c>
      <c r="E34" s="103"/>
      <c r="F34" s="104">
        <v>900</v>
      </c>
      <c r="G34" s="105">
        <f t="shared" si="0"/>
        <v>0</v>
      </c>
      <c r="H34" s="106">
        <v>0.5</v>
      </c>
      <c r="I34" s="107">
        <f t="shared" si="1"/>
        <v>0</v>
      </c>
    </row>
    <row r="35" spans="1:141" ht="19.5" customHeight="1">
      <c r="A35" s="129"/>
      <c r="B35" s="116" t="s">
        <v>146</v>
      </c>
      <c r="C35" s="73" t="s">
        <v>138</v>
      </c>
      <c r="D35" s="74" t="s">
        <v>182</v>
      </c>
      <c r="E35" s="75"/>
      <c r="F35" s="76">
        <v>600</v>
      </c>
      <c r="G35" s="77">
        <f t="shared" si="0"/>
        <v>0</v>
      </c>
      <c r="H35" s="78">
        <v>0.5</v>
      </c>
      <c r="I35" s="79">
        <f t="shared" si="1"/>
        <v>0</v>
      </c>
    </row>
    <row r="36" spans="1:141" s="6" customFormat="1" ht="19.5" customHeight="1" thickBot="1">
      <c r="A36" s="129"/>
      <c r="B36" s="127" t="s">
        <v>112</v>
      </c>
      <c r="C36" s="98" t="s">
        <v>139</v>
      </c>
      <c r="D36" s="37" t="s">
        <v>182</v>
      </c>
      <c r="E36" s="19"/>
      <c r="F36" s="42">
        <v>500</v>
      </c>
      <c r="G36" s="44">
        <f t="shared" si="0"/>
        <v>0</v>
      </c>
      <c r="H36" s="27">
        <v>0.4</v>
      </c>
      <c r="I36" s="99">
        <f t="shared" si="1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</row>
    <row r="37" spans="1:141" s="6" customFormat="1" ht="19.5" customHeight="1">
      <c r="A37" s="129"/>
      <c r="B37" s="128" t="s">
        <v>229</v>
      </c>
      <c r="C37" s="108" t="s">
        <v>230</v>
      </c>
      <c r="D37" s="109" t="s">
        <v>246</v>
      </c>
      <c r="E37" s="110"/>
      <c r="F37" s="111">
        <v>4850</v>
      </c>
      <c r="G37" s="112">
        <f t="shared" si="0"/>
        <v>0</v>
      </c>
      <c r="H37" s="113">
        <v>0.5</v>
      </c>
      <c r="I37" s="114">
        <f t="shared" si="1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</row>
    <row r="38" spans="1:141" s="6" customFormat="1" ht="19.5" customHeight="1" thickBot="1">
      <c r="A38" s="129"/>
      <c r="B38" s="126" t="s">
        <v>231</v>
      </c>
      <c r="C38" s="97" t="s">
        <v>410</v>
      </c>
      <c r="D38" s="81" t="s">
        <v>246</v>
      </c>
      <c r="E38" s="82"/>
      <c r="F38" s="83">
        <v>4200</v>
      </c>
      <c r="G38" s="84">
        <f>E38*F38</f>
        <v>0</v>
      </c>
      <c r="H38" s="85">
        <v>0.4</v>
      </c>
      <c r="I38" s="86">
        <f t="shared" si="1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</row>
    <row r="39" spans="1:141" s="6" customFormat="1" ht="19.5" customHeight="1">
      <c r="A39" s="129"/>
      <c r="B39" s="116" t="s">
        <v>147</v>
      </c>
      <c r="C39" s="93" t="s">
        <v>122</v>
      </c>
      <c r="D39" s="74" t="s">
        <v>182</v>
      </c>
      <c r="E39" s="75"/>
      <c r="F39" s="76">
        <v>3600</v>
      </c>
      <c r="G39" s="77">
        <f t="shared" ref="G39:G52" si="2">E39*F39</f>
        <v>0</v>
      </c>
      <c r="H39" s="78">
        <v>0.5</v>
      </c>
      <c r="I39" s="79">
        <f t="shared" si="1"/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</row>
    <row r="40" spans="1:141" s="6" customFormat="1" ht="19.5" customHeight="1" thickBot="1">
      <c r="A40" s="129"/>
      <c r="B40" s="117" t="s">
        <v>113</v>
      </c>
      <c r="C40" s="94" t="s">
        <v>123</v>
      </c>
      <c r="D40" s="81" t="s">
        <v>182</v>
      </c>
      <c r="E40" s="82"/>
      <c r="F40" s="83">
        <v>3000</v>
      </c>
      <c r="G40" s="84">
        <f t="shared" si="2"/>
        <v>0</v>
      </c>
      <c r="H40" s="85">
        <v>0.4</v>
      </c>
      <c r="I40" s="86">
        <f t="shared" si="1"/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</row>
    <row r="41" spans="1:141" s="6" customFormat="1" ht="19.5" customHeight="1">
      <c r="A41" s="129"/>
      <c r="B41" s="116" t="s">
        <v>148</v>
      </c>
      <c r="C41" s="93" t="s">
        <v>124</v>
      </c>
      <c r="D41" s="74" t="s">
        <v>182</v>
      </c>
      <c r="E41" s="75"/>
      <c r="F41" s="76">
        <v>3000</v>
      </c>
      <c r="G41" s="77">
        <f t="shared" si="2"/>
        <v>0</v>
      </c>
      <c r="H41" s="78">
        <v>0.5</v>
      </c>
      <c r="I41" s="79">
        <f t="shared" si="1"/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</row>
    <row r="42" spans="1:141" s="6" customFormat="1" ht="19.5" customHeight="1" thickBot="1">
      <c r="A42" s="129"/>
      <c r="B42" s="117" t="s">
        <v>114</v>
      </c>
      <c r="C42" s="94" t="s">
        <v>125</v>
      </c>
      <c r="D42" s="81" t="s">
        <v>182</v>
      </c>
      <c r="E42" s="82"/>
      <c r="F42" s="83">
        <v>2500</v>
      </c>
      <c r="G42" s="84">
        <f t="shared" si="2"/>
        <v>0</v>
      </c>
      <c r="H42" s="85">
        <v>0.4</v>
      </c>
      <c r="I42" s="86">
        <f t="shared" si="1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</row>
    <row r="43" spans="1:141" s="6" customFormat="1" ht="19.5" customHeight="1">
      <c r="A43" s="129"/>
      <c r="B43" s="116" t="s">
        <v>115</v>
      </c>
      <c r="C43" s="93" t="s">
        <v>126</v>
      </c>
      <c r="D43" s="74" t="s">
        <v>182</v>
      </c>
      <c r="E43" s="75"/>
      <c r="F43" s="76">
        <v>6600</v>
      </c>
      <c r="G43" s="77">
        <f t="shared" si="2"/>
        <v>0</v>
      </c>
      <c r="H43" s="78">
        <v>0.5</v>
      </c>
      <c r="I43" s="79">
        <f t="shared" si="1"/>
        <v>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</row>
    <row r="44" spans="1:141" s="6" customFormat="1" ht="19.5" customHeight="1" thickBot="1">
      <c r="A44" s="129"/>
      <c r="B44" s="117" t="s">
        <v>116</v>
      </c>
      <c r="C44" s="94" t="s">
        <v>127</v>
      </c>
      <c r="D44" s="81" t="s">
        <v>182</v>
      </c>
      <c r="E44" s="82"/>
      <c r="F44" s="83">
        <v>5500</v>
      </c>
      <c r="G44" s="84">
        <f t="shared" si="2"/>
        <v>0</v>
      </c>
      <c r="H44" s="85">
        <v>0.4</v>
      </c>
      <c r="I44" s="86">
        <f t="shared" si="1"/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</row>
    <row r="45" spans="1:141" s="6" customFormat="1" ht="19.5" customHeight="1">
      <c r="A45" s="129"/>
      <c r="B45" s="116" t="s">
        <v>232</v>
      </c>
      <c r="C45" s="93" t="s">
        <v>233</v>
      </c>
      <c r="D45" s="74" t="s">
        <v>248</v>
      </c>
      <c r="E45" s="75"/>
      <c r="F45" s="76">
        <v>30000</v>
      </c>
      <c r="G45" s="77">
        <f t="shared" si="2"/>
        <v>0</v>
      </c>
      <c r="H45" s="78">
        <v>0.5</v>
      </c>
      <c r="I45" s="79">
        <f t="shared" si="1"/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</row>
    <row r="46" spans="1:141" s="6" customFormat="1" ht="19.5" customHeight="1" thickBot="1">
      <c r="A46" s="129"/>
      <c r="B46" s="117" t="s">
        <v>234</v>
      </c>
      <c r="C46" s="94" t="s">
        <v>235</v>
      </c>
      <c r="D46" s="81" t="s">
        <v>248</v>
      </c>
      <c r="E46" s="82"/>
      <c r="F46" s="83">
        <v>25000</v>
      </c>
      <c r="G46" s="84">
        <f t="shared" si="2"/>
        <v>0</v>
      </c>
      <c r="H46" s="85">
        <v>0.4</v>
      </c>
      <c r="I46" s="86">
        <f t="shared" si="1"/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</row>
    <row r="47" spans="1:141" s="6" customFormat="1" ht="19.5" customHeight="1">
      <c r="A47" s="129"/>
      <c r="B47" s="116" t="s">
        <v>236</v>
      </c>
      <c r="C47" s="93" t="s">
        <v>237</v>
      </c>
      <c r="D47" s="74" t="s">
        <v>248</v>
      </c>
      <c r="E47" s="75"/>
      <c r="F47" s="76">
        <v>12000</v>
      </c>
      <c r="G47" s="77">
        <f t="shared" si="2"/>
        <v>0</v>
      </c>
      <c r="H47" s="78">
        <v>0.5</v>
      </c>
      <c r="I47" s="79">
        <f t="shared" si="1"/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</row>
    <row r="48" spans="1:141" s="6" customFormat="1" ht="19.5" customHeight="1" thickBot="1">
      <c r="A48" s="129"/>
      <c r="B48" s="117" t="s">
        <v>411</v>
      </c>
      <c r="C48" s="94" t="s">
        <v>238</v>
      </c>
      <c r="D48" s="81" t="s">
        <v>248</v>
      </c>
      <c r="E48" s="82"/>
      <c r="F48" s="83">
        <v>10000</v>
      </c>
      <c r="G48" s="84">
        <f t="shared" si="2"/>
        <v>0</v>
      </c>
      <c r="H48" s="85">
        <v>0.4</v>
      </c>
      <c r="I48" s="86">
        <f t="shared" si="1"/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</row>
    <row r="49" spans="1:141" s="6" customFormat="1" ht="19.5" customHeight="1">
      <c r="A49" s="129"/>
      <c r="B49" s="116" t="s">
        <v>239</v>
      </c>
      <c r="C49" s="93" t="s">
        <v>240</v>
      </c>
      <c r="D49" s="74" t="s">
        <v>248</v>
      </c>
      <c r="E49" s="75"/>
      <c r="F49" s="76">
        <v>60000</v>
      </c>
      <c r="G49" s="77">
        <f t="shared" si="2"/>
        <v>0</v>
      </c>
      <c r="H49" s="78">
        <v>0.5</v>
      </c>
      <c r="I49" s="79">
        <f t="shared" si="1"/>
        <v>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</row>
    <row r="50" spans="1:141" s="6" customFormat="1" ht="19.5" customHeight="1" thickBot="1">
      <c r="A50" s="129"/>
      <c r="B50" s="117" t="s">
        <v>241</v>
      </c>
      <c r="C50" s="94" t="s">
        <v>242</v>
      </c>
      <c r="D50" s="81" t="s">
        <v>248</v>
      </c>
      <c r="E50" s="82"/>
      <c r="F50" s="83">
        <v>50000</v>
      </c>
      <c r="G50" s="84">
        <f t="shared" si="2"/>
        <v>0</v>
      </c>
      <c r="H50" s="85">
        <v>0.4</v>
      </c>
      <c r="I50" s="86">
        <f t="shared" si="1"/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</row>
    <row r="51" spans="1:141" s="6" customFormat="1" ht="19.5" customHeight="1">
      <c r="A51" s="129"/>
      <c r="B51" s="116" t="s">
        <v>243</v>
      </c>
      <c r="C51" s="93" t="s">
        <v>398</v>
      </c>
      <c r="D51" s="74" t="s">
        <v>140</v>
      </c>
      <c r="E51" s="75"/>
      <c r="F51" s="76">
        <v>2400</v>
      </c>
      <c r="G51" s="77">
        <f t="shared" si="2"/>
        <v>0</v>
      </c>
      <c r="H51" s="78">
        <v>0.5</v>
      </c>
      <c r="I51" s="79">
        <f t="shared" si="1"/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</row>
    <row r="52" spans="1:141" s="6" customFormat="1" ht="19.5" customHeight="1" thickBot="1">
      <c r="A52" s="129"/>
      <c r="B52" s="117" t="s">
        <v>244</v>
      </c>
      <c r="C52" s="94" t="s">
        <v>245</v>
      </c>
      <c r="D52" s="81" t="s">
        <v>140</v>
      </c>
      <c r="E52" s="82"/>
      <c r="F52" s="83">
        <v>2000</v>
      </c>
      <c r="G52" s="84">
        <f t="shared" si="2"/>
        <v>0</v>
      </c>
      <c r="H52" s="85">
        <v>0.4</v>
      </c>
      <c r="I52" s="86">
        <f t="shared" si="1"/>
        <v>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</row>
    <row r="53" spans="1:141" s="10" customFormat="1" ht="21.95" customHeight="1" thickBot="1">
      <c r="A53" s="130"/>
      <c r="B53" s="54"/>
      <c r="C53" s="30" t="s">
        <v>191</v>
      </c>
      <c r="D53" s="13"/>
      <c r="E53" s="87"/>
      <c r="F53" s="43"/>
      <c r="G53" s="43">
        <f>SUM(G4:G52)</f>
        <v>0</v>
      </c>
      <c r="H53" s="16"/>
      <c r="I53" s="179">
        <f>SUM(I4:I52)</f>
        <v>0</v>
      </c>
    </row>
    <row r="54" spans="1:141" ht="19.5" customHeight="1">
      <c r="A54" s="120" t="s">
        <v>32</v>
      </c>
      <c r="B54" s="116" t="s">
        <v>50</v>
      </c>
      <c r="C54" s="93" t="s">
        <v>13</v>
      </c>
      <c r="D54" s="74" t="s">
        <v>142</v>
      </c>
      <c r="E54" s="75"/>
      <c r="F54" s="76">
        <v>4200</v>
      </c>
      <c r="G54" s="77">
        <f>E54*F54</f>
        <v>0</v>
      </c>
      <c r="H54" s="78">
        <v>0.5</v>
      </c>
      <c r="I54" s="79">
        <f>ROUND(SUM(G54*H54),0)</f>
        <v>0</v>
      </c>
    </row>
    <row r="55" spans="1:141" ht="19.5" customHeight="1" thickBot="1">
      <c r="A55" s="121"/>
      <c r="B55" s="117" t="s">
        <v>51</v>
      </c>
      <c r="C55" s="94" t="s">
        <v>27</v>
      </c>
      <c r="D55" s="81" t="s">
        <v>142</v>
      </c>
      <c r="E55" s="82"/>
      <c r="F55" s="83">
        <v>3500</v>
      </c>
      <c r="G55" s="84">
        <f t="shared" ref="G55:G118" si="3">E55*F55</f>
        <v>0</v>
      </c>
      <c r="H55" s="85">
        <v>0.4</v>
      </c>
      <c r="I55" s="86">
        <f t="shared" ref="I55:I118" si="4">ROUND(SUM(G55*H55),0)</f>
        <v>0</v>
      </c>
    </row>
    <row r="56" spans="1:141" ht="19.5" customHeight="1">
      <c r="A56" s="121"/>
      <c r="B56" s="116" t="s">
        <v>52</v>
      </c>
      <c r="C56" s="93" t="s">
        <v>250</v>
      </c>
      <c r="D56" s="74" t="s">
        <v>399</v>
      </c>
      <c r="E56" s="75"/>
      <c r="F56" s="76">
        <v>4680</v>
      </c>
      <c r="G56" s="77">
        <f t="shared" si="3"/>
        <v>0</v>
      </c>
      <c r="H56" s="78">
        <v>0.5</v>
      </c>
      <c r="I56" s="79">
        <f t="shared" si="4"/>
        <v>0</v>
      </c>
    </row>
    <row r="57" spans="1:141" ht="19.5" customHeight="1" thickBot="1">
      <c r="A57" s="121"/>
      <c r="B57" s="117" t="s">
        <v>53</v>
      </c>
      <c r="C57" s="94" t="s">
        <v>402</v>
      </c>
      <c r="D57" s="81" t="s">
        <v>399</v>
      </c>
      <c r="E57" s="82"/>
      <c r="F57" s="83">
        <v>3900</v>
      </c>
      <c r="G57" s="84">
        <f t="shared" si="3"/>
        <v>0</v>
      </c>
      <c r="H57" s="85">
        <v>0.4</v>
      </c>
      <c r="I57" s="86">
        <f t="shared" si="4"/>
        <v>0</v>
      </c>
    </row>
    <row r="58" spans="1:141" ht="19.5" customHeight="1">
      <c r="A58" s="121"/>
      <c r="B58" s="116" t="s">
        <v>54</v>
      </c>
      <c r="C58" s="93" t="s">
        <v>64</v>
      </c>
      <c r="D58" s="74" t="s">
        <v>399</v>
      </c>
      <c r="E58" s="75"/>
      <c r="F58" s="76">
        <v>18000</v>
      </c>
      <c r="G58" s="77">
        <f t="shared" si="3"/>
        <v>0</v>
      </c>
      <c r="H58" s="78">
        <v>0.5</v>
      </c>
      <c r="I58" s="79">
        <f t="shared" si="4"/>
        <v>0</v>
      </c>
    </row>
    <row r="59" spans="1:141" ht="19.5" customHeight="1" thickBot="1">
      <c r="A59" s="121"/>
      <c r="B59" s="117" t="s">
        <v>55</v>
      </c>
      <c r="C59" s="94" t="s">
        <v>65</v>
      </c>
      <c r="D59" s="81" t="s">
        <v>399</v>
      </c>
      <c r="E59" s="82"/>
      <c r="F59" s="83">
        <v>15000</v>
      </c>
      <c r="G59" s="84">
        <f t="shared" si="3"/>
        <v>0</v>
      </c>
      <c r="H59" s="85">
        <v>0.4</v>
      </c>
      <c r="I59" s="86">
        <f t="shared" si="4"/>
        <v>0</v>
      </c>
    </row>
    <row r="60" spans="1:141" ht="19.5" customHeight="1">
      <c r="A60" s="121"/>
      <c r="B60" s="116" t="s">
        <v>56</v>
      </c>
      <c r="C60" s="93" t="s">
        <v>66</v>
      </c>
      <c r="D60" s="74" t="s">
        <v>399</v>
      </c>
      <c r="E60" s="75"/>
      <c r="F60" s="76">
        <v>30000</v>
      </c>
      <c r="G60" s="77">
        <f t="shared" si="3"/>
        <v>0</v>
      </c>
      <c r="H60" s="78">
        <v>0.5</v>
      </c>
      <c r="I60" s="79">
        <f t="shared" si="4"/>
        <v>0</v>
      </c>
    </row>
    <row r="61" spans="1:141" ht="19.5" customHeight="1" thickBot="1">
      <c r="A61" s="121"/>
      <c r="B61" s="117" t="s">
        <v>57</v>
      </c>
      <c r="C61" s="94" t="s">
        <v>67</v>
      </c>
      <c r="D61" s="81" t="s">
        <v>399</v>
      </c>
      <c r="E61" s="82"/>
      <c r="F61" s="83">
        <v>25000</v>
      </c>
      <c r="G61" s="84">
        <f t="shared" si="3"/>
        <v>0</v>
      </c>
      <c r="H61" s="85">
        <v>0.4</v>
      </c>
      <c r="I61" s="86">
        <f t="shared" si="4"/>
        <v>0</v>
      </c>
    </row>
    <row r="62" spans="1:141" ht="19.5" customHeight="1">
      <c r="A62" s="121"/>
      <c r="B62" s="116" t="s">
        <v>58</v>
      </c>
      <c r="C62" s="93" t="s">
        <v>68</v>
      </c>
      <c r="D62" s="74" t="s">
        <v>140</v>
      </c>
      <c r="E62" s="75"/>
      <c r="F62" s="76">
        <v>9600</v>
      </c>
      <c r="G62" s="77">
        <f t="shared" si="3"/>
        <v>0</v>
      </c>
      <c r="H62" s="78">
        <v>0.5</v>
      </c>
      <c r="I62" s="79">
        <f t="shared" si="4"/>
        <v>0</v>
      </c>
    </row>
    <row r="63" spans="1:141" ht="19.5" customHeight="1" thickBot="1">
      <c r="A63" s="121"/>
      <c r="B63" s="117" t="s">
        <v>59</v>
      </c>
      <c r="C63" s="94" t="s">
        <v>251</v>
      </c>
      <c r="D63" s="81" t="s">
        <v>140</v>
      </c>
      <c r="E63" s="82"/>
      <c r="F63" s="83">
        <v>8000</v>
      </c>
      <c r="G63" s="84">
        <f t="shared" si="3"/>
        <v>0</v>
      </c>
      <c r="H63" s="85">
        <v>0.4</v>
      </c>
      <c r="I63" s="86">
        <f t="shared" si="4"/>
        <v>0</v>
      </c>
    </row>
    <row r="64" spans="1:141" ht="19.5" customHeight="1">
      <c r="A64" s="121"/>
      <c r="B64" s="116" t="s">
        <v>60</v>
      </c>
      <c r="C64" s="93" t="s">
        <v>252</v>
      </c>
      <c r="D64" s="74" t="s">
        <v>69</v>
      </c>
      <c r="E64" s="75"/>
      <c r="F64" s="76">
        <v>35400</v>
      </c>
      <c r="G64" s="77">
        <f t="shared" si="3"/>
        <v>0</v>
      </c>
      <c r="H64" s="78">
        <v>0.5</v>
      </c>
      <c r="I64" s="79">
        <f t="shared" si="4"/>
        <v>0</v>
      </c>
    </row>
    <row r="65" spans="1:9" ht="19.5" customHeight="1" thickBot="1">
      <c r="A65" s="121"/>
      <c r="B65" s="117" t="s">
        <v>61</v>
      </c>
      <c r="C65" s="94" t="s">
        <v>253</v>
      </c>
      <c r="D65" s="81" t="s">
        <v>69</v>
      </c>
      <c r="E65" s="82"/>
      <c r="F65" s="83">
        <v>29500</v>
      </c>
      <c r="G65" s="84">
        <f t="shared" si="3"/>
        <v>0</v>
      </c>
      <c r="H65" s="85">
        <v>0.4</v>
      </c>
      <c r="I65" s="86">
        <f t="shared" si="4"/>
        <v>0</v>
      </c>
    </row>
    <row r="66" spans="1:9" ht="19.5" customHeight="1">
      <c r="A66" s="121"/>
      <c r="B66" s="116" t="s">
        <v>62</v>
      </c>
      <c r="C66" s="93" t="s">
        <v>254</v>
      </c>
      <c r="D66" s="74" t="s">
        <v>182</v>
      </c>
      <c r="E66" s="75"/>
      <c r="F66" s="76">
        <v>21600</v>
      </c>
      <c r="G66" s="77">
        <f t="shared" si="3"/>
        <v>0</v>
      </c>
      <c r="H66" s="78">
        <v>0.5</v>
      </c>
      <c r="I66" s="79">
        <f t="shared" si="4"/>
        <v>0</v>
      </c>
    </row>
    <row r="67" spans="1:9" ht="19.5" customHeight="1" thickBot="1">
      <c r="A67" s="121"/>
      <c r="B67" s="117" t="s">
        <v>63</v>
      </c>
      <c r="C67" s="94" t="s">
        <v>255</v>
      </c>
      <c r="D67" s="81" t="s">
        <v>182</v>
      </c>
      <c r="E67" s="82"/>
      <c r="F67" s="83">
        <v>18000</v>
      </c>
      <c r="G67" s="84">
        <f t="shared" si="3"/>
        <v>0</v>
      </c>
      <c r="H67" s="85">
        <v>0.4</v>
      </c>
      <c r="I67" s="86">
        <f t="shared" si="4"/>
        <v>0</v>
      </c>
    </row>
    <row r="68" spans="1:9" ht="19.5" customHeight="1">
      <c r="A68" s="121"/>
      <c r="B68" s="116" t="s">
        <v>74</v>
      </c>
      <c r="C68" s="93" t="s">
        <v>70</v>
      </c>
      <c r="D68" s="74" t="s">
        <v>182</v>
      </c>
      <c r="E68" s="75"/>
      <c r="F68" s="76">
        <v>8000</v>
      </c>
      <c r="G68" s="77">
        <f t="shared" si="3"/>
        <v>0</v>
      </c>
      <c r="H68" s="78">
        <v>0.5</v>
      </c>
      <c r="I68" s="79">
        <f t="shared" si="4"/>
        <v>0</v>
      </c>
    </row>
    <row r="69" spans="1:9" ht="19.5" customHeight="1" thickBot="1">
      <c r="A69" s="121"/>
      <c r="B69" s="117" t="s">
        <v>75</v>
      </c>
      <c r="C69" s="94" t="s">
        <v>28</v>
      </c>
      <c r="D69" s="81" t="s">
        <v>182</v>
      </c>
      <c r="E69" s="82"/>
      <c r="F69" s="83">
        <v>11000</v>
      </c>
      <c r="G69" s="84">
        <f t="shared" si="3"/>
        <v>0</v>
      </c>
      <c r="H69" s="85">
        <v>0.4</v>
      </c>
      <c r="I69" s="86">
        <f t="shared" si="4"/>
        <v>0</v>
      </c>
    </row>
    <row r="70" spans="1:9" ht="19.5" customHeight="1">
      <c r="A70" s="121"/>
      <c r="B70" s="116" t="s">
        <v>76</v>
      </c>
      <c r="C70" s="93" t="s">
        <v>141</v>
      </c>
      <c r="D70" s="74" t="s">
        <v>140</v>
      </c>
      <c r="E70" s="75"/>
      <c r="F70" s="76">
        <v>25200</v>
      </c>
      <c r="G70" s="77">
        <f t="shared" si="3"/>
        <v>0</v>
      </c>
      <c r="H70" s="78">
        <v>0.5</v>
      </c>
      <c r="I70" s="79">
        <f t="shared" si="4"/>
        <v>0</v>
      </c>
    </row>
    <row r="71" spans="1:9" ht="19.5" customHeight="1" thickBot="1">
      <c r="A71" s="121"/>
      <c r="B71" s="117" t="s">
        <v>77</v>
      </c>
      <c r="C71" s="94" t="s">
        <v>29</v>
      </c>
      <c r="D71" s="81" t="s">
        <v>140</v>
      </c>
      <c r="E71" s="82"/>
      <c r="F71" s="83">
        <v>21000</v>
      </c>
      <c r="G71" s="84">
        <f t="shared" si="3"/>
        <v>0</v>
      </c>
      <c r="H71" s="85">
        <v>0.4</v>
      </c>
      <c r="I71" s="86">
        <f t="shared" si="4"/>
        <v>0</v>
      </c>
    </row>
    <row r="72" spans="1:9" ht="19.5" customHeight="1" thickBot="1">
      <c r="A72" s="121"/>
      <c r="B72" s="118" t="s">
        <v>256</v>
      </c>
      <c r="C72" s="101" t="s">
        <v>257</v>
      </c>
      <c r="D72" s="102" t="s">
        <v>400</v>
      </c>
      <c r="E72" s="103"/>
      <c r="F72" s="104">
        <v>1150</v>
      </c>
      <c r="G72" s="105">
        <f t="shared" si="3"/>
        <v>0</v>
      </c>
      <c r="H72" s="106">
        <v>0.5</v>
      </c>
      <c r="I72" s="115">
        <f t="shared" si="4"/>
        <v>0</v>
      </c>
    </row>
    <row r="73" spans="1:9" ht="19.5" customHeight="1" thickBot="1">
      <c r="A73" s="121"/>
      <c r="B73" s="118" t="s">
        <v>258</v>
      </c>
      <c r="C73" s="101" t="s">
        <v>259</v>
      </c>
      <c r="D73" s="102" t="s">
        <v>400</v>
      </c>
      <c r="E73" s="103"/>
      <c r="F73" s="104">
        <v>1000</v>
      </c>
      <c r="G73" s="105">
        <f t="shared" si="3"/>
        <v>0</v>
      </c>
      <c r="H73" s="106">
        <v>0.5</v>
      </c>
      <c r="I73" s="115">
        <f t="shared" si="4"/>
        <v>0</v>
      </c>
    </row>
    <row r="74" spans="1:9" ht="19.5" customHeight="1" thickBot="1">
      <c r="A74" s="121"/>
      <c r="B74" s="118" t="s">
        <v>260</v>
      </c>
      <c r="C74" s="101" t="s">
        <v>261</v>
      </c>
      <c r="D74" s="102" t="s">
        <v>400</v>
      </c>
      <c r="E74" s="103"/>
      <c r="F74" s="104">
        <v>1100</v>
      </c>
      <c r="G74" s="105">
        <f t="shared" si="3"/>
        <v>0</v>
      </c>
      <c r="H74" s="106">
        <v>0.5</v>
      </c>
      <c r="I74" s="115">
        <f t="shared" si="4"/>
        <v>0</v>
      </c>
    </row>
    <row r="75" spans="1:9" ht="19.5" customHeight="1" thickBot="1">
      <c r="A75" s="121"/>
      <c r="B75" s="118" t="s">
        <v>262</v>
      </c>
      <c r="C75" s="101" t="s">
        <v>263</v>
      </c>
      <c r="D75" s="102" t="s">
        <v>400</v>
      </c>
      <c r="E75" s="103"/>
      <c r="F75" s="104">
        <v>8280</v>
      </c>
      <c r="G75" s="105">
        <f t="shared" si="3"/>
        <v>0</v>
      </c>
      <c r="H75" s="106">
        <v>0.5</v>
      </c>
      <c r="I75" s="115">
        <f t="shared" si="4"/>
        <v>0</v>
      </c>
    </row>
    <row r="76" spans="1:9" ht="19.5" customHeight="1">
      <c r="A76" s="121"/>
      <c r="B76" s="116" t="s">
        <v>78</v>
      </c>
      <c r="C76" s="93" t="s">
        <v>71</v>
      </c>
      <c r="D76" s="74" t="s">
        <v>182</v>
      </c>
      <c r="E76" s="75"/>
      <c r="F76" s="76">
        <v>8280</v>
      </c>
      <c r="G76" s="77">
        <f t="shared" si="3"/>
        <v>0</v>
      </c>
      <c r="H76" s="78">
        <v>0.5</v>
      </c>
      <c r="I76" s="79">
        <f t="shared" si="4"/>
        <v>0</v>
      </c>
    </row>
    <row r="77" spans="1:9" ht="19.5" customHeight="1" thickBot="1">
      <c r="A77" s="121"/>
      <c r="B77" s="117" t="s">
        <v>79</v>
      </c>
      <c r="C77" s="94" t="s">
        <v>264</v>
      </c>
      <c r="D77" s="81" t="s">
        <v>182</v>
      </c>
      <c r="E77" s="82"/>
      <c r="F77" s="83">
        <v>6900</v>
      </c>
      <c r="G77" s="84">
        <f t="shared" si="3"/>
        <v>0</v>
      </c>
      <c r="H77" s="85">
        <v>0.4</v>
      </c>
      <c r="I77" s="86">
        <f t="shared" si="4"/>
        <v>0</v>
      </c>
    </row>
    <row r="78" spans="1:9" ht="19.5" customHeight="1">
      <c r="A78" s="121"/>
      <c r="B78" s="116" t="s">
        <v>80</v>
      </c>
      <c r="C78" s="93" t="s">
        <v>72</v>
      </c>
      <c r="D78" s="74" t="s">
        <v>142</v>
      </c>
      <c r="E78" s="75"/>
      <c r="F78" s="76">
        <v>4920</v>
      </c>
      <c r="G78" s="77">
        <f t="shared" si="3"/>
        <v>0</v>
      </c>
      <c r="H78" s="78">
        <v>0.5</v>
      </c>
      <c r="I78" s="79">
        <f t="shared" si="4"/>
        <v>0</v>
      </c>
    </row>
    <row r="79" spans="1:9" ht="19.5" customHeight="1" thickBot="1">
      <c r="A79" s="121"/>
      <c r="B79" s="117" t="s">
        <v>81</v>
      </c>
      <c r="C79" s="94" t="s">
        <v>265</v>
      </c>
      <c r="D79" s="81" t="s">
        <v>142</v>
      </c>
      <c r="E79" s="82"/>
      <c r="F79" s="83">
        <v>4100</v>
      </c>
      <c r="G79" s="84">
        <f t="shared" si="3"/>
        <v>0</v>
      </c>
      <c r="H79" s="85">
        <v>0.4</v>
      </c>
      <c r="I79" s="86">
        <f t="shared" si="4"/>
        <v>0</v>
      </c>
    </row>
    <row r="80" spans="1:9" ht="19.5" customHeight="1">
      <c r="A80" s="121"/>
      <c r="B80" s="116" t="s">
        <v>82</v>
      </c>
      <c r="C80" s="93" t="s">
        <v>73</v>
      </c>
      <c r="D80" s="74" t="s">
        <v>182</v>
      </c>
      <c r="E80" s="75"/>
      <c r="F80" s="76">
        <v>3700</v>
      </c>
      <c r="G80" s="77">
        <f t="shared" si="3"/>
        <v>0</v>
      </c>
      <c r="H80" s="78">
        <v>0.5</v>
      </c>
      <c r="I80" s="79">
        <f t="shared" si="4"/>
        <v>0</v>
      </c>
    </row>
    <row r="81" spans="1:12" ht="19.5" customHeight="1" thickBot="1">
      <c r="A81" s="121"/>
      <c r="B81" s="117" t="s">
        <v>83</v>
      </c>
      <c r="C81" s="94" t="s">
        <v>266</v>
      </c>
      <c r="D81" s="81" t="s">
        <v>182</v>
      </c>
      <c r="E81" s="82"/>
      <c r="F81" s="83">
        <v>3300</v>
      </c>
      <c r="G81" s="84">
        <f t="shared" si="3"/>
        <v>0</v>
      </c>
      <c r="H81" s="85">
        <v>0.4</v>
      </c>
      <c r="I81" s="86">
        <f t="shared" si="4"/>
        <v>0</v>
      </c>
    </row>
    <row r="82" spans="1:12" ht="19.5" customHeight="1">
      <c r="A82" s="121"/>
      <c r="B82" s="116" t="s">
        <v>84</v>
      </c>
      <c r="C82" s="93" t="s">
        <v>143</v>
      </c>
      <c r="D82" s="74" t="s">
        <v>182</v>
      </c>
      <c r="E82" s="75"/>
      <c r="F82" s="76">
        <v>1320</v>
      </c>
      <c r="G82" s="77">
        <f t="shared" si="3"/>
        <v>0</v>
      </c>
      <c r="H82" s="78">
        <v>0.5</v>
      </c>
      <c r="I82" s="79">
        <f t="shared" si="4"/>
        <v>0</v>
      </c>
    </row>
    <row r="83" spans="1:12" ht="19.5" customHeight="1" thickBot="1">
      <c r="A83" s="121"/>
      <c r="B83" s="117" t="s">
        <v>85</v>
      </c>
      <c r="C83" s="94" t="s">
        <v>412</v>
      </c>
      <c r="D83" s="81" t="s">
        <v>182</v>
      </c>
      <c r="E83" s="82"/>
      <c r="F83" s="83">
        <v>1100</v>
      </c>
      <c r="G83" s="84">
        <f t="shared" si="3"/>
        <v>0</v>
      </c>
      <c r="H83" s="85">
        <v>0.4</v>
      </c>
      <c r="I83" s="86">
        <f t="shared" si="4"/>
        <v>0</v>
      </c>
    </row>
    <row r="84" spans="1:12" ht="19.5" customHeight="1" thickBot="1">
      <c r="A84" s="121"/>
      <c r="B84" s="59" t="s">
        <v>3</v>
      </c>
      <c r="C84" s="131" t="s">
        <v>267</v>
      </c>
      <c r="D84" s="37" t="s">
        <v>249</v>
      </c>
      <c r="E84" s="19"/>
      <c r="F84" s="42">
        <v>1200</v>
      </c>
      <c r="G84" s="44">
        <f t="shared" si="3"/>
        <v>0</v>
      </c>
      <c r="H84" s="27">
        <v>0.5</v>
      </c>
      <c r="I84" s="180">
        <f t="shared" si="4"/>
        <v>0</v>
      </c>
    </row>
    <row r="85" spans="1:12" ht="19.5" customHeight="1" thickBot="1">
      <c r="A85" s="121"/>
      <c r="B85" s="100" t="s">
        <v>4</v>
      </c>
      <c r="C85" s="101" t="s">
        <v>268</v>
      </c>
      <c r="D85" s="102" t="s">
        <v>249</v>
      </c>
      <c r="E85" s="103"/>
      <c r="F85" s="104">
        <v>18000</v>
      </c>
      <c r="G85" s="105">
        <f t="shared" si="3"/>
        <v>0</v>
      </c>
      <c r="H85" s="106">
        <v>0.5</v>
      </c>
      <c r="I85" s="115">
        <f t="shared" si="4"/>
        <v>0</v>
      </c>
    </row>
    <row r="86" spans="1:12" ht="19.5" customHeight="1" thickBot="1">
      <c r="A86" s="121"/>
      <c r="B86" s="60" t="s">
        <v>86</v>
      </c>
      <c r="C86" s="34" t="s">
        <v>269</v>
      </c>
      <c r="D86" s="36" t="s">
        <v>400</v>
      </c>
      <c r="E86" s="132"/>
      <c r="F86" s="45">
        <v>5900</v>
      </c>
      <c r="G86" s="47">
        <f t="shared" si="3"/>
        <v>0</v>
      </c>
      <c r="H86" s="46">
        <v>0.4</v>
      </c>
      <c r="I86" s="181">
        <f t="shared" si="4"/>
        <v>0</v>
      </c>
    </row>
    <row r="87" spans="1:12" ht="19.5" customHeight="1" thickBot="1">
      <c r="A87" s="121"/>
      <c r="B87" s="100" t="s">
        <v>87</v>
      </c>
      <c r="C87" s="133" t="s">
        <v>270</v>
      </c>
      <c r="D87" s="102" t="s">
        <v>400</v>
      </c>
      <c r="E87" s="103"/>
      <c r="F87" s="104">
        <v>7200</v>
      </c>
      <c r="G87" s="105">
        <f t="shared" si="3"/>
        <v>0</v>
      </c>
      <c r="H87" s="106">
        <v>0.4</v>
      </c>
      <c r="I87" s="115">
        <f t="shared" si="4"/>
        <v>0</v>
      </c>
    </row>
    <row r="88" spans="1:12" ht="19.5" customHeight="1" thickBot="1">
      <c r="A88" s="121"/>
      <c r="B88" s="60" t="s">
        <v>271</v>
      </c>
      <c r="C88" s="33" t="s">
        <v>272</v>
      </c>
      <c r="D88" s="36" t="s">
        <v>400</v>
      </c>
      <c r="E88" s="132"/>
      <c r="F88" s="45">
        <v>4500</v>
      </c>
      <c r="G88" s="47">
        <f t="shared" si="3"/>
        <v>0</v>
      </c>
      <c r="H88" s="46">
        <v>0.5</v>
      </c>
      <c r="I88" s="181">
        <f t="shared" si="4"/>
        <v>0</v>
      </c>
    </row>
    <row r="89" spans="1:12" ht="19.5" customHeight="1" thickBot="1">
      <c r="A89" s="121"/>
      <c r="B89" s="100" t="s">
        <v>273</v>
      </c>
      <c r="C89" s="101" t="s">
        <v>274</v>
      </c>
      <c r="D89" s="102" t="s">
        <v>400</v>
      </c>
      <c r="E89" s="134"/>
      <c r="F89" s="104">
        <v>3100</v>
      </c>
      <c r="G89" s="105">
        <f t="shared" si="3"/>
        <v>0</v>
      </c>
      <c r="H89" s="106">
        <v>0.4</v>
      </c>
      <c r="I89" s="115">
        <f t="shared" si="4"/>
        <v>0</v>
      </c>
    </row>
    <row r="90" spans="1:12" ht="19.5" customHeight="1" thickBot="1">
      <c r="A90" s="121"/>
      <c r="B90" s="60" t="s">
        <v>275</v>
      </c>
      <c r="C90" s="33" t="s">
        <v>276</v>
      </c>
      <c r="D90" s="36" t="s">
        <v>400</v>
      </c>
      <c r="E90" s="21"/>
      <c r="F90" s="45">
        <v>3600</v>
      </c>
      <c r="G90" s="47">
        <f t="shared" si="3"/>
        <v>0</v>
      </c>
      <c r="H90" s="46">
        <v>0.4</v>
      </c>
      <c r="I90" s="181">
        <f t="shared" si="4"/>
        <v>0</v>
      </c>
    </row>
    <row r="91" spans="1:12" ht="19.5" customHeight="1" thickBot="1">
      <c r="A91" s="121"/>
      <c r="B91" s="100" t="s">
        <v>277</v>
      </c>
      <c r="C91" s="101" t="s">
        <v>278</v>
      </c>
      <c r="D91" s="102" t="s">
        <v>400</v>
      </c>
      <c r="E91" s="134"/>
      <c r="F91" s="104">
        <v>3800</v>
      </c>
      <c r="G91" s="105">
        <f t="shared" si="3"/>
        <v>0</v>
      </c>
      <c r="H91" s="106">
        <v>0.4</v>
      </c>
      <c r="I91" s="115">
        <f t="shared" si="4"/>
        <v>0</v>
      </c>
    </row>
    <row r="92" spans="1:12" ht="19.5" customHeight="1" thickBot="1">
      <c r="A92" s="121"/>
      <c r="B92" s="60" t="s">
        <v>279</v>
      </c>
      <c r="C92" s="33" t="s">
        <v>280</v>
      </c>
      <c r="D92" s="36" t="s">
        <v>400</v>
      </c>
      <c r="E92" s="21"/>
      <c r="F92" s="45">
        <v>5600</v>
      </c>
      <c r="G92" s="47">
        <f t="shared" si="3"/>
        <v>0</v>
      </c>
      <c r="H92" s="46">
        <v>0.4</v>
      </c>
      <c r="I92" s="181">
        <f t="shared" si="4"/>
        <v>0</v>
      </c>
    </row>
    <row r="93" spans="1:12" ht="19.5" customHeight="1" thickBot="1">
      <c r="A93" s="121"/>
      <c r="B93" s="100" t="s">
        <v>281</v>
      </c>
      <c r="C93" s="101" t="s">
        <v>282</v>
      </c>
      <c r="D93" s="102" t="s">
        <v>400</v>
      </c>
      <c r="E93" s="134"/>
      <c r="F93" s="104">
        <v>1000</v>
      </c>
      <c r="G93" s="105">
        <f t="shared" si="3"/>
        <v>0</v>
      </c>
      <c r="H93" s="106">
        <v>0.4</v>
      </c>
      <c r="I93" s="115">
        <f t="shared" si="4"/>
        <v>0</v>
      </c>
    </row>
    <row r="94" spans="1:12" ht="19.5" customHeight="1" thickBot="1">
      <c r="A94" s="121"/>
      <c r="B94" s="60" t="s">
        <v>283</v>
      </c>
      <c r="C94" s="33" t="s">
        <v>284</v>
      </c>
      <c r="D94" s="36" t="s">
        <v>400</v>
      </c>
      <c r="E94" s="21"/>
      <c r="F94" s="45">
        <v>1800</v>
      </c>
      <c r="G94" s="47">
        <f t="shared" si="3"/>
        <v>0</v>
      </c>
      <c r="H94" s="46">
        <v>0.4</v>
      </c>
      <c r="I94" s="181">
        <f t="shared" si="4"/>
        <v>0</v>
      </c>
    </row>
    <row r="95" spans="1:12" ht="19.5" customHeight="1" thickBot="1">
      <c r="A95" s="121"/>
      <c r="B95" s="100" t="s">
        <v>285</v>
      </c>
      <c r="C95" s="101" t="s">
        <v>10</v>
      </c>
      <c r="D95" s="102" t="s">
        <v>400</v>
      </c>
      <c r="E95" s="134"/>
      <c r="F95" s="104">
        <v>2500</v>
      </c>
      <c r="G95" s="105">
        <f t="shared" si="3"/>
        <v>0</v>
      </c>
      <c r="H95" s="106">
        <v>0.4</v>
      </c>
      <c r="I95" s="115">
        <f t="shared" si="4"/>
        <v>0</v>
      </c>
      <c r="L95" s="3"/>
    </row>
    <row r="96" spans="1:12" ht="19.5" customHeight="1" thickBot="1">
      <c r="A96" s="121"/>
      <c r="B96" s="60" t="s">
        <v>286</v>
      </c>
      <c r="C96" s="33" t="s">
        <v>287</v>
      </c>
      <c r="D96" s="36" t="s">
        <v>400</v>
      </c>
      <c r="E96" s="21"/>
      <c r="F96" s="45">
        <v>2300</v>
      </c>
      <c r="G96" s="47">
        <f t="shared" si="3"/>
        <v>0</v>
      </c>
      <c r="H96" s="46">
        <v>0.4</v>
      </c>
      <c r="I96" s="181">
        <f t="shared" si="4"/>
        <v>0</v>
      </c>
    </row>
    <row r="97" spans="1:9" ht="19.5" customHeight="1">
      <c r="A97" s="121"/>
      <c r="B97" s="95" t="s">
        <v>288</v>
      </c>
      <c r="C97" s="135" t="s">
        <v>289</v>
      </c>
      <c r="D97" s="74" t="s">
        <v>400</v>
      </c>
      <c r="E97" s="136"/>
      <c r="F97" s="76">
        <v>1200</v>
      </c>
      <c r="G97" s="77">
        <f t="shared" si="3"/>
        <v>0</v>
      </c>
      <c r="H97" s="78">
        <v>0.4</v>
      </c>
      <c r="I97" s="137">
        <f t="shared" si="4"/>
        <v>0</v>
      </c>
    </row>
    <row r="98" spans="1:9" ht="19.5" customHeight="1" thickBot="1">
      <c r="A98" s="121"/>
      <c r="B98" s="96" t="s">
        <v>290</v>
      </c>
      <c r="C98" s="97" t="s">
        <v>291</v>
      </c>
      <c r="D98" s="81" t="s">
        <v>400</v>
      </c>
      <c r="E98" s="138"/>
      <c r="F98" s="83">
        <v>2000</v>
      </c>
      <c r="G98" s="84">
        <f t="shared" si="3"/>
        <v>0</v>
      </c>
      <c r="H98" s="85">
        <v>0.4</v>
      </c>
      <c r="I98" s="139">
        <f t="shared" si="4"/>
        <v>0</v>
      </c>
    </row>
    <row r="99" spans="1:9" ht="19.5" customHeight="1" thickBot="1">
      <c r="A99" s="121"/>
      <c r="B99" s="60" t="s">
        <v>292</v>
      </c>
      <c r="C99" s="33" t="s">
        <v>293</v>
      </c>
      <c r="D99" s="36" t="s">
        <v>400</v>
      </c>
      <c r="E99" s="21"/>
      <c r="F99" s="45">
        <v>1500</v>
      </c>
      <c r="G99" s="47">
        <f t="shared" si="3"/>
        <v>0</v>
      </c>
      <c r="H99" s="46">
        <v>0.3</v>
      </c>
      <c r="I99" s="181">
        <f t="shared" si="4"/>
        <v>0</v>
      </c>
    </row>
    <row r="100" spans="1:9" ht="19.5" customHeight="1" thickBot="1">
      <c r="A100" s="121"/>
      <c r="B100" s="100" t="s">
        <v>294</v>
      </c>
      <c r="C100" s="101" t="s">
        <v>295</v>
      </c>
      <c r="D100" s="102" t="s">
        <v>400</v>
      </c>
      <c r="E100" s="103"/>
      <c r="F100" s="104">
        <v>1200</v>
      </c>
      <c r="G100" s="105">
        <f t="shared" si="3"/>
        <v>0</v>
      </c>
      <c r="H100" s="106">
        <v>0.3</v>
      </c>
      <c r="I100" s="115">
        <f t="shared" si="4"/>
        <v>0</v>
      </c>
    </row>
    <row r="101" spans="1:9" ht="19.5" customHeight="1" thickBot="1">
      <c r="A101" s="121"/>
      <c r="B101" s="60" t="s">
        <v>296</v>
      </c>
      <c r="C101" s="33" t="s">
        <v>297</v>
      </c>
      <c r="D101" s="36" t="s">
        <v>400</v>
      </c>
      <c r="E101" s="132"/>
      <c r="F101" s="45">
        <v>3200</v>
      </c>
      <c r="G101" s="47">
        <f t="shared" si="3"/>
        <v>0</v>
      </c>
      <c r="H101" s="46">
        <v>0.4</v>
      </c>
      <c r="I101" s="181">
        <f t="shared" si="4"/>
        <v>0</v>
      </c>
    </row>
    <row r="102" spans="1:9" ht="19.5" customHeight="1" thickBot="1">
      <c r="A102" s="122"/>
      <c r="B102" s="100" t="s">
        <v>298</v>
      </c>
      <c r="C102" s="101" t="s">
        <v>299</v>
      </c>
      <c r="D102" s="102" t="s">
        <v>400</v>
      </c>
      <c r="E102" s="134"/>
      <c r="F102" s="104">
        <v>2500</v>
      </c>
      <c r="G102" s="105">
        <f t="shared" si="3"/>
        <v>0</v>
      </c>
      <c r="H102" s="106">
        <v>0.3</v>
      </c>
      <c r="I102" s="115">
        <f t="shared" si="4"/>
        <v>0</v>
      </c>
    </row>
    <row r="103" spans="1:9" ht="19.5" customHeight="1" thickBot="1">
      <c r="A103" s="120" t="s">
        <v>31</v>
      </c>
      <c r="B103" s="60" t="s">
        <v>117</v>
      </c>
      <c r="C103" s="34" t="s">
        <v>300</v>
      </c>
      <c r="D103" s="36" t="s">
        <v>249</v>
      </c>
      <c r="E103" s="21"/>
      <c r="F103" s="45">
        <v>3400</v>
      </c>
      <c r="G103" s="47">
        <f t="shared" si="3"/>
        <v>0</v>
      </c>
      <c r="H103" s="46">
        <v>0.5</v>
      </c>
      <c r="I103" s="181">
        <f t="shared" si="4"/>
        <v>0</v>
      </c>
    </row>
    <row r="104" spans="1:9" ht="19.5" customHeight="1">
      <c r="A104" s="121"/>
      <c r="B104" s="125" t="s">
        <v>301</v>
      </c>
      <c r="C104" s="135" t="s">
        <v>302</v>
      </c>
      <c r="D104" s="74" t="s">
        <v>331</v>
      </c>
      <c r="E104" s="136"/>
      <c r="F104" s="76">
        <v>79200</v>
      </c>
      <c r="G104" s="77">
        <f t="shared" si="3"/>
        <v>0</v>
      </c>
      <c r="H104" s="78">
        <v>0.5</v>
      </c>
      <c r="I104" s="137">
        <f t="shared" si="4"/>
        <v>0</v>
      </c>
    </row>
    <row r="105" spans="1:9" ht="19.5" customHeight="1" thickBot="1">
      <c r="A105" s="121"/>
      <c r="B105" s="126" t="s">
        <v>303</v>
      </c>
      <c r="C105" s="97" t="s">
        <v>304</v>
      </c>
      <c r="D105" s="81" t="s">
        <v>331</v>
      </c>
      <c r="E105" s="138"/>
      <c r="F105" s="83">
        <v>66000</v>
      </c>
      <c r="G105" s="84">
        <f t="shared" si="3"/>
        <v>0</v>
      </c>
      <c r="H105" s="85">
        <v>0.4</v>
      </c>
      <c r="I105" s="139">
        <f t="shared" si="4"/>
        <v>0</v>
      </c>
    </row>
    <row r="106" spans="1:9" ht="19.5" customHeight="1">
      <c r="A106" s="121"/>
      <c r="B106" s="125" t="s">
        <v>149</v>
      </c>
      <c r="C106" s="135" t="s">
        <v>305</v>
      </c>
      <c r="D106" s="74" t="s">
        <v>142</v>
      </c>
      <c r="E106" s="136"/>
      <c r="F106" s="76">
        <v>156000</v>
      </c>
      <c r="G106" s="77">
        <f t="shared" si="3"/>
        <v>0</v>
      </c>
      <c r="H106" s="78">
        <v>0.5</v>
      </c>
      <c r="I106" s="137">
        <f t="shared" si="4"/>
        <v>0</v>
      </c>
    </row>
    <row r="107" spans="1:9" ht="19.5" customHeight="1" thickBot="1">
      <c r="A107" s="121"/>
      <c r="B107" s="126" t="s">
        <v>150</v>
      </c>
      <c r="C107" s="97" t="s">
        <v>306</v>
      </c>
      <c r="D107" s="81" t="s">
        <v>142</v>
      </c>
      <c r="E107" s="138"/>
      <c r="F107" s="83">
        <v>90000</v>
      </c>
      <c r="G107" s="84">
        <f t="shared" si="3"/>
        <v>0</v>
      </c>
      <c r="H107" s="85">
        <v>0.4</v>
      </c>
      <c r="I107" s="139">
        <f t="shared" si="4"/>
        <v>0</v>
      </c>
    </row>
    <row r="108" spans="1:9" ht="19.5" customHeight="1">
      <c r="A108" s="121"/>
      <c r="B108" s="125" t="s">
        <v>151</v>
      </c>
      <c r="C108" s="135" t="s">
        <v>307</v>
      </c>
      <c r="D108" s="74" t="s">
        <v>142</v>
      </c>
      <c r="E108" s="136"/>
      <c r="F108" s="76">
        <v>252000</v>
      </c>
      <c r="G108" s="77">
        <f t="shared" si="3"/>
        <v>0</v>
      </c>
      <c r="H108" s="78">
        <v>0.5</v>
      </c>
      <c r="I108" s="137">
        <f t="shared" si="4"/>
        <v>0</v>
      </c>
    </row>
    <row r="109" spans="1:9" ht="19.5" customHeight="1" thickBot="1">
      <c r="A109" s="121"/>
      <c r="B109" s="126" t="s">
        <v>152</v>
      </c>
      <c r="C109" s="97" t="s">
        <v>308</v>
      </c>
      <c r="D109" s="81" t="s">
        <v>142</v>
      </c>
      <c r="E109" s="138"/>
      <c r="F109" s="83">
        <v>120000</v>
      </c>
      <c r="G109" s="84">
        <f t="shared" si="3"/>
        <v>0</v>
      </c>
      <c r="H109" s="85">
        <v>0.4</v>
      </c>
      <c r="I109" s="139">
        <f t="shared" si="4"/>
        <v>0</v>
      </c>
    </row>
    <row r="110" spans="1:9" ht="19.5" customHeight="1">
      <c r="A110" s="121"/>
      <c r="B110" s="125" t="s">
        <v>153</v>
      </c>
      <c r="C110" s="135" t="s">
        <v>309</v>
      </c>
      <c r="D110" s="74" t="s">
        <v>142</v>
      </c>
      <c r="E110" s="136"/>
      <c r="F110" s="76">
        <v>180000</v>
      </c>
      <c r="G110" s="77">
        <f t="shared" si="3"/>
        <v>0</v>
      </c>
      <c r="H110" s="78">
        <v>0.5</v>
      </c>
      <c r="I110" s="137">
        <f t="shared" si="4"/>
        <v>0</v>
      </c>
    </row>
    <row r="111" spans="1:9" ht="19.5" customHeight="1" thickBot="1">
      <c r="A111" s="121"/>
      <c r="B111" s="126" t="s">
        <v>154</v>
      </c>
      <c r="C111" s="97" t="s">
        <v>7</v>
      </c>
      <c r="D111" s="81" t="s">
        <v>142</v>
      </c>
      <c r="E111" s="138"/>
      <c r="F111" s="83">
        <v>150000</v>
      </c>
      <c r="G111" s="84">
        <f t="shared" si="3"/>
        <v>0</v>
      </c>
      <c r="H111" s="85">
        <v>0.4</v>
      </c>
      <c r="I111" s="139">
        <f t="shared" si="4"/>
        <v>0</v>
      </c>
    </row>
    <row r="112" spans="1:9" ht="19.5" customHeight="1">
      <c r="A112" s="121"/>
      <c r="B112" s="125" t="s">
        <v>155</v>
      </c>
      <c r="C112" s="135" t="s">
        <v>310</v>
      </c>
      <c r="D112" s="74" t="s">
        <v>142</v>
      </c>
      <c r="E112" s="136"/>
      <c r="F112" s="76">
        <v>276000</v>
      </c>
      <c r="G112" s="77">
        <f t="shared" si="3"/>
        <v>0</v>
      </c>
      <c r="H112" s="78">
        <v>0.5</v>
      </c>
      <c r="I112" s="137">
        <f t="shared" si="4"/>
        <v>0</v>
      </c>
    </row>
    <row r="113" spans="1:9" ht="19.5" customHeight="1" thickBot="1">
      <c r="A113" s="121"/>
      <c r="B113" s="126" t="s">
        <v>156</v>
      </c>
      <c r="C113" s="97" t="s">
        <v>311</v>
      </c>
      <c r="D113" s="81" t="s">
        <v>142</v>
      </c>
      <c r="E113" s="138"/>
      <c r="F113" s="83">
        <v>230000</v>
      </c>
      <c r="G113" s="84">
        <f t="shared" si="3"/>
        <v>0</v>
      </c>
      <c r="H113" s="85">
        <v>0.4</v>
      </c>
      <c r="I113" s="139">
        <f t="shared" si="4"/>
        <v>0</v>
      </c>
    </row>
    <row r="114" spans="1:9" ht="19.5" customHeight="1">
      <c r="A114" s="121"/>
      <c r="B114" s="125" t="s">
        <v>157</v>
      </c>
      <c r="C114" s="135" t="s">
        <v>18</v>
      </c>
      <c r="D114" s="74" t="s">
        <v>142</v>
      </c>
      <c r="E114" s="136"/>
      <c r="F114" s="76">
        <v>384000</v>
      </c>
      <c r="G114" s="77">
        <f t="shared" si="3"/>
        <v>0</v>
      </c>
      <c r="H114" s="78">
        <v>0.5</v>
      </c>
      <c r="I114" s="137">
        <f t="shared" si="4"/>
        <v>0</v>
      </c>
    </row>
    <row r="115" spans="1:9" ht="19.5" customHeight="1" thickBot="1">
      <c r="A115" s="121"/>
      <c r="B115" s="126" t="s">
        <v>158</v>
      </c>
      <c r="C115" s="97" t="s">
        <v>8</v>
      </c>
      <c r="D115" s="81" t="s">
        <v>142</v>
      </c>
      <c r="E115" s="138"/>
      <c r="F115" s="83">
        <v>320000</v>
      </c>
      <c r="G115" s="84">
        <f t="shared" si="3"/>
        <v>0</v>
      </c>
      <c r="H115" s="85">
        <v>0.4</v>
      </c>
      <c r="I115" s="139">
        <f t="shared" si="4"/>
        <v>0</v>
      </c>
    </row>
    <row r="116" spans="1:9" ht="19.5" customHeight="1">
      <c r="A116" s="121"/>
      <c r="B116" s="125" t="s">
        <v>159</v>
      </c>
      <c r="C116" s="135" t="s">
        <v>312</v>
      </c>
      <c r="D116" s="74" t="s">
        <v>142</v>
      </c>
      <c r="E116" s="136"/>
      <c r="F116" s="76">
        <v>475000</v>
      </c>
      <c r="G116" s="77">
        <f t="shared" si="3"/>
        <v>0</v>
      </c>
      <c r="H116" s="78">
        <v>0.5</v>
      </c>
      <c r="I116" s="137">
        <f t="shared" si="4"/>
        <v>0</v>
      </c>
    </row>
    <row r="117" spans="1:9" ht="19.5" customHeight="1" thickBot="1">
      <c r="A117" s="121"/>
      <c r="B117" s="126" t="s">
        <v>118</v>
      </c>
      <c r="C117" s="97" t="s">
        <v>313</v>
      </c>
      <c r="D117" s="81" t="s">
        <v>142</v>
      </c>
      <c r="E117" s="138"/>
      <c r="F117" s="83">
        <v>396000</v>
      </c>
      <c r="G117" s="84">
        <f t="shared" si="3"/>
        <v>0</v>
      </c>
      <c r="H117" s="85">
        <v>0.4</v>
      </c>
      <c r="I117" s="139">
        <f t="shared" si="4"/>
        <v>0</v>
      </c>
    </row>
    <row r="118" spans="1:9" ht="19.5" customHeight="1">
      <c r="A118" s="121"/>
      <c r="B118" s="125" t="s">
        <v>160</v>
      </c>
      <c r="C118" s="135" t="s">
        <v>314</v>
      </c>
      <c r="D118" s="74" t="s">
        <v>399</v>
      </c>
      <c r="E118" s="136"/>
      <c r="F118" s="76">
        <v>11100</v>
      </c>
      <c r="G118" s="77">
        <f t="shared" si="3"/>
        <v>0</v>
      </c>
      <c r="H118" s="78">
        <v>0.5</v>
      </c>
      <c r="I118" s="137">
        <f t="shared" si="4"/>
        <v>0</v>
      </c>
    </row>
    <row r="119" spans="1:9" ht="19.5" customHeight="1" thickBot="1">
      <c r="A119" s="121"/>
      <c r="B119" s="126" t="s">
        <v>161</v>
      </c>
      <c r="C119" s="97" t="s">
        <v>315</v>
      </c>
      <c r="D119" s="81" t="s">
        <v>399</v>
      </c>
      <c r="E119" s="138"/>
      <c r="F119" s="83">
        <v>9250</v>
      </c>
      <c r="G119" s="84">
        <f t="shared" ref="G119:G147" si="5">E119*F119</f>
        <v>0</v>
      </c>
      <c r="H119" s="85">
        <v>0.4</v>
      </c>
      <c r="I119" s="139">
        <f t="shared" ref="I119:I147" si="6">ROUND(SUM(G119*H119),0)</f>
        <v>0</v>
      </c>
    </row>
    <row r="120" spans="1:9" ht="19.5" customHeight="1">
      <c r="A120" s="121"/>
      <c r="B120" s="125" t="s">
        <v>162</v>
      </c>
      <c r="C120" s="135" t="s">
        <v>316</v>
      </c>
      <c r="D120" s="74" t="s">
        <v>399</v>
      </c>
      <c r="E120" s="136"/>
      <c r="F120" s="76">
        <v>19200</v>
      </c>
      <c r="G120" s="77">
        <f t="shared" si="5"/>
        <v>0</v>
      </c>
      <c r="H120" s="78">
        <v>0.5</v>
      </c>
      <c r="I120" s="137">
        <f t="shared" si="6"/>
        <v>0</v>
      </c>
    </row>
    <row r="121" spans="1:9" ht="19.5" customHeight="1" thickBot="1">
      <c r="A121" s="121"/>
      <c r="B121" s="126" t="s">
        <v>119</v>
      </c>
      <c r="C121" s="97" t="s">
        <v>12</v>
      </c>
      <c r="D121" s="81" t="s">
        <v>399</v>
      </c>
      <c r="E121" s="138"/>
      <c r="F121" s="83">
        <v>16000</v>
      </c>
      <c r="G121" s="84">
        <f t="shared" si="5"/>
        <v>0</v>
      </c>
      <c r="H121" s="85">
        <v>0.4</v>
      </c>
      <c r="I121" s="139">
        <f t="shared" si="6"/>
        <v>0</v>
      </c>
    </row>
    <row r="122" spans="1:9" ht="19.5" customHeight="1">
      <c r="A122" s="121"/>
      <c r="B122" s="125" t="s">
        <v>163</v>
      </c>
      <c r="C122" s="135" t="s">
        <v>317</v>
      </c>
      <c r="D122" s="74" t="s">
        <v>399</v>
      </c>
      <c r="E122" s="136"/>
      <c r="F122" s="76">
        <v>10200</v>
      </c>
      <c r="G122" s="77">
        <f t="shared" si="5"/>
        <v>0</v>
      </c>
      <c r="H122" s="78">
        <v>0.5</v>
      </c>
      <c r="I122" s="137">
        <f t="shared" si="6"/>
        <v>0</v>
      </c>
    </row>
    <row r="123" spans="1:9" ht="19.5" customHeight="1" thickBot="1">
      <c r="A123" s="121"/>
      <c r="B123" s="126" t="s">
        <v>164</v>
      </c>
      <c r="C123" s="97" t="s">
        <v>318</v>
      </c>
      <c r="D123" s="81" t="s">
        <v>399</v>
      </c>
      <c r="E123" s="138"/>
      <c r="F123" s="83">
        <v>8500</v>
      </c>
      <c r="G123" s="84">
        <f t="shared" si="5"/>
        <v>0</v>
      </c>
      <c r="H123" s="85">
        <v>0.4</v>
      </c>
      <c r="I123" s="139">
        <f t="shared" si="6"/>
        <v>0</v>
      </c>
    </row>
    <row r="124" spans="1:9" ht="19.5" customHeight="1">
      <c r="A124" s="121"/>
      <c r="B124" s="125" t="s">
        <v>165</v>
      </c>
      <c r="C124" s="135" t="s">
        <v>319</v>
      </c>
      <c r="D124" s="74" t="s">
        <v>399</v>
      </c>
      <c r="E124" s="136"/>
      <c r="F124" s="76">
        <v>18000</v>
      </c>
      <c r="G124" s="77">
        <f t="shared" si="5"/>
        <v>0</v>
      </c>
      <c r="H124" s="78">
        <v>0.5</v>
      </c>
      <c r="I124" s="137">
        <f t="shared" si="6"/>
        <v>0</v>
      </c>
    </row>
    <row r="125" spans="1:9" ht="19.5" customHeight="1" thickBot="1">
      <c r="A125" s="121"/>
      <c r="B125" s="126" t="s">
        <v>166</v>
      </c>
      <c r="C125" s="97" t="s">
        <v>413</v>
      </c>
      <c r="D125" s="81" t="s">
        <v>399</v>
      </c>
      <c r="E125" s="138"/>
      <c r="F125" s="83">
        <v>15000</v>
      </c>
      <c r="G125" s="84">
        <f t="shared" si="5"/>
        <v>0</v>
      </c>
      <c r="H125" s="85">
        <v>0.4</v>
      </c>
      <c r="I125" s="139">
        <f t="shared" si="6"/>
        <v>0</v>
      </c>
    </row>
    <row r="126" spans="1:9" ht="19.5" customHeight="1">
      <c r="A126" s="121"/>
      <c r="B126" s="125" t="s">
        <v>167</v>
      </c>
      <c r="C126" s="135" t="s">
        <v>20</v>
      </c>
      <c r="D126" s="74" t="s">
        <v>399</v>
      </c>
      <c r="E126" s="136"/>
      <c r="F126" s="76">
        <v>10200</v>
      </c>
      <c r="G126" s="77">
        <f t="shared" si="5"/>
        <v>0</v>
      </c>
      <c r="H126" s="78">
        <v>0.5</v>
      </c>
      <c r="I126" s="137">
        <f t="shared" si="6"/>
        <v>0</v>
      </c>
    </row>
    <row r="127" spans="1:9" ht="19.5" customHeight="1" thickBot="1">
      <c r="A127" s="121"/>
      <c r="B127" s="126" t="s">
        <v>168</v>
      </c>
      <c r="C127" s="97" t="s">
        <v>414</v>
      </c>
      <c r="D127" s="81" t="s">
        <v>399</v>
      </c>
      <c r="E127" s="138"/>
      <c r="F127" s="83">
        <v>8500</v>
      </c>
      <c r="G127" s="84">
        <f t="shared" si="5"/>
        <v>0</v>
      </c>
      <c r="H127" s="85">
        <v>0.4</v>
      </c>
      <c r="I127" s="139">
        <f t="shared" si="6"/>
        <v>0</v>
      </c>
    </row>
    <row r="128" spans="1:9" ht="19.5" customHeight="1">
      <c r="A128" s="121"/>
      <c r="B128" s="125" t="s">
        <v>169</v>
      </c>
      <c r="C128" s="135" t="s">
        <v>106</v>
      </c>
      <c r="D128" s="74" t="s">
        <v>137</v>
      </c>
      <c r="E128" s="136"/>
      <c r="F128" s="76">
        <v>6240</v>
      </c>
      <c r="G128" s="77">
        <f t="shared" si="5"/>
        <v>0</v>
      </c>
      <c r="H128" s="78">
        <v>0.5</v>
      </c>
      <c r="I128" s="137">
        <f t="shared" si="6"/>
        <v>0</v>
      </c>
    </row>
    <row r="129" spans="1:9" ht="19.5" customHeight="1" thickBot="1">
      <c r="A129" s="121"/>
      <c r="B129" s="126" t="s">
        <v>120</v>
      </c>
      <c r="C129" s="97" t="s">
        <v>111</v>
      </c>
      <c r="D129" s="81" t="s">
        <v>137</v>
      </c>
      <c r="E129" s="138"/>
      <c r="F129" s="83">
        <v>5200</v>
      </c>
      <c r="G129" s="84">
        <f t="shared" si="5"/>
        <v>0</v>
      </c>
      <c r="H129" s="85">
        <v>0.4</v>
      </c>
      <c r="I129" s="139">
        <f t="shared" si="6"/>
        <v>0</v>
      </c>
    </row>
    <row r="130" spans="1:9" ht="19.5" customHeight="1">
      <c r="A130" s="121"/>
      <c r="B130" s="125" t="s">
        <v>170</v>
      </c>
      <c r="C130" s="135" t="s">
        <v>107</v>
      </c>
      <c r="D130" s="74" t="s">
        <v>137</v>
      </c>
      <c r="E130" s="136"/>
      <c r="F130" s="76">
        <v>12600</v>
      </c>
      <c r="G130" s="77">
        <f t="shared" si="5"/>
        <v>0</v>
      </c>
      <c r="H130" s="78">
        <v>0.5</v>
      </c>
      <c r="I130" s="137">
        <f t="shared" si="6"/>
        <v>0</v>
      </c>
    </row>
    <row r="131" spans="1:9" ht="19.5" customHeight="1" thickBot="1">
      <c r="A131" s="121"/>
      <c r="B131" s="126" t="s">
        <v>171</v>
      </c>
      <c r="C131" s="97" t="s">
        <v>108</v>
      </c>
      <c r="D131" s="81" t="s">
        <v>137</v>
      </c>
      <c r="E131" s="138"/>
      <c r="F131" s="83">
        <v>10500</v>
      </c>
      <c r="G131" s="84">
        <f t="shared" si="5"/>
        <v>0</v>
      </c>
      <c r="H131" s="85">
        <v>0.4</v>
      </c>
      <c r="I131" s="139">
        <f t="shared" si="6"/>
        <v>0</v>
      </c>
    </row>
    <row r="132" spans="1:9" ht="19.5" customHeight="1">
      <c r="A132" s="121"/>
      <c r="B132" s="125" t="s">
        <v>172</v>
      </c>
      <c r="C132" s="135" t="s">
        <v>109</v>
      </c>
      <c r="D132" s="74" t="s">
        <v>137</v>
      </c>
      <c r="E132" s="136"/>
      <c r="F132" s="76">
        <v>19200</v>
      </c>
      <c r="G132" s="77">
        <f t="shared" si="5"/>
        <v>0</v>
      </c>
      <c r="H132" s="78">
        <v>0.5</v>
      </c>
      <c r="I132" s="137">
        <f t="shared" si="6"/>
        <v>0</v>
      </c>
    </row>
    <row r="133" spans="1:9" ht="19.5" customHeight="1" thickBot="1">
      <c r="A133" s="121"/>
      <c r="B133" s="126" t="s">
        <v>173</v>
      </c>
      <c r="C133" s="97" t="s">
        <v>110</v>
      </c>
      <c r="D133" s="81" t="s">
        <v>137</v>
      </c>
      <c r="E133" s="138"/>
      <c r="F133" s="83">
        <v>16000</v>
      </c>
      <c r="G133" s="84">
        <f t="shared" si="5"/>
        <v>0</v>
      </c>
      <c r="H133" s="85">
        <v>0.4</v>
      </c>
      <c r="I133" s="139">
        <f t="shared" si="6"/>
        <v>0</v>
      </c>
    </row>
    <row r="134" spans="1:9" ht="19.5" customHeight="1">
      <c r="A134" s="121"/>
      <c r="B134" s="125" t="s">
        <v>174</v>
      </c>
      <c r="C134" s="135" t="s">
        <v>16</v>
      </c>
      <c r="D134" s="74" t="s">
        <v>142</v>
      </c>
      <c r="E134" s="136"/>
      <c r="F134" s="76">
        <v>53400</v>
      </c>
      <c r="G134" s="77">
        <f t="shared" si="5"/>
        <v>0</v>
      </c>
      <c r="H134" s="78">
        <v>0.5</v>
      </c>
      <c r="I134" s="137">
        <f t="shared" si="6"/>
        <v>0</v>
      </c>
    </row>
    <row r="135" spans="1:9" ht="19.5" customHeight="1" thickBot="1">
      <c r="A135" s="121"/>
      <c r="B135" s="126" t="s">
        <v>175</v>
      </c>
      <c r="C135" s="97" t="s">
        <v>26</v>
      </c>
      <c r="D135" s="81" t="s">
        <v>142</v>
      </c>
      <c r="E135" s="138"/>
      <c r="F135" s="83">
        <v>44500</v>
      </c>
      <c r="G135" s="84">
        <f t="shared" si="5"/>
        <v>0</v>
      </c>
      <c r="H135" s="85">
        <v>0.4</v>
      </c>
      <c r="I135" s="139">
        <f t="shared" si="6"/>
        <v>0</v>
      </c>
    </row>
    <row r="136" spans="1:9" ht="19.5" customHeight="1">
      <c r="A136" s="121"/>
      <c r="B136" s="125" t="s">
        <v>176</v>
      </c>
      <c r="C136" s="135" t="s">
        <v>15</v>
      </c>
      <c r="D136" s="74" t="s">
        <v>142</v>
      </c>
      <c r="E136" s="136"/>
      <c r="F136" s="76">
        <v>48000</v>
      </c>
      <c r="G136" s="77">
        <f t="shared" si="5"/>
        <v>0</v>
      </c>
      <c r="H136" s="78">
        <v>0.5</v>
      </c>
      <c r="I136" s="137">
        <f t="shared" si="6"/>
        <v>0</v>
      </c>
    </row>
    <row r="137" spans="1:9" ht="19.5" customHeight="1" thickBot="1">
      <c r="A137" s="121"/>
      <c r="B137" s="126" t="s">
        <v>177</v>
      </c>
      <c r="C137" s="97" t="s">
        <v>320</v>
      </c>
      <c r="D137" s="81" t="s">
        <v>142</v>
      </c>
      <c r="E137" s="138"/>
      <c r="F137" s="83">
        <v>40000</v>
      </c>
      <c r="G137" s="84">
        <f t="shared" si="5"/>
        <v>0</v>
      </c>
      <c r="H137" s="85">
        <v>0.4</v>
      </c>
      <c r="I137" s="139">
        <f t="shared" si="6"/>
        <v>0</v>
      </c>
    </row>
    <row r="138" spans="1:9" ht="19.5" customHeight="1">
      <c r="A138" s="121"/>
      <c r="B138" s="125" t="s">
        <v>178</v>
      </c>
      <c r="C138" s="135" t="s">
        <v>30</v>
      </c>
      <c r="D138" s="74" t="s">
        <v>182</v>
      </c>
      <c r="E138" s="136"/>
      <c r="F138" s="76">
        <v>3720</v>
      </c>
      <c r="G138" s="77">
        <f t="shared" si="5"/>
        <v>0</v>
      </c>
      <c r="H138" s="78">
        <v>0.5</v>
      </c>
      <c r="I138" s="137">
        <f t="shared" si="6"/>
        <v>0</v>
      </c>
    </row>
    <row r="139" spans="1:9" ht="19.5" customHeight="1" thickBot="1">
      <c r="A139" s="121"/>
      <c r="B139" s="126" t="s">
        <v>121</v>
      </c>
      <c r="C139" s="97" t="s">
        <v>89</v>
      </c>
      <c r="D139" s="81" t="s">
        <v>182</v>
      </c>
      <c r="E139" s="138"/>
      <c r="F139" s="83">
        <v>3100</v>
      </c>
      <c r="G139" s="84">
        <f t="shared" si="5"/>
        <v>0</v>
      </c>
      <c r="H139" s="85">
        <v>0.4</v>
      </c>
      <c r="I139" s="139">
        <f t="shared" si="6"/>
        <v>0</v>
      </c>
    </row>
    <row r="140" spans="1:9" ht="19.5" customHeight="1">
      <c r="A140" s="121"/>
      <c r="B140" s="125" t="s">
        <v>179</v>
      </c>
      <c r="C140" s="135" t="s">
        <v>88</v>
      </c>
      <c r="D140" s="74" t="s">
        <v>182</v>
      </c>
      <c r="E140" s="136"/>
      <c r="F140" s="76">
        <v>9600</v>
      </c>
      <c r="G140" s="77">
        <f t="shared" si="5"/>
        <v>0</v>
      </c>
      <c r="H140" s="78">
        <v>0.5</v>
      </c>
      <c r="I140" s="137">
        <f t="shared" si="6"/>
        <v>0</v>
      </c>
    </row>
    <row r="141" spans="1:9" ht="19.5" customHeight="1" thickBot="1">
      <c r="A141" s="121"/>
      <c r="B141" s="126" t="s">
        <v>180</v>
      </c>
      <c r="C141" s="97" t="s">
        <v>90</v>
      </c>
      <c r="D141" s="81" t="s">
        <v>182</v>
      </c>
      <c r="E141" s="138"/>
      <c r="F141" s="83">
        <v>8000</v>
      </c>
      <c r="G141" s="84">
        <f t="shared" si="5"/>
        <v>0</v>
      </c>
      <c r="H141" s="85">
        <v>0.4</v>
      </c>
      <c r="I141" s="139">
        <f t="shared" si="6"/>
        <v>0</v>
      </c>
    </row>
    <row r="142" spans="1:9" ht="19.5" customHeight="1">
      <c r="A142" s="121"/>
      <c r="B142" s="125" t="s">
        <v>321</v>
      </c>
      <c r="C142" s="135" t="s">
        <v>403</v>
      </c>
      <c r="D142" s="74" t="s">
        <v>181</v>
      </c>
      <c r="E142" s="136"/>
      <c r="F142" s="76">
        <v>7800</v>
      </c>
      <c r="G142" s="77">
        <f t="shared" si="5"/>
        <v>0</v>
      </c>
      <c r="H142" s="78">
        <v>0.5</v>
      </c>
      <c r="I142" s="137">
        <f t="shared" si="6"/>
        <v>0</v>
      </c>
    </row>
    <row r="143" spans="1:9" ht="19.5" customHeight="1" thickBot="1">
      <c r="A143" s="121"/>
      <c r="B143" s="126" t="s">
        <v>322</v>
      </c>
      <c r="C143" s="97" t="s">
        <v>404</v>
      </c>
      <c r="D143" s="81" t="s">
        <v>181</v>
      </c>
      <c r="E143" s="138"/>
      <c r="F143" s="83">
        <v>6500</v>
      </c>
      <c r="G143" s="84">
        <f t="shared" si="5"/>
        <v>0</v>
      </c>
      <c r="H143" s="85">
        <v>0.4</v>
      </c>
      <c r="I143" s="139">
        <f t="shared" si="6"/>
        <v>0</v>
      </c>
    </row>
    <row r="144" spans="1:9" ht="19.5" customHeight="1">
      <c r="A144" s="121"/>
      <c r="B144" s="125" t="s">
        <v>323</v>
      </c>
      <c r="C144" s="135" t="s">
        <v>324</v>
      </c>
      <c r="D144" s="74" t="s">
        <v>137</v>
      </c>
      <c r="E144" s="136"/>
      <c r="F144" s="76">
        <v>7200</v>
      </c>
      <c r="G144" s="77">
        <f t="shared" si="5"/>
        <v>0</v>
      </c>
      <c r="H144" s="78">
        <v>0.5</v>
      </c>
      <c r="I144" s="137">
        <f t="shared" si="6"/>
        <v>0</v>
      </c>
    </row>
    <row r="145" spans="1:9" ht="19.5" customHeight="1" thickBot="1">
      <c r="A145" s="121"/>
      <c r="B145" s="126" t="s">
        <v>325</v>
      </c>
      <c r="C145" s="97" t="s">
        <v>326</v>
      </c>
      <c r="D145" s="81" t="s">
        <v>137</v>
      </c>
      <c r="E145" s="138"/>
      <c r="F145" s="83">
        <v>6000</v>
      </c>
      <c r="G145" s="84">
        <f t="shared" si="5"/>
        <v>0</v>
      </c>
      <c r="H145" s="85">
        <v>0.4</v>
      </c>
      <c r="I145" s="139">
        <f t="shared" si="6"/>
        <v>0</v>
      </c>
    </row>
    <row r="146" spans="1:9" ht="19.5" customHeight="1">
      <c r="A146" s="121"/>
      <c r="B146" s="125" t="s">
        <v>327</v>
      </c>
      <c r="C146" s="135" t="s">
        <v>328</v>
      </c>
      <c r="D146" s="74" t="s">
        <v>182</v>
      </c>
      <c r="E146" s="136"/>
      <c r="F146" s="76">
        <v>1800</v>
      </c>
      <c r="G146" s="77">
        <f t="shared" si="5"/>
        <v>0</v>
      </c>
      <c r="H146" s="78">
        <v>0.5</v>
      </c>
      <c r="I146" s="137">
        <f t="shared" si="6"/>
        <v>0</v>
      </c>
    </row>
    <row r="147" spans="1:9" ht="19.5" customHeight="1" thickBot="1">
      <c r="A147" s="121"/>
      <c r="B147" s="126" t="s">
        <v>329</v>
      </c>
      <c r="C147" s="97" t="s">
        <v>330</v>
      </c>
      <c r="D147" s="81" t="s">
        <v>182</v>
      </c>
      <c r="E147" s="138"/>
      <c r="F147" s="83">
        <v>1500</v>
      </c>
      <c r="G147" s="84">
        <f t="shared" si="5"/>
        <v>0</v>
      </c>
      <c r="H147" s="85">
        <v>0.4</v>
      </c>
      <c r="I147" s="139">
        <f t="shared" si="6"/>
        <v>0</v>
      </c>
    </row>
    <row r="148" spans="1:9" s="10" customFormat="1" ht="21.95" customHeight="1" thickBot="1">
      <c r="A148" s="122"/>
      <c r="B148" s="140"/>
      <c r="C148" s="141" t="s">
        <v>191</v>
      </c>
      <c r="D148" s="23"/>
      <c r="E148" s="142"/>
      <c r="F148" s="143"/>
      <c r="G148" s="144">
        <f>SUM(G54:G147)</f>
        <v>0</v>
      </c>
      <c r="H148" s="145"/>
      <c r="I148" s="182">
        <f>SUM(I54:I147)</f>
        <v>0</v>
      </c>
    </row>
    <row r="149" spans="1:9" ht="19.5" customHeight="1">
      <c r="A149" s="120" t="s">
        <v>11</v>
      </c>
      <c r="B149" s="147" t="s">
        <v>332</v>
      </c>
      <c r="C149" s="135" t="s">
        <v>333</v>
      </c>
      <c r="D149" s="74" t="s">
        <v>400</v>
      </c>
      <c r="E149" s="136"/>
      <c r="F149" s="76">
        <v>4200</v>
      </c>
      <c r="G149" s="77">
        <f>E149*F149</f>
        <v>0</v>
      </c>
      <c r="H149" s="78">
        <v>0.5</v>
      </c>
      <c r="I149" s="79">
        <f>ROUND(SUM(G149*H149),0)</f>
        <v>0</v>
      </c>
    </row>
    <row r="150" spans="1:9" ht="19.5" customHeight="1">
      <c r="A150" s="121"/>
      <c r="B150" s="61" t="s">
        <v>334</v>
      </c>
      <c r="C150" s="31" t="s">
        <v>405</v>
      </c>
      <c r="D150" s="12" t="s">
        <v>400</v>
      </c>
      <c r="E150" s="11"/>
      <c r="F150" s="38">
        <v>3500</v>
      </c>
      <c r="G150" s="39">
        <f t="shared" ref="G150:G160" si="7">E150*F150</f>
        <v>0</v>
      </c>
      <c r="H150" s="15">
        <v>0.4</v>
      </c>
      <c r="I150" s="146">
        <f t="shared" ref="I150:I160" si="8">ROUND(SUM(G150*H150),0)</f>
        <v>0</v>
      </c>
    </row>
    <row r="151" spans="1:9" ht="19.5" customHeight="1" thickBot="1">
      <c r="A151" s="121"/>
      <c r="B151" s="148" t="s">
        <v>335</v>
      </c>
      <c r="C151" s="97" t="s">
        <v>336</v>
      </c>
      <c r="D151" s="81" t="s">
        <v>400</v>
      </c>
      <c r="E151" s="138"/>
      <c r="F151" s="83">
        <v>3300</v>
      </c>
      <c r="G151" s="84">
        <f t="shared" si="7"/>
        <v>0</v>
      </c>
      <c r="H151" s="85">
        <v>0.4</v>
      </c>
      <c r="I151" s="86">
        <f t="shared" si="8"/>
        <v>0</v>
      </c>
    </row>
    <row r="152" spans="1:9" ht="19.5" customHeight="1">
      <c r="A152" s="121"/>
      <c r="B152" s="147" t="s">
        <v>337</v>
      </c>
      <c r="C152" s="135" t="s">
        <v>338</v>
      </c>
      <c r="D152" s="74" t="s">
        <v>400</v>
      </c>
      <c r="E152" s="75"/>
      <c r="F152" s="76">
        <v>3840</v>
      </c>
      <c r="G152" s="77">
        <f t="shared" si="7"/>
        <v>0</v>
      </c>
      <c r="H152" s="78">
        <v>0.5</v>
      </c>
      <c r="I152" s="79">
        <f t="shared" si="8"/>
        <v>0</v>
      </c>
    </row>
    <row r="153" spans="1:9" ht="19.5" customHeight="1" thickBot="1">
      <c r="A153" s="129"/>
      <c r="B153" s="148" t="s">
        <v>339</v>
      </c>
      <c r="C153" s="97" t="s">
        <v>340</v>
      </c>
      <c r="D153" s="81" t="s">
        <v>400</v>
      </c>
      <c r="E153" s="138"/>
      <c r="F153" s="83">
        <v>3200</v>
      </c>
      <c r="G153" s="84">
        <f t="shared" si="7"/>
        <v>0</v>
      </c>
      <c r="H153" s="85">
        <v>0.4</v>
      </c>
      <c r="I153" s="86">
        <f t="shared" si="8"/>
        <v>0</v>
      </c>
    </row>
    <row r="154" spans="1:9" ht="19.5" customHeight="1" thickBot="1">
      <c r="A154" s="129"/>
      <c r="B154" s="149" t="s">
        <v>341</v>
      </c>
      <c r="C154" s="33" t="s">
        <v>342</v>
      </c>
      <c r="D154" s="36" t="s">
        <v>249</v>
      </c>
      <c r="E154" s="132"/>
      <c r="F154" s="45">
        <v>3960</v>
      </c>
      <c r="G154" s="47">
        <f t="shared" si="7"/>
        <v>0</v>
      </c>
      <c r="H154" s="46">
        <v>0.5</v>
      </c>
      <c r="I154" s="183">
        <f t="shared" si="8"/>
        <v>0</v>
      </c>
    </row>
    <row r="155" spans="1:9" ht="19.5" customHeight="1" thickBot="1">
      <c r="A155" s="129"/>
      <c r="B155" s="150" t="s">
        <v>343</v>
      </c>
      <c r="C155" s="101" t="s">
        <v>344</v>
      </c>
      <c r="D155" s="102" t="s">
        <v>400</v>
      </c>
      <c r="E155" s="103"/>
      <c r="F155" s="104">
        <v>2600</v>
      </c>
      <c r="G155" s="105">
        <f t="shared" si="7"/>
        <v>0</v>
      </c>
      <c r="H155" s="106">
        <v>0.4</v>
      </c>
      <c r="I155" s="107">
        <f t="shared" si="8"/>
        <v>0</v>
      </c>
    </row>
    <row r="156" spans="1:9" ht="19.5" customHeight="1" thickBot="1">
      <c r="A156" s="129"/>
      <c r="B156" s="149" t="s">
        <v>91</v>
      </c>
      <c r="C156" s="33" t="s">
        <v>345</v>
      </c>
      <c r="D156" s="36" t="s">
        <v>400</v>
      </c>
      <c r="E156" s="132"/>
      <c r="F156" s="45">
        <v>900</v>
      </c>
      <c r="G156" s="47">
        <f t="shared" si="7"/>
        <v>0</v>
      </c>
      <c r="H156" s="46">
        <v>0.4</v>
      </c>
      <c r="I156" s="183">
        <f t="shared" si="8"/>
        <v>0</v>
      </c>
    </row>
    <row r="157" spans="1:9" ht="19.5" customHeight="1" thickBot="1">
      <c r="A157" s="129"/>
      <c r="B157" s="150" t="s">
        <v>92</v>
      </c>
      <c r="C157" s="101" t="s">
        <v>346</v>
      </c>
      <c r="D157" s="102" t="s">
        <v>400</v>
      </c>
      <c r="E157" s="103"/>
      <c r="F157" s="104">
        <v>2200</v>
      </c>
      <c r="G157" s="105">
        <f t="shared" si="7"/>
        <v>0</v>
      </c>
      <c r="H157" s="106">
        <v>0.4</v>
      </c>
      <c r="I157" s="107">
        <f t="shared" si="8"/>
        <v>0</v>
      </c>
    </row>
    <row r="158" spans="1:9" ht="19.5" customHeight="1" thickBot="1">
      <c r="A158" s="129"/>
      <c r="B158" s="149" t="s">
        <v>93</v>
      </c>
      <c r="C158" s="33" t="s">
        <v>347</v>
      </c>
      <c r="D158" s="36" t="s">
        <v>400</v>
      </c>
      <c r="E158" s="132"/>
      <c r="F158" s="45">
        <v>2500</v>
      </c>
      <c r="G158" s="47">
        <f t="shared" si="7"/>
        <v>0</v>
      </c>
      <c r="H158" s="46">
        <v>0.4</v>
      </c>
      <c r="I158" s="183">
        <f t="shared" si="8"/>
        <v>0</v>
      </c>
    </row>
    <row r="159" spans="1:9" ht="19.5" customHeight="1" thickBot="1">
      <c r="A159" s="129"/>
      <c r="B159" s="150" t="s">
        <v>5</v>
      </c>
      <c r="C159" s="101" t="s">
        <v>348</v>
      </c>
      <c r="D159" s="102" t="s">
        <v>350</v>
      </c>
      <c r="E159" s="103"/>
      <c r="F159" s="104">
        <v>1600</v>
      </c>
      <c r="G159" s="105">
        <f t="shared" si="7"/>
        <v>0</v>
      </c>
      <c r="H159" s="106">
        <v>0.4</v>
      </c>
      <c r="I159" s="107">
        <f t="shared" si="8"/>
        <v>0</v>
      </c>
    </row>
    <row r="160" spans="1:9" ht="19.5" customHeight="1" thickBot="1">
      <c r="A160" s="129"/>
      <c r="B160" s="149" t="s">
        <v>6</v>
      </c>
      <c r="C160" s="33" t="s">
        <v>349</v>
      </c>
      <c r="D160" s="36" t="s">
        <v>350</v>
      </c>
      <c r="E160" s="132"/>
      <c r="F160" s="45">
        <v>2450</v>
      </c>
      <c r="G160" s="47">
        <f t="shared" si="7"/>
        <v>0</v>
      </c>
      <c r="H160" s="46">
        <v>0.4</v>
      </c>
      <c r="I160" s="183">
        <f t="shared" si="8"/>
        <v>0</v>
      </c>
    </row>
    <row r="161" spans="1:9" s="9" customFormat="1" ht="21.95" customHeight="1" thickBot="1">
      <c r="A161" s="130"/>
      <c r="B161" s="151"/>
      <c r="C161" s="152" t="s">
        <v>191</v>
      </c>
      <c r="D161" s="153"/>
      <c r="E161" s="154"/>
      <c r="F161" s="155"/>
      <c r="G161" s="156">
        <f>SUM(G149:G160)</f>
        <v>0</v>
      </c>
      <c r="H161" s="157"/>
      <c r="I161" s="158">
        <f>SUM(I149:I160)</f>
        <v>0</v>
      </c>
    </row>
    <row r="162" spans="1:9" ht="19.5" customHeight="1">
      <c r="A162" s="55" t="s">
        <v>192</v>
      </c>
      <c r="B162" s="125" t="s">
        <v>94</v>
      </c>
      <c r="C162" s="135" t="s">
        <v>144</v>
      </c>
      <c r="D162" s="74" t="s">
        <v>140</v>
      </c>
      <c r="E162" s="136"/>
      <c r="F162" s="76">
        <v>62400</v>
      </c>
      <c r="G162" s="77">
        <f>E162*F162</f>
        <v>0</v>
      </c>
      <c r="H162" s="78">
        <v>0.5</v>
      </c>
      <c r="I162" s="137">
        <f>ROUND(SUM(G162*H162),0)</f>
        <v>0</v>
      </c>
    </row>
    <row r="163" spans="1:9" ht="19.5" customHeight="1" thickBot="1">
      <c r="A163" s="56"/>
      <c r="B163" s="126" t="s">
        <v>95</v>
      </c>
      <c r="C163" s="97" t="s">
        <v>145</v>
      </c>
      <c r="D163" s="81" t="s">
        <v>140</v>
      </c>
      <c r="E163" s="138"/>
      <c r="F163" s="83">
        <v>52000</v>
      </c>
      <c r="G163" s="84">
        <f t="shared" ref="G163:G197" si="9">E163*F163</f>
        <v>0</v>
      </c>
      <c r="H163" s="85">
        <v>0.4</v>
      </c>
      <c r="I163" s="139">
        <f t="shared" ref="I163:I185" si="10">ROUND(SUM(G163*H163),0)</f>
        <v>0</v>
      </c>
    </row>
    <row r="164" spans="1:9" ht="19.5" customHeight="1">
      <c r="A164" s="56"/>
      <c r="B164" s="125" t="s">
        <v>96</v>
      </c>
      <c r="C164" s="135" t="s">
        <v>25</v>
      </c>
      <c r="D164" s="74" t="s">
        <v>399</v>
      </c>
      <c r="E164" s="136"/>
      <c r="F164" s="76">
        <v>14400</v>
      </c>
      <c r="G164" s="77">
        <f t="shared" si="9"/>
        <v>0</v>
      </c>
      <c r="H164" s="78">
        <v>0.5</v>
      </c>
      <c r="I164" s="137">
        <f t="shared" si="10"/>
        <v>0</v>
      </c>
    </row>
    <row r="165" spans="1:9" ht="19.5" customHeight="1" thickBot="1">
      <c r="A165" s="56"/>
      <c r="B165" s="126" t="s">
        <v>97</v>
      </c>
      <c r="C165" s="97" t="s">
        <v>351</v>
      </c>
      <c r="D165" s="81" t="s">
        <v>399</v>
      </c>
      <c r="E165" s="138"/>
      <c r="F165" s="83">
        <v>12000</v>
      </c>
      <c r="G165" s="84">
        <f t="shared" si="9"/>
        <v>0</v>
      </c>
      <c r="H165" s="85">
        <v>0.4</v>
      </c>
      <c r="I165" s="139">
        <f t="shared" si="10"/>
        <v>0</v>
      </c>
    </row>
    <row r="166" spans="1:9" ht="19.5" customHeight="1">
      <c r="A166" s="56"/>
      <c r="B166" s="125" t="s">
        <v>98</v>
      </c>
      <c r="C166" s="135" t="s">
        <v>352</v>
      </c>
      <c r="D166" s="74" t="s">
        <v>399</v>
      </c>
      <c r="E166" s="136"/>
      <c r="F166" s="76">
        <v>13800</v>
      </c>
      <c r="G166" s="77">
        <f t="shared" si="9"/>
        <v>0</v>
      </c>
      <c r="H166" s="78">
        <v>0.5</v>
      </c>
      <c r="I166" s="137">
        <f t="shared" si="10"/>
        <v>0</v>
      </c>
    </row>
    <row r="167" spans="1:9" ht="19.5" customHeight="1" thickBot="1">
      <c r="A167" s="56"/>
      <c r="B167" s="126" t="s">
        <v>99</v>
      </c>
      <c r="C167" s="97" t="s">
        <v>353</v>
      </c>
      <c r="D167" s="81" t="s">
        <v>399</v>
      </c>
      <c r="E167" s="138"/>
      <c r="F167" s="83">
        <v>11500</v>
      </c>
      <c r="G167" s="84">
        <f t="shared" si="9"/>
        <v>0</v>
      </c>
      <c r="H167" s="85">
        <v>0.4</v>
      </c>
      <c r="I167" s="139">
        <f t="shared" si="10"/>
        <v>0</v>
      </c>
    </row>
    <row r="168" spans="1:9" ht="19.5" customHeight="1">
      <c r="A168" s="56"/>
      <c r="B168" s="125" t="s">
        <v>100</v>
      </c>
      <c r="C168" s="135" t="s">
        <v>22</v>
      </c>
      <c r="D168" s="74" t="s">
        <v>399</v>
      </c>
      <c r="E168" s="136"/>
      <c r="F168" s="76">
        <v>36000</v>
      </c>
      <c r="G168" s="77">
        <f t="shared" si="9"/>
        <v>0</v>
      </c>
      <c r="H168" s="78">
        <v>0.5</v>
      </c>
      <c r="I168" s="137">
        <f t="shared" si="10"/>
        <v>0</v>
      </c>
    </row>
    <row r="169" spans="1:9" ht="19.5" customHeight="1" thickBot="1">
      <c r="A169" s="56"/>
      <c r="B169" s="126" t="s">
        <v>101</v>
      </c>
      <c r="C169" s="97" t="s">
        <v>354</v>
      </c>
      <c r="D169" s="81" t="s">
        <v>399</v>
      </c>
      <c r="E169" s="138"/>
      <c r="F169" s="83">
        <v>30000</v>
      </c>
      <c r="G169" s="84">
        <f t="shared" si="9"/>
        <v>0</v>
      </c>
      <c r="H169" s="85">
        <v>0.4</v>
      </c>
      <c r="I169" s="139">
        <f t="shared" si="10"/>
        <v>0</v>
      </c>
    </row>
    <row r="170" spans="1:9" ht="19.5" customHeight="1">
      <c r="A170" s="56"/>
      <c r="B170" s="125" t="s">
        <v>102</v>
      </c>
      <c r="C170" s="135" t="s">
        <v>24</v>
      </c>
      <c r="D170" s="74" t="s">
        <v>137</v>
      </c>
      <c r="E170" s="136"/>
      <c r="F170" s="76">
        <v>4200</v>
      </c>
      <c r="G170" s="77">
        <f t="shared" si="9"/>
        <v>0</v>
      </c>
      <c r="H170" s="78">
        <v>0.5</v>
      </c>
      <c r="I170" s="137">
        <f t="shared" si="10"/>
        <v>0</v>
      </c>
    </row>
    <row r="171" spans="1:9" ht="19.5" customHeight="1" thickBot="1">
      <c r="A171" s="56"/>
      <c r="B171" s="126" t="s">
        <v>103</v>
      </c>
      <c r="C171" s="97" t="s">
        <v>415</v>
      </c>
      <c r="D171" s="81" t="s">
        <v>137</v>
      </c>
      <c r="E171" s="138"/>
      <c r="F171" s="83">
        <v>4000</v>
      </c>
      <c r="G171" s="84">
        <f t="shared" si="9"/>
        <v>0</v>
      </c>
      <c r="H171" s="85">
        <v>0.4</v>
      </c>
      <c r="I171" s="139">
        <f t="shared" si="10"/>
        <v>0</v>
      </c>
    </row>
    <row r="172" spans="1:9" ht="19.5" customHeight="1">
      <c r="A172" s="56"/>
      <c r="B172" s="125" t="s">
        <v>104</v>
      </c>
      <c r="C172" s="135" t="s">
        <v>23</v>
      </c>
      <c r="D172" s="74" t="s">
        <v>375</v>
      </c>
      <c r="E172" s="136"/>
      <c r="F172" s="76">
        <v>32400</v>
      </c>
      <c r="G172" s="77">
        <f t="shared" si="9"/>
        <v>0</v>
      </c>
      <c r="H172" s="78">
        <v>0.5</v>
      </c>
      <c r="I172" s="137">
        <f t="shared" si="10"/>
        <v>0</v>
      </c>
    </row>
    <row r="173" spans="1:9" ht="19.5" customHeight="1" thickBot="1">
      <c r="A173" s="56"/>
      <c r="B173" s="126" t="s">
        <v>105</v>
      </c>
      <c r="C173" s="97" t="s">
        <v>17</v>
      </c>
      <c r="D173" s="81" t="s">
        <v>375</v>
      </c>
      <c r="E173" s="138"/>
      <c r="F173" s="83">
        <v>27000</v>
      </c>
      <c r="G173" s="84">
        <f t="shared" si="9"/>
        <v>0</v>
      </c>
      <c r="H173" s="85">
        <v>0.4</v>
      </c>
      <c r="I173" s="139">
        <f t="shared" si="10"/>
        <v>0</v>
      </c>
    </row>
    <row r="174" spans="1:9" ht="19.5" customHeight="1">
      <c r="A174" s="56"/>
      <c r="B174" s="125" t="s">
        <v>355</v>
      </c>
      <c r="C174" s="135" t="s">
        <v>356</v>
      </c>
      <c r="D174" s="74" t="s">
        <v>399</v>
      </c>
      <c r="E174" s="136"/>
      <c r="F174" s="76">
        <v>22000</v>
      </c>
      <c r="G174" s="77">
        <f t="shared" si="9"/>
        <v>0</v>
      </c>
      <c r="H174" s="78">
        <v>0.5</v>
      </c>
      <c r="I174" s="137">
        <f t="shared" si="10"/>
        <v>0</v>
      </c>
    </row>
    <row r="175" spans="1:9" ht="19.5" customHeight="1" thickBot="1">
      <c r="A175" s="56"/>
      <c r="B175" s="126" t="s">
        <v>357</v>
      </c>
      <c r="C175" s="97" t="s">
        <v>19</v>
      </c>
      <c r="D175" s="81" t="s">
        <v>399</v>
      </c>
      <c r="E175" s="138"/>
      <c r="F175" s="83">
        <v>6000</v>
      </c>
      <c r="G175" s="84">
        <f t="shared" si="9"/>
        <v>0</v>
      </c>
      <c r="H175" s="85">
        <v>0.5</v>
      </c>
      <c r="I175" s="139">
        <f t="shared" si="10"/>
        <v>0</v>
      </c>
    </row>
    <row r="176" spans="1:9" ht="19.5" customHeight="1">
      <c r="A176" s="56"/>
      <c r="B176" s="125" t="s">
        <v>358</v>
      </c>
      <c r="C176" s="135" t="s">
        <v>21</v>
      </c>
      <c r="D176" s="74" t="s">
        <v>140</v>
      </c>
      <c r="E176" s="136"/>
      <c r="F176" s="76">
        <v>42000</v>
      </c>
      <c r="G176" s="77">
        <f t="shared" si="9"/>
        <v>0</v>
      </c>
      <c r="H176" s="78">
        <v>0.5</v>
      </c>
      <c r="I176" s="137">
        <f t="shared" si="10"/>
        <v>0</v>
      </c>
    </row>
    <row r="177" spans="1:9" ht="19.5" customHeight="1" thickBot="1">
      <c r="A177" s="56"/>
      <c r="B177" s="126" t="s">
        <v>359</v>
      </c>
      <c r="C177" s="97" t="s">
        <v>416</v>
      </c>
      <c r="D177" s="81" t="s">
        <v>140</v>
      </c>
      <c r="E177" s="138"/>
      <c r="F177" s="83">
        <v>35000</v>
      </c>
      <c r="G177" s="84">
        <f t="shared" si="9"/>
        <v>0</v>
      </c>
      <c r="H177" s="85">
        <v>0.4</v>
      </c>
      <c r="I177" s="139">
        <f t="shared" si="10"/>
        <v>0</v>
      </c>
    </row>
    <row r="178" spans="1:9" ht="19.5" customHeight="1" thickBot="1">
      <c r="A178" s="56"/>
      <c r="B178" s="59" t="s">
        <v>360</v>
      </c>
      <c r="C178" s="32" t="s">
        <v>361</v>
      </c>
      <c r="D178" s="37" t="s">
        <v>1</v>
      </c>
      <c r="E178" s="22"/>
      <c r="F178" s="42">
        <v>2500</v>
      </c>
      <c r="G178" s="44">
        <f t="shared" si="9"/>
        <v>0</v>
      </c>
      <c r="H178" s="27">
        <v>0.5</v>
      </c>
      <c r="I178" s="99">
        <f t="shared" si="10"/>
        <v>0</v>
      </c>
    </row>
    <row r="179" spans="1:9" ht="19.5" customHeight="1">
      <c r="A179" s="56"/>
      <c r="B179" s="125" t="s">
        <v>362</v>
      </c>
      <c r="C179" s="135" t="s">
        <v>363</v>
      </c>
      <c r="D179" s="74" t="s">
        <v>400</v>
      </c>
      <c r="E179" s="136"/>
      <c r="F179" s="76">
        <v>2200</v>
      </c>
      <c r="G179" s="77">
        <f t="shared" si="9"/>
        <v>0</v>
      </c>
      <c r="H179" s="78">
        <v>0.5</v>
      </c>
      <c r="I179" s="79">
        <f t="shared" si="10"/>
        <v>0</v>
      </c>
    </row>
    <row r="180" spans="1:9" ht="19.5" customHeight="1" thickBot="1">
      <c r="A180" s="56"/>
      <c r="B180" s="126" t="s">
        <v>364</v>
      </c>
      <c r="C180" s="97" t="s">
        <v>2</v>
      </c>
      <c r="D180" s="81" t="s">
        <v>400</v>
      </c>
      <c r="E180" s="138"/>
      <c r="F180" s="83">
        <v>2350</v>
      </c>
      <c r="G180" s="84">
        <f t="shared" si="9"/>
        <v>0</v>
      </c>
      <c r="H180" s="85">
        <v>0.5</v>
      </c>
      <c r="I180" s="86">
        <f t="shared" si="10"/>
        <v>0</v>
      </c>
    </row>
    <row r="181" spans="1:9" ht="19.5" customHeight="1" thickBot="1">
      <c r="A181" s="56"/>
      <c r="B181" s="60" t="s">
        <v>365</v>
      </c>
      <c r="C181" s="33" t="s">
        <v>366</v>
      </c>
      <c r="D181" s="36" t="s">
        <v>249</v>
      </c>
      <c r="E181" s="21"/>
      <c r="F181" s="45">
        <v>5000</v>
      </c>
      <c r="G181" s="47">
        <f t="shared" si="9"/>
        <v>0</v>
      </c>
      <c r="H181" s="46">
        <v>0.5</v>
      </c>
      <c r="I181" s="183">
        <f t="shared" si="10"/>
        <v>0</v>
      </c>
    </row>
    <row r="182" spans="1:9" ht="19.5" customHeight="1">
      <c r="A182" s="56"/>
      <c r="B182" s="125" t="s">
        <v>367</v>
      </c>
      <c r="C182" s="135" t="s">
        <v>368</v>
      </c>
      <c r="D182" s="74" t="s">
        <v>400</v>
      </c>
      <c r="E182" s="136"/>
      <c r="F182" s="76">
        <v>15600</v>
      </c>
      <c r="G182" s="77">
        <f t="shared" si="9"/>
        <v>0</v>
      </c>
      <c r="H182" s="78">
        <v>0.5</v>
      </c>
      <c r="I182" s="79">
        <f t="shared" si="10"/>
        <v>0</v>
      </c>
    </row>
    <row r="183" spans="1:9" ht="19.5" customHeight="1" thickBot="1">
      <c r="A183" s="56"/>
      <c r="B183" s="126" t="s">
        <v>369</v>
      </c>
      <c r="C183" s="97" t="s">
        <v>370</v>
      </c>
      <c r="D183" s="81" t="s">
        <v>400</v>
      </c>
      <c r="E183" s="138"/>
      <c r="F183" s="83">
        <v>13000</v>
      </c>
      <c r="G183" s="84">
        <f t="shared" si="9"/>
        <v>0</v>
      </c>
      <c r="H183" s="85">
        <v>0.4</v>
      </c>
      <c r="I183" s="86">
        <f t="shared" si="10"/>
        <v>0</v>
      </c>
    </row>
    <row r="184" spans="1:9" ht="19.5" customHeight="1">
      <c r="A184" s="56"/>
      <c r="B184" s="58" t="s">
        <v>371</v>
      </c>
      <c r="C184" s="29" t="s">
        <v>372</v>
      </c>
      <c r="D184" s="26" t="s">
        <v>247</v>
      </c>
      <c r="E184" s="20"/>
      <c r="F184" s="40">
        <v>1200</v>
      </c>
      <c r="G184" s="41">
        <f t="shared" si="9"/>
        <v>0</v>
      </c>
      <c r="H184" s="25">
        <v>0.5</v>
      </c>
      <c r="I184" s="184">
        <f t="shared" si="10"/>
        <v>0</v>
      </c>
    </row>
    <row r="185" spans="1:9" ht="19.5" customHeight="1" thickBot="1">
      <c r="A185" s="57"/>
      <c r="B185" s="59" t="s">
        <v>373</v>
      </c>
      <c r="C185" s="131" t="s">
        <v>374</v>
      </c>
      <c r="D185" s="37" t="s">
        <v>247</v>
      </c>
      <c r="E185" s="22"/>
      <c r="F185" s="42">
        <v>1000</v>
      </c>
      <c r="G185" s="44">
        <f t="shared" si="9"/>
        <v>0</v>
      </c>
      <c r="H185" s="27">
        <v>0.4</v>
      </c>
      <c r="I185" s="99">
        <f t="shared" si="10"/>
        <v>0</v>
      </c>
    </row>
    <row r="186" spans="1:9" s="10" customFormat="1" ht="21.95" customHeight="1" thickBot="1">
      <c r="A186" s="185"/>
      <c r="B186" s="159"/>
      <c r="C186" s="160" t="s">
        <v>191</v>
      </c>
      <c r="D186" s="161"/>
      <c r="E186" s="162"/>
      <c r="F186" s="163"/>
      <c r="G186" s="164">
        <f>SUM(G162:G185)</f>
        <v>0</v>
      </c>
      <c r="H186" s="165"/>
      <c r="I186" s="166">
        <f>SUM(I162:I185)</f>
        <v>0</v>
      </c>
    </row>
    <row r="187" spans="1:9" ht="19.5" customHeight="1">
      <c r="A187" s="55" t="s">
        <v>193</v>
      </c>
      <c r="B187" s="58" t="s">
        <v>376</v>
      </c>
      <c r="C187" s="28" t="s">
        <v>377</v>
      </c>
      <c r="D187" s="26" t="s">
        <v>400</v>
      </c>
      <c r="E187" s="20"/>
      <c r="F187" s="40">
        <v>600</v>
      </c>
      <c r="G187" s="41">
        <f t="shared" si="9"/>
        <v>0</v>
      </c>
      <c r="H187" s="25">
        <v>0.5</v>
      </c>
      <c r="I187" s="184">
        <f>ROUND(SUM(G187*H187),0)</f>
        <v>0</v>
      </c>
    </row>
    <row r="188" spans="1:9" ht="19.5" customHeight="1">
      <c r="A188" s="56"/>
      <c r="B188" s="119" t="s">
        <v>378</v>
      </c>
      <c r="C188" s="14" t="s">
        <v>379</v>
      </c>
      <c r="D188" s="12" t="s">
        <v>400</v>
      </c>
      <c r="E188" s="88"/>
      <c r="F188" s="38">
        <v>600</v>
      </c>
      <c r="G188" s="39">
        <f t="shared" si="9"/>
        <v>0</v>
      </c>
      <c r="H188" s="15">
        <v>0.5</v>
      </c>
      <c r="I188" s="146">
        <f t="shared" ref="I188:I197" si="11">ROUND(SUM(G188*H188),0)</f>
        <v>0</v>
      </c>
    </row>
    <row r="189" spans="1:9" ht="19.5" customHeight="1">
      <c r="A189" s="56"/>
      <c r="B189" s="119" t="s">
        <v>380</v>
      </c>
      <c r="C189" s="14" t="s">
        <v>381</v>
      </c>
      <c r="D189" s="12" t="s">
        <v>1</v>
      </c>
      <c r="E189" s="88"/>
      <c r="F189" s="38">
        <v>3000</v>
      </c>
      <c r="G189" s="39">
        <f t="shared" si="9"/>
        <v>0</v>
      </c>
      <c r="H189" s="15">
        <v>0.5</v>
      </c>
      <c r="I189" s="146">
        <f t="shared" si="11"/>
        <v>0</v>
      </c>
    </row>
    <row r="190" spans="1:9" ht="68.25" customHeight="1">
      <c r="A190" s="56"/>
      <c r="B190" s="119" t="s">
        <v>382</v>
      </c>
      <c r="C190" s="89" t="s">
        <v>406</v>
      </c>
      <c r="D190" s="12" t="s">
        <v>400</v>
      </c>
      <c r="E190" s="88"/>
      <c r="F190" s="38">
        <v>1000</v>
      </c>
      <c r="G190" s="39">
        <f t="shared" si="9"/>
        <v>0</v>
      </c>
      <c r="H190" s="15">
        <v>0.5</v>
      </c>
      <c r="I190" s="146">
        <f t="shared" si="11"/>
        <v>0</v>
      </c>
    </row>
    <row r="191" spans="1:9" ht="63" customHeight="1">
      <c r="A191" s="56"/>
      <c r="B191" s="119" t="s">
        <v>383</v>
      </c>
      <c r="C191" s="89" t="s">
        <v>407</v>
      </c>
      <c r="D191" s="12" t="s">
        <v>400</v>
      </c>
      <c r="E191" s="88"/>
      <c r="F191" s="38">
        <v>2000</v>
      </c>
      <c r="G191" s="39">
        <f t="shared" si="9"/>
        <v>0</v>
      </c>
      <c r="H191" s="15">
        <v>0.3</v>
      </c>
      <c r="I191" s="146">
        <f t="shared" si="11"/>
        <v>0</v>
      </c>
    </row>
    <row r="192" spans="1:9" ht="19.5" customHeight="1">
      <c r="A192" s="56"/>
      <c r="B192" s="119" t="s">
        <v>384</v>
      </c>
      <c r="C192" s="14" t="s">
        <v>385</v>
      </c>
      <c r="D192" s="12" t="s">
        <v>400</v>
      </c>
      <c r="E192" s="88"/>
      <c r="F192" s="38">
        <v>2600</v>
      </c>
      <c r="G192" s="39">
        <f t="shared" si="9"/>
        <v>0</v>
      </c>
      <c r="H192" s="15">
        <v>0.3</v>
      </c>
      <c r="I192" s="146">
        <f t="shared" si="11"/>
        <v>0</v>
      </c>
    </row>
    <row r="193" spans="1:9" ht="19.5" customHeight="1">
      <c r="A193" s="56"/>
      <c r="B193" s="119" t="s">
        <v>386</v>
      </c>
      <c r="C193" s="90" t="s">
        <v>387</v>
      </c>
      <c r="D193" s="91" t="s">
        <v>396</v>
      </c>
      <c r="E193" s="88"/>
      <c r="F193" s="38">
        <v>10000</v>
      </c>
      <c r="G193" s="39">
        <f t="shared" si="9"/>
        <v>0</v>
      </c>
      <c r="H193" s="15">
        <v>0.3</v>
      </c>
      <c r="I193" s="146">
        <f t="shared" si="11"/>
        <v>0</v>
      </c>
    </row>
    <row r="194" spans="1:9" ht="19.5" customHeight="1">
      <c r="A194" s="56"/>
      <c r="B194" s="119" t="s">
        <v>388</v>
      </c>
      <c r="C194" s="90" t="s">
        <v>389</v>
      </c>
      <c r="D194" s="91" t="s">
        <v>396</v>
      </c>
      <c r="E194" s="88"/>
      <c r="F194" s="38">
        <v>30000</v>
      </c>
      <c r="G194" s="39">
        <f t="shared" si="9"/>
        <v>0</v>
      </c>
      <c r="H194" s="15">
        <v>0.3</v>
      </c>
      <c r="I194" s="146">
        <f t="shared" si="11"/>
        <v>0</v>
      </c>
    </row>
    <row r="195" spans="1:9" ht="19.5" customHeight="1">
      <c r="A195" s="56"/>
      <c r="B195" s="119" t="s">
        <v>390</v>
      </c>
      <c r="C195" s="31" t="s">
        <v>391</v>
      </c>
      <c r="D195" s="12" t="s">
        <v>396</v>
      </c>
      <c r="E195" s="88"/>
      <c r="F195" s="38">
        <v>10000</v>
      </c>
      <c r="G195" s="39">
        <f t="shared" si="9"/>
        <v>0</v>
      </c>
      <c r="H195" s="15">
        <v>0.3</v>
      </c>
      <c r="I195" s="146">
        <f t="shared" si="11"/>
        <v>0</v>
      </c>
    </row>
    <row r="196" spans="1:9" ht="19.5" customHeight="1">
      <c r="A196" s="56"/>
      <c r="B196" s="119" t="s">
        <v>392</v>
      </c>
      <c r="C196" s="31" t="s">
        <v>393</v>
      </c>
      <c r="D196" s="12" t="s">
        <v>396</v>
      </c>
      <c r="E196" s="88"/>
      <c r="F196" s="38">
        <v>3000</v>
      </c>
      <c r="G196" s="39">
        <f t="shared" si="9"/>
        <v>0</v>
      </c>
      <c r="H196" s="15">
        <v>0.3</v>
      </c>
      <c r="I196" s="146">
        <f t="shared" si="11"/>
        <v>0</v>
      </c>
    </row>
    <row r="197" spans="1:9" ht="19.5" customHeight="1">
      <c r="A197" s="56"/>
      <c r="B197" s="119" t="s">
        <v>394</v>
      </c>
      <c r="C197" s="92" t="s">
        <v>395</v>
      </c>
      <c r="D197" s="12" t="s">
        <v>246</v>
      </c>
      <c r="E197" s="88"/>
      <c r="F197" s="38">
        <v>5000</v>
      </c>
      <c r="G197" s="39">
        <f t="shared" si="9"/>
        <v>0</v>
      </c>
      <c r="H197" s="15">
        <v>0.3</v>
      </c>
      <c r="I197" s="146">
        <f t="shared" si="11"/>
        <v>0</v>
      </c>
    </row>
    <row r="198" spans="1:9" s="10" customFormat="1" ht="21.95" customHeight="1" thickBot="1">
      <c r="A198" s="56"/>
      <c r="B198" s="140"/>
      <c r="C198" s="141" t="s">
        <v>191</v>
      </c>
      <c r="D198" s="173"/>
      <c r="E198" s="23"/>
      <c r="F198" s="143"/>
      <c r="G198" s="144">
        <f>SUM(G187:G197)</f>
        <v>0</v>
      </c>
      <c r="H198" s="145"/>
      <c r="I198" s="186">
        <f>SUM(I187:I197)</f>
        <v>0</v>
      </c>
    </row>
    <row r="199" spans="1:9" s="10" customFormat="1" ht="21.95" customHeight="1" thickBot="1">
      <c r="A199" s="167"/>
      <c r="B199" s="174"/>
      <c r="C199" s="160" t="s">
        <v>194</v>
      </c>
      <c r="D199" s="175"/>
      <c r="E199" s="176"/>
      <c r="F199" s="177"/>
      <c r="G199" s="178">
        <f>G53+G148+G161+G186+G198</f>
        <v>0</v>
      </c>
      <c r="H199" s="165"/>
      <c r="I199" s="166">
        <f>I53+I148+I161+I186+I198</f>
        <v>0</v>
      </c>
    </row>
    <row r="200" spans="1:9" ht="34.5" customHeight="1" thickBot="1">
      <c r="A200" s="168"/>
      <c r="B200" s="169" t="s">
        <v>195</v>
      </c>
      <c r="C200" s="170"/>
      <c r="D200" s="170"/>
      <c r="E200" s="170"/>
      <c r="F200" s="170"/>
      <c r="G200" s="170"/>
      <c r="H200" s="171" t="s">
        <v>196</v>
      </c>
      <c r="I200" s="172"/>
    </row>
    <row r="201" spans="1:9" ht="34.5" customHeight="1">
      <c r="A201" s="49"/>
      <c r="B201" s="50"/>
      <c r="C201" s="51"/>
      <c r="D201" s="51"/>
      <c r="E201" s="51"/>
      <c r="F201" s="51"/>
      <c r="G201" s="51"/>
      <c r="H201" s="52"/>
      <c r="I201" s="53"/>
    </row>
    <row r="202" spans="1:9">
      <c r="G202" s="2"/>
      <c r="H202" s="17"/>
      <c r="I202" s="8"/>
    </row>
    <row r="205" spans="1:9">
      <c r="F205" s="24"/>
    </row>
    <row r="220" spans="3:3">
      <c r="C220" s="48"/>
    </row>
  </sheetData>
  <mergeCells count="11">
    <mergeCell ref="A187:A199"/>
    <mergeCell ref="B200:G200"/>
    <mergeCell ref="A4:A53"/>
    <mergeCell ref="A54:A102"/>
    <mergeCell ref="A103:A148"/>
    <mergeCell ref="A149:A161"/>
    <mergeCell ref="A162:A185"/>
    <mergeCell ref="A2:C3"/>
    <mergeCell ref="D2:G2"/>
    <mergeCell ref="H2:I2"/>
    <mergeCell ref="A1:I1"/>
  </mergeCells>
  <phoneticPr fontId="2" type="noConversion"/>
  <printOptions horizontalCentered="1"/>
  <pageMargins left="0.39370078740157483" right="0.39370078740157483" top="0.59055118110236227" bottom="0.59055118110236227" header="0.23622047244094491" footer="0.23622047244094491"/>
  <pageSetup paperSize="9" scale="66" fitToHeight="0" orientation="portrait" r:id="rId1"/>
  <headerFooter alignWithMargins="0">
    <oddHeader>&amp;C&amp;"標楷體,標準"&amp;28金門國家公園管理處維護傳統建築風貌獎助金額基準表</oddHeader>
    <oddFooter>&amp;L申請人:&amp;C營造廠:&amp;R第&amp;P頁/共&amp;N頁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基準表</vt:lpstr>
      <vt:lpstr>Sheet3</vt:lpstr>
      <vt:lpstr>基準表!Print_Area</vt:lpstr>
      <vt:lpstr>基準表!Print_Titles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何郡玲</cp:lastModifiedBy>
  <cp:lastPrinted>2019-09-17T06:30:56Z</cp:lastPrinted>
  <dcterms:created xsi:type="dcterms:W3CDTF">2001-05-16T03:47:53Z</dcterms:created>
  <dcterms:modified xsi:type="dcterms:W3CDTF">2019-09-17T06:31:30Z</dcterms:modified>
</cp:coreProperties>
</file>