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205" activeTab="0"/>
  </bookViews>
  <sheets>
    <sheet name="格式15(至元)" sheetId="1" r:id="rId1"/>
    <sheet name="格式15(至角分)" sheetId="2" r:id="rId2"/>
  </sheets>
  <definedNames>
    <definedName name="_xlnm.Print_Area" localSheetId="0">'格式15(至元)'!$A$1:$J$75</definedName>
    <definedName name="_xlnm.Print_Area" localSheetId="1">'格式15(至角分)'!$A$1:$J$75</definedName>
    <definedName name="_xlnm.Print_Titles" localSheetId="0">'格式15(至元)'!$1:$3</definedName>
    <definedName name="_xlnm.Print_Titles" localSheetId="1">'格式15(至角分)'!$1:$3</definedName>
  </definedNames>
  <calcPr fullCalcOnLoad="1"/>
</workbook>
</file>

<file path=xl/sharedStrings.xml><?xml version="1.0" encoding="utf-8"?>
<sst xmlns="http://schemas.openxmlformats.org/spreadsheetml/2006/main" count="142" uniqueCount="105">
  <si>
    <t>　　　（機　關　名　稱）</t>
  </si>
  <si>
    <t>押　　　金　　　部　　　分</t>
  </si>
  <si>
    <t>待　　　納　　　庫　　　部　　　分</t>
  </si>
  <si>
    <t>材　　　料　　　部　　　分</t>
  </si>
  <si>
    <t>二、經費賸餘－押金部分</t>
  </si>
  <si>
    <t>三、經費賸餘－材料部分</t>
  </si>
  <si>
    <t>項　　　　　　目</t>
  </si>
  <si>
    <t>一、本機關經費預算部分</t>
  </si>
  <si>
    <t>二、統籌科目部分</t>
  </si>
  <si>
    <t>　　　 經費類經費賸餘明細表</t>
  </si>
  <si>
    <t>其　他</t>
  </si>
  <si>
    <t>審　修</t>
  </si>
  <si>
    <t>小　計</t>
  </si>
  <si>
    <t>以　 　前　 　年 　　度　 　部 　　分</t>
  </si>
  <si>
    <t>本　　　年　　　度　　　部　　　分</t>
  </si>
  <si>
    <t>項　　　　　　目</t>
  </si>
  <si>
    <t>待　　　納　　　庫　　　部　　　分</t>
  </si>
  <si>
    <t>押　　　金　　　部　　　分</t>
  </si>
  <si>
    <t>材　　　料　　　部　　　分</t>
  </si>
  <si>
    <t>其　他</t>
  </si>
  <si>
    <t>審　修</t>
  </si>
  <si>
    <t>小　計</t>
  </si>
  <si>
    <r>
      <t>1.</t>
    </r>
    <r>
      <rPr>
        <sz val="8"/>
        <rFont val="細明體"/>
        <family val="3"/>
      </rPr>
      <t>上年度結轉數</t>
    </r>
  </si>
  <si>
    <r>
      <t>3.</t>
    </r>
    <r>
      <rPr>
        <sz val="8"/>
        <rFont val="細明體"/>
        <family val="3"/>
      </rPr>
      <t>加：以前年度應付歲出保留款減免
　　　(註銷)數內已向國庫領款部分</t>
    </r>
  </si>
  <si>
    <r>
      <t>7.</t>
    </r>
    <r>
      <rPr>
        <sz val="8"/>
        <rFont val="細明體"/>
        <family val="3"/>
      </rPr>
      <t>加：材料部分領用結轉數</t>
    </r>
  </si>
  <si>
    <r>
      <t>8.</t>
    </r>
    <r>
      <rPr>
        <sz val="8"/>
        <rFont val="細明體"/>
        <family val="3"/>
      </rPr>
      <t>加：待納庫移入數</t>
    </r>
  </si>
  <si>
    <r>
      <t>9.</t>
    </r>
    <r>
      <rPr>
        <sz val="8"/>
        <rFont val="細明體"/>
        <family val="3"/>
      </rPr>
      <t>減：待納庫移出數</t>
    </r>
  </si>
  <si>
    <r>
      <t>10.</t>
    </r>
    <r>
      <rPr>
        <sz val="8"/>
        <rFont val="細明體"/>
        <family val="3"/>
      </rPr>
      <t>減：本年度內解庫數</t>
    </r>
  </si>
  <si>
    <r>
      <t>11.</t>
    </r>
    <r>
      <rPr>
        <sz val="8"/>
        <rFont val="細明體"/>
        <family val="3"/>
      </rPr>
      <t>減：待納庫註銷數</t>
    </r>
  </si>
  <si>
    <r>
      <t>12.</t>
    </r>
    <r>
      <rPr>
        <sz val="8"/>
        <rFont val="細明體"/>
        <family val="3"/>
      </rPr>
      <t>等於年度終了尚未解庫數</t>
    </r>
  </si>
  <si>
    <r>
      <t>2.</t>
    </r>
    <r>
      <rPr>
        <sz val="8"/>
        <rFont val="細明體"/>
        <family val="3"/>
      </rPr>
      <t>加：增列以前年度押金部分</t>
    </r>
  </si>
  <si>
    <r>
      <t>3.</t>
    </r>
    <r>
      <rPr>
        <sz val="8"/>
        <rFont val="細明體"/>
        <family val="3"/>
      </rPr>
      <t>減：註銷以前年度押金數</t>
    </r>
  </si>
  <si>
    <r>
      <t>4.</t>
    </r>
    <r>
      <rPr>
        <sz val="8"/>
        <rFont val="細明體"/>
        <family val="3"/>
      </rPr>
      <t>加：保留庫款支付押金數</t>
    </r>
  </si>
  <si>
    <r>
      <t>5.</t>
    </r>
    <r>
      <rPr>
        <sz val="8"/>
        <rFont val="細明體"/>
        <family val="3"/>
      </rPr>
      <t>減：押金收回轉待納庫數</t>
    </r>
  </si>
  <si>
    <r>
      <t>6.</t>
    </r>
    <r>
      <rPr>
        <sz val="8"/>
        <rFont val="細明體"/>
        <family val="3"/>
      </rPr>
      <t>加：押金移入數</t>
    </r>
  </si>
  <si>
    <r>
      <t>7.</t>
    </r>
    <r>
      <rPr>
        <sz val="8"/>
        <rFont val="細明體"/>
        <family val="3"/>
      </rPr>
      <t>減：押金移出數</t>
    </r>
  </si>
  <si>
    <r>
      <t>8.</t>
    </r>
    <r>
      <rPr>
        <sz val="8"/>
        <rFont val="細明體"/>
        <family val="3"/>
      </rPr>
      <t>等於年度終了尚未解庫數</t>
    </r>
  </si>
  <si>
    <r>
      <t>2.</t>
    </r>
    <r>
      <rPr>
        <sz val="8"/>
        <rFont val="細明體"/>
        <family val="3"/>
      </rPr>
      <t>加：增列以前年度材料部分</t>
    </r>
  </si>
  <si>
    <r>
      <t>3.</t>
    </r>
    <r>
      <rPr>
        <sz val="8"/>
        <rFont val="細明體"/>
        <family val="3"/>
      </rPr>
      <t>減：註銷以前年度材料數</t>
    </r>
  </si>
  <si>
    <r>
      <t>4.</t>
    </r>
    <r>
      <rPr>
        <sz val="8"/>
        <rFont val="細明體"/>
        <family val="3"/>
      </rPr>
      <t>加：保留庫款支付材料數</t>
    </r>
  </si>
  <si>
    <r>
      <t>5.</t>
    </r>
    <r>
      <rPr>
        <sz val="8"/>
        <rFont val="細明體"/>
        <family val="3"/>
      </rPr>
      <t>減：材料領用轉待納庫數</t>
    </r>
  </si>
  <si>
    <r>
      <t>6.</t>
    </r>
    <r>
      <rPr>
        <sz val="8"/>
        <rFont val="細明體"/>
        <family val="3"/>
      </rPr>
      <t>加：材料移入數</t>
    </r>
  </si>
  <si>
    <r>
      <t>7.</t>
    </r>
    <r>
      <rPr>
        <sz val="8"/>
        <rFont val="細明體"/>
        <family val="3"/>
      </rPr>
      <t>減：材料移出數</t>
    </r>
  </si>
  <si>
    <r>
      <t>1.</t>
    </r>
    <r>
      <rPr>
        <sz val="8"/>
        <rFont val="細明體"/>
        <family val="3"/>
      </rPr>
      <t>公教員工資遣退職給付</t>
    </r>
  </si>
  <si>
    <r>
      <t>3.</t>
    </r>
    <r>
      <rPr>
        <sz val="8"/>
        <rFont val="細明體"/>
        <family val="3"/>
      </rPr>
      <t>公務人員退休撫卹給付</t>
    </r>
  </si>
  <si>
    <t>一、經費賸餘－待納庫部分</t>
  </si>
  <si>
    <r>
      <t>2.</t>
    </r>
    <r>
      <rPr>
        <sz val="8"/>
        <rFont val="細明體"/>
        <family val="3"/>
      </rPr>
      <t>加：以前年度應付歲出款減免(註
　　　銷)數內已向國庫領款部分</t>
    </r>
  </si>
  <si>
    <r>
      <t>4.</t>
    </r>
    <r>
      <rPr>
        <sz val="8"/>
        <rFont val="細明體"/>
        <family val="3"/>
      </rPr>
      <t>加：審計部修正以前年度決算減列
　　　實現數及保 留已撥款部分</t>
    </r>
  </si>
  <si>
    <r>
      <t>5.</t>
    </r>
    <r>
      <rPr>
        <sz val="8"/>
        <rFont val="細明體"/>
        <family val="3"/>
      </rPr>
      <t>加：剔除經費以前年度部分</t>
    </r>
  </si>
  <si>
    <r>
      <t>6.</t>
    </r>
    <r>
      <rPr>
        <sz val="8"/>
        <rFont val="細明體"/>
        <family val="3"/>
      </rPr>
      <t>加：押金部分收回結轉數</t>
    </r>
  </si>
  <si>
    <r>
      <t>1.</t>
    </r>
    <r>
      <rPr>
        <sz val="8"/>
        <rFont val="新細明體"/>
        <family val="1"/>
      </rPr>
      <t>上年度結轉數</t>
    </r>
  </si>
  <si>
    <r>
      <t>4.</t>
    </r>
    <r>
      <rPr>
        <sz val="8"/>
        <rFont val="細明體"/>
        <family val="3"/>
      </rPr>
      <t>早期退休公教人員生活困難照護金</t>
    </r>
  </si>
  <si>
    <t>　　　 經費類經費賸餘明細表</t>
  </si>
  <si>
    <t>以　 　前　 　年 　　度　 　部 　　分</t>
  </si>
  <si>
    <t>項　　　　　　目</t>
  </si>
  <si>
    <t>待　　　納　　　庫　　　部　　　分</t>
  </si>
  <si>
    <t>押　　　金　　　部　　　分</t>
  </si>
  <si>
    <t>材　　　料　　　部　　　分</t>
  </si>
  <si>
    <t>其　他</t>
  </si>
  <si>
    <t>審　修</t>
  </si>
  <si>
    <t>小　計</t>
  </si>
  <si>
    <t>一、經費賸餘－待納庫部分</t>
  </si>
  <si>
    <r>
      <t>1.</t>
    </r>
    <r>
      <rPr>
        <sz val="8"/>
        <rFont val="新細明體"/>
        <family val="1"/>
      </rPr>
      <t>上年度結轉數</t>
    </r>
  </si>
  <si>
    <r>
      <t>2.</t>
    </r>
    <r>
      <rPr>
        <sz val="8"/>
        <rFont val="細明體"/>
        <family val="3"/>
      </rPr>
      <t>加：以前年度應付歲出款減免(註
　　　銷)數內已向國庫領款部分</t>
    </r>
  </si>
  <si>
    <r>
      <t>3.</t>
    </r>
    <r>
      <rPr>
        <sz val="8"/>
        <rFont val="細明體"/>
        <family val="3"/>
      </rPr>
      <t>加：以前年度應付歲出保留款減免
　　　(註銷)數內已向國庫領款部分</t>
    </r>
  </si>
  <si>
    <r>
      <t>4.</t>
    </r>
    <r>
      <rPr>
        <sz val="8"/>
        <rFont val="細明體"/>
        <family val="3"/>
      </rPr>
      <t>加：審計部修正以前年度決算減列
　　　實現數及保 留已撥款部分</t>
    </r>
  </si>
  <si>
    <r>
      <t>5.</t>
    </r>
    <r>
      <rPr>
        <sz val="8"/>
        <rFont val="細明體"/>
        <family val="3"/>
      </rPr>
      <t>加：剔除經費以前年度部分</t>
    </r>
  </si>
  <si>
    <r>
      <t>6.</t>
    </r>
    <r>
      <rPr>
        <sz val="8"/>
        <rFont val="細明體"/>
        <family val="3"/>
      </rPr>
      <t>加：押金部分收回結轉數</t>
    </r>
  </si>
  <si>
    <r>
      <t>7.</t>
    </r>
    <r>
      <rPr>
        <sz val="8"/>
        <rFont val="細明體"/>
        <family val="3"/>
      </rPr>
      <t>加：材料部分領用結轉數</t>
    </r>
  </si>
  <si>
    <r>
      <t>8.</t>
    </r>
    <r>
      <rPr>
        <sz val="8"/>
        <rFont val="細明體"/>
        <family val="3"/>
      </rPr>
      <t>加：待納庫移入數</t>
    </r>
  </si>
  <si>
    <r>
      <t>9.</t>
    </r>
    <r>
      <rPr>
        <sz val="8"/>
        <rFont val="細明體"/>
        <family val="3"/>
      </rPr>
      <t>減：待納庫移出數</t>
    </r>
  </si>
  <si>
    <r>
      <t>10.</t>
    </r>
    <r>
      <rPr>
        <sz val="8"/>
        <rFont val="細明體"/>
        <family val="3"/>
      </rPr>
      <t>減：本年度內解庫數</t>
    </r>
  </si>
  <si>
    <r>
      <t>11.</t>
    </r>
    <r>
      <rPr>
        <sz val="8"/>
        <rFont val="細明體"/>
        <family val="3"/>
      </rPr>
      <t>減：待納庫註銷數</t>
    </r>
  </si>
  <si>
    <r>
      <t>12.</t>
    </r>
    <r>
      <rPr>
        <sz val="8"/>
        <rFont val="細明體"/>
        <family val="3"/>
      </rPr>
      <t>等於年度終了尚未解庫數</t>
    </r>
  </si>
  <si>
    <t>二、經費賸餘－押金部分</t>
  </si>
  <si>
    <r>
      <t>1.</t>
    </r>
    <r>
      <rPr>
        <sz val="8"/>
        <rFont val="細明體"/>
        <family val="3"/>
      </rPr>
      <t>上年度結轉數</t>
    </r>
  </si>
  <si>
    <r>
      <t>2.</t>
    </r>
    <r>
      <rPr>
        <sz val="8"/>
        <rFont val="細明體"/>
        <family val="3"/>
      </rPr>
      <t>加：增列以前年度押金部分</t>
    </r>
  </si>
  <si>
    <r>
      <t>3.</t>
    </r>
    <r>
      <rPr>
        <sz val="8"/>
        <rFont val="細明體"/>
        <family val="3"/>
      </rPr>
      <t>減：註銷以前年度押金數</t>
    </r>
  </si>
  <si>
    <r>
      <t>4.</t>
    </r>
    <r>
      <rPr>
        <sz val="8"/>
        <rFont val="細明體"/>
        <family val="3"/>
      </rPr>
      <t>加：保留庫款支付押金數</t>
    </r>
  </si>
  <si>
    <r>
      <t>5.</t>
    </r>
    <r>
      <rPr>
        <sz val="8"/>
        <rFont val="細明體"/>
        <family val="3"/>
      </rPr>
      <t>減：押金收回轉待納庫數</t>
    </r>
  </si>
  <si>
    <r>
      <t>6.</t>
    </r>
    <r>
      <rPr>
        <sz val="8"/>
        <rFont val="細明體"/>
        <family val="3"/>
      </rPr>
      <t>加：押金移入數</t>
    </r>
  </si>
  <si>
    <r>
      <t>7.</t>
    </r>
    <r>
      <rPr>
        <sz val="8"/>
        <rFont val="細明體"/>
        <family val="3"/>
      </rPr>
      <t>減：押金移出數</t>
    </r>
  </si>
  <si>
    <r>
      <t>8.</t>
    </r>
    <r>
      <rPr>
        <sz val="8"/>
        <rFont val="細明體"/>
        <family val="3"/>
      </rPr>
      <t>等於年度終了尚未解庫數</t>
    </r>
  </si>
  <si>
    <t>三、經費賸餘－材料部分</t>
  </si>
  <si>
    <r>
      <t>2.</t>
    </r>
    <r>
      <rPr>
        <sz val="8"/>
        <rFont val="細明體"/>
        <family val="3"/>
      </rPr>
      <t>加：增列以前年度材料部分</t>
    </r>
  </si>
  <si>
    <r>
      <t>3.</t>
    </r>
    <r>
      <rPr>
        <sz val="8"/>
        <rFont val="細明體"/>
        <family val="3"/>
      </rPr>
      <t>減：註銷以前年度材料數</t>
    </r>
  </si>
  <si>
    <r>
      <t>4.</t>
    </r>
    <r>
      <rPr>
        <sz val="8"/>
        <rFont val="細明體"/>
        <family val="3"/>
      </rPr>
      <t>加：保留庫款支付材料數</t>
    </r>
  </si>
  <si>
    <r>
      <t>5.</t>
    </r>
    <r>
      <rPr>
        <sz val="8"/>
        <rFont val="細明體"/>
        <family val="3"/>
      </rPr>
      <t>減：材料領用轉待納庫數</t>
    </r>
  </si>
  <si>
    <r>
      <t>6.</t>
    </r>
    <r>
      <rPr>
        <sz val="8"/>
        <rFont val="細明體"/>
        <family val="3"/>
      </rPr>
      <t>加：材料移入數</t>
    </r>
  </si>
  <si>
    <r>
      <t>7.</t>
    </r>
    <r>
      <rPr>
        <sz val="8"/>
        <rFont val="細明體"/>
        <family val="3"/>
      </rPr>
      <t>減：材料移出數</t>
    </r>
  </si>
  <si>
    <t>本　　　年　　　度　　　部　　　分</t>
  </si>
  <si>
    <t>一、本機關經費預算部分</t>
  </si>
  <si>
    <t>二、統籌科目部分</t>
  </si>
  <si>
    <r>
      <t>1.</t>
    </r>
    <r>
      <rPr>
        <sz val="8"/>
        <rFont val="細明體"/>
        <family val="3"/>
      </rPr>
      <t>公教員工資遣退職給付</t>
    </r>
  </si>
  <si>
    <r>
      <t>2.</t>
    </r>
    <r>
      <rPr>
        <sz val="8"/>
        <rFont val="細明體"/>
        <family val="3"/>
      </rPr>
      <t>公教人員婚喪生育及子女教育補助</t>
    </r>
  </si>
  <si>
    <r>
      <t>3.</t>
    </r>
    <r>
      <rPr>
        <sz val="8"/>
        <rFont val="細明體"/>
        <family val="3"/>
      </rPr>
      <t>公務人員退休撫卹給付</t>
    </r>
  </si>
  <si>
    <r>
      <t>4.</t>
    </r>
    <r>
      <rPr>
        <sz val="8"/>
        <rFont val="細明體"/>
        <family val="3"/>
      </rPr>
      <t>早期退休公教人員生活困難照護金</t>
    </r>
  </si>
  <si>
    <t>　　　　　　　　　　　　　　　　　　　　　　　　　　　　　　　　　　　　　　　　　　　　　　　　　中華民國 101 年 12 月 31 日　　　　　　　　　　　　　　　　　　　　　　　　　　　　　　　　　　　單位：新臺幣元</t>
  </si>
  <si>
    <t>　　　內政部彙編</t>
  </si>
  <si>
    <t xml:space="preserve">   1.一般行政</t>
  </si>
  <si>
    <r>
      <t xml:space="preserve"> 3.土地開發</t>
    </r>
  </si>
  <si>
    <r>
      <t xml:space="preserve"> 2.</t>
    </r>
    <r>
      <rPr>
        <sz val="8"/>
        <rFont val="細明體"/>
        <family val="3"/>
      </rPr>
      <t>民政業務</t>
    </r>
  </si>
  <si>
    <r>
      <t xml:space="preserve"> 4.</t>
    </r>
    <r>
      <rPr>
        <sz val="8"/>
        <rFont val="細明體"/>
        <family val="3"/>
      </rPr>
      <t>社會救助業務</t>
    </r>
  </si>
  <si>
    <r>
      <t xml:space="preserve"> 5.</t>
    </r>
    <r>
      <rPr>
        <sz val="8"/>
        <rFont val="細明體"/>
        <family val="3"/>
      </rPr>
      <t>社會行政業務</t>
    </r>
  </si>
  <si>
    <r>
      <t xml:space="preserve"> 6.</t>
    </r>
    <r>
      <rPr>
        <sz val="8"/>
        <rFont val="細明體"/>
        <family val="3"/>
      </rPr>
      <t>社會福利服務業務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</si>
</sst>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0_-;\-* #,##0.00_-;_-* &quot;_&quot;"/>
    <numFmt numFmtId="178" formatCode="#,##0.00_ "/>
    <numFmt numFmtId="179" formatCode="0_ "/>
    <numFmt numFmtId="180" formatCode="\-#,##0_ "/>
    <numFmt numFmtId="181" formatCode="_-* #,##0_-;\-* #,##0_-;_-* &quot;&quot;_-;_-@_-"/>
    <numFmt numFmtId="182" formatCode="_-* #,##0_-;\-#,##0_-;_-* &quot;&quot;_-;_-@_-"/>
    <numFmt numFmtId="183" formatCode="\-#,##0.00_ "/>
    <numFmt numFmtId="184" formatCode="_-* #,##0.00_-;\-* #,##0.00_-;_-* &quot;&quot;_-;_-@_-"/>
    <numFmt numFmtId="185" formatCode="0.00_ "/>
    <numFmt numFmtId="186" formatCode="0.00_);[Red]\(0.00\)"/>
    <numFmt numFmtId="187" formatCode="#,##0.00_);[Red]\(#,##0.00\)"/>
    <numFmt numFmtId="188" formatCode="#,##0_);[Red]\(#,##0\)"/>
  </numFmts>
  <fonts count="47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8"/>
      <name val="Arial"/>
      <family val="2"/>
    </font>
    <font>
      <sz val="8"/>
      <name val="細明體"/>
      <family val="3"/>
    </font>
    <font>
      <sz val="16"/>
      <name val="標楷體"/>
      <family val="4"/>
    </font>
    <font>
      <sz val="10"/>
      <name val="Arial"/>
      <family val="2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top" wrapText="1"/>
    </xf>
    <xf numFmtId="176" fontId="8" fillId="0" borderId="12" xfId="0" applyNumberFormat="1" applyFont="1" applyBorder="1" applyAlignment="1">
      <alignment horizontal="right" vertical="top" wrapText="1"/>
    </xf>
    <xf numFmtId="176" fontId="8" fillId="0" borderId="13" xfId="0" applyNumberFormat="1" applyFont="1" applyBorder="1" applyAlignment="1">
      <alignment horizontal="right" vertical="top" wrapText="1"/>
    </xf>
    <xf numFmtId="180" fontId="8" fillId="0" borderId="11" xfId="0" applyNumberFormat="1" applyFont="1" applyBorder="1" applyAlignment="1">
      <alignment horizontal="right" vertical="top" wrapText="1"/>
    </xf>
    <xf numFmtId="180" fontId="8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 indent="1"/>
    </xf>
    <xf numFmtId="176" fontId="8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indent="1"/>
    </xf>
    <xf numFmtId="176" fontId="8" fillId="0" borderId="14" xfId="0" applyNumberFormat="1" applyFont="1" applyBorder="1" applyAlignment="1">
      <alignment horizontal="right" vertical="top" wrapText="1"/>
    </xf>
    <xf numFmtId="176" fontId="8" fillId="0" borderId="15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/>
    </xf>
    <xf numFmtId="0" fontId="8" fillId="0" borderId="13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vertical="top" wrapText="1"/>
    </xf>
    <xf numFmtId="176" fontId="8" fillId="0" borderId="11" xfId="0" applyNumberFormat="1" applyFont="1" applyBorder="1" applyAlignment="1">
      <alignment horizontal="right" vertical="top"/>
    </xf>
    <xf numFmtId="180" fontId="8" fillId="0" borderId="11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indent="1"/>
    </xf>
    <xf numFmtId="0" fontId="8" fillId="0" borderId="15" xfId="0" applyFont="1" applyBorder="1" applyAlignment="1">
      <alignment horizontal="left" vertical="top" wrapText="1" indent="1"/>
    </xf>
    <xf numFmtId="176" fontId="8" fillId="0" borderId="14" xfId="0" applyNumberFormat="1" applyFont="1" applyBorder="1" applyAlignment="1">
      <alignment vertical="top"/>
    </xf>
    <xf numFmtId="176" fontId="11" fillId="0" borderId="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 applyProtection="1">
      <alignment horizontal="right" vertical="top" wrapText="1"/>
      <protection locked="0"/>
    </xf>
    <xf numFmtId="180" fontId="8" fillId="0" borderId="11" xfId="0" applyNumberFormat="1" applyFont="1" applyBorder="1" applyAlignment="1" applyProtection="1">
      <alignment horizontal="right" vertical="top" wrapText="1"/>
      <protection locked="0"/>
    </xf>
    <xf numFmtId="176" fontId="8" fillId="0" borderId="13" xfId="0" applyNumberFormat="1" applyFont="1" applyBorder="1" applyAlignment="1" applyProtection="1">
      <alignment horizontal="right" vertical="top" wrapText="1"/>
      <protection locked="0"/>
    </xf>
    <xf numFmtId="180" fontId="8" fillId="0" borderId="13" xfId="0" applyNumberFormat="1" applyFont="1" applyBorder="1" applyAlignment="1" applyProtection="1">
      <alignment horizontal="right" vertical="top" wrapText="1"/>
      <protection locked="0"/>
    </xf>
    <xf numFmtId="176" fontId="8" fillId="0" borderId="11" xfId="0" applyNumberFormat="1" applyFont="1" applyBorder="1" applyAlignment="1" applyProtection="1">
      <alignment horizontal="right" vertical="top"/>
      <protection locked="0"/>
    </xf>
    <xf numFmtId="180" fontId="8" fillId="0" borderId="11" xfId="0" applyNumberFormat="1" applyFont="1" applyBorder="1" applyAlignment="1" applyProtection="1">
      <alignment horizontal="right"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8" fillId="0" borderId="13" xfId="0" applyFont="1" applyBorder="1" applyAlignment="1" applyProtection="1">
      <alignment horizontal="left" vertical="top" wrapText="1" indent="1"/>
      <protection locked="0"/>
    </xf>
    <xf numFmtId="0" fontId="9" fillId="0" borderId="13" xfId="0" applyFont="1" applyBorder="1" applyAlignment="1" applyProtection="1">
      <alignment horizontal="left" vertical="top" wrapText="1" indent="1"/>
      <protection locked="0"/>
    </xf>
    <xf numFmtId="0" fontId="9" fillId="0" borderId="15" xfId="0" applyFont="1" applyBorder="1" applyAlignment="1" applyProtection="1">
      <alignment horizontal="left" vertical="top" wrapText="1" indent="1"/>
      <protection locked="0"/>
    </xf>
    <xf numFmtId="181" fontId="8" fillId="0" borderId="11" xfId="0" applyNumberFormat="1" applyFont="1" applyBorder="1" applyAlignment="1" applyProtection="1">
      <alignment horizontal="right" vertical="top" wrapText="1"/>
      <protection locked="0"/>
    </xf>
    <xf numFmtId="181" fontId="8" fillId="0" borderId="14" xfId="0" applyNumberFormat="1" applyFont="1" applyBorder="1" applyAlignment="1" applyProtection="1">
      <alignment horizontal="right" vertical="top" wrapText="1"/>
      <protection locked="0"/>
    </xf>
    <xf numFmtId="0" fontId="4" fillId="0" borderId="16" xfId="0" applyFont="1" applyBorder="1" applyAlignment="1">
      <alignment/>
    </xf>
    <xf numFmtId="0" fontId="11" fillId="0" borderId="0" xfId="0" applyFont="1" applyBorder="1" applyAlignment="1" applyProtection="1">
      <alignment horizontal="left" indent="1"/>
      <protection locked="0"/>
    </xf>
    <xf numFmtId="0" fontId="11" fillId="0" borderId="0" xfId="0" applyFont="1" applyBorder="1" applyAlignment="1">
      <alignment horizontal="left" indent="1"/>
    </xf>
    <xf numFmtId="183" fontId="8" fillId="0" borderId="11" xfId="0" applyNumberFormat="1" applyFont="1" applyBorder="1" applyAlignment="1" applyProtection="1">
      <alignment horizontal="right" vertical="top" wrapText="1"/>
      <protection locked="0"/>
    </xf>
    <xf numFmtId="183" fontId="8" fillId="0" borderId="11" xfId="0" applyNumberFormat="1" applyFont="1" applyBorder="1" applyAlignment="1">
      <alignment horizontal="right" vertical="top" wrapText="1"/>
    </xf>
    <xf numFmtId="178" fontId="8" fillId="0" borderId="11" xfId="0" applyNumberFormat="1" applyFont="1" applyBorder="1" applyAlignment="1">
      <alignment horizontal="right" vertical="top" wrapText="1"/>
    </xf>
    <xf numFmtId="178" fontId="8" fillId="0" borderId="11" xfId="0" applyNumberFormat="1" applyFont="1" applyBorder="1" applyAlignment="1" applyProtection="1">
      <alignment horizontal="right" vertical="top" wrapText="1"/>
      <protection locked="0"/>
    </xf>
    <xf numFmtId="178" fontId="8" fillId="0" borderId="13" xfId="0" applyNumberFormat="1" applyFont="1" applyBorder="1" applyAlignment="1" applyProtection="1">
      <alignment horizontal="right" vertical="top" wrapText="1"/>
      <protection locked="0"/>
    </xf>
    <xf numFmtId="183" fontId="8" fillId="0" borderId="13" xfId="0" applyNumberFormat="1" applyFont="1" applyBorder="1" applyAlignment="1" applyProtection="1">
      <alignment horizontal="right" vertical="top" wrapText="1"/>
      <protection locked="0"/>
    </xf>
    <xf numFmtId="178" fontId="8" fillId="0" borderId="13" xfId="0" applyNumberFormat="1" applyFont="1" applyBorder="1" applyAlignment="1">
      <alignment horizontal="right" vertical="top" wrapText="1"/>
    </xf>
    <xf numFmtId="178" fontId="8" fillId="0" borderId="11" xfId="0" applyNumberFormat="1" applyFont="1" applyBorder="1" applyAlignment="1" applyProtection="1">
      <alignment horizontal="right" vertical="top"/>
      <protection locked="0"/>
    </xf>
    <xf numFmtId="178" fontId="8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>
      <alignment vertical="top"/>
    </xf>
    <xf numFmtId="183" fontId="8" fillId="0" borderId="11" xfId="0" applyNumberFormat="1" applyFont="1" applyBorder="1" applyAlignment="1" applyProtection="1">
      <alignment horizontal="right" vertical="top"/>
      <protection locked="0"/>
    </xf>
    <xf numFmtId="184" fontId="8" fillId="0" borderId="11" xfId="0" applyNumberFormat="1" applyFont="1" applyBorder="1" applyAlignment="1" applyProtection="1">
      <alignment horizontal="right" vertical="top" wrapText="1"/>
      <protection locked="0"/>
    </xf>
    <xf numFmtId="178" fontId="8" fillId="0" borderId="11" xfId="0" applyNumberFormat="1" applyFont="1" applyBorder="1" applyAlignment="1">
      <alignment horizontal="right" vertical="top"/>
    </xf>
    <xf numFmtId="184" fontId="8" fillId="0" borderId="14" xfId="0" applyNumberFormat="1" applyFont="1" applyBorder="1" applyAlignment="1" applyProtection="1">
      <alignment horizontal="right" vertical="top" wrapText="1"/>
      <protection locked="0"/>
    </xf>
    <xf numFmtId="178" fontId="8" fillId="0" borderId="12" xfId="0" applyNumberFormat="1" applyFont="1" applyBorder="1" applyAlignment="1">
      <alignment horizontal="right" vertical="top" wrapText="1"/>
    </xf>
    <xf numFmtId="181" fontId="8" fillId="0" borderId="13" xfId="0" applyNumberFormat="1" applyFont="1" applyBorder="1" applyAlignment="1" applyProtection="1">
      <alignment horizontal="right" vertical="top" wrapText="1"/>
      <protection locked="0"/>
    </xf>
    <xf numFmtId="181" fontId="8" fillId="0" borderId="15" xfId="0" applyNumberFormat="1" applyFont="1" applyBorder="1" applyAlignment="1" applyProtection="1">
      <alignment horizontal="right" vertical="top" wrapText="1"/>
      <protection locked="0"/>
    </xf>
    <xf numFmtId="178" fontId="8" fillId="0" borderId="15" xfId="0" applyNumberFormat="1" applyFont="1" applyBorder="1" applyAlignment="1">
      <alignment horizontal="right" vertical="top" wrapText="1"/>
    </xf>
    <xf numFmtId="184" fontId="8" fillId="0" borderId="13" xfId="0" applyNumberFormat="1" applyFont="1" applyBorder="1" applyAlignment="1" applyProtection="1">
      <alignment horizontal="right" vertical="top" wrapText="1"/>
      <protection locked="0"/>
    </xf>
    <xf numFmtId="184" fontId="8" fillId="0" borderId="15" xfId="0" applyNumberFormat="1" applyFont="1" applyBorder="1" applyAlignment="1" applyProtection="1">
      <alignment horizontal="right" vertical="top" wrapText="1"/>
      <protection locked="0"/>
    </xf>
    <xf numFmtId="188" fontId="8" fillId="0" borderId="11" xfId="0" applyNumberFormat="1" applyFont="1" applyBorder="1" applyAlignment="1">
      <alignment horizontal="right" vertical="top" wrapText="1"/>
    </xf>
    <xf numFmtId="188" fontId="8" fillId="0" borderId="15" xfId="0" applyNumberFormat="1" applyFont="1" applyBorder="1" applyAlignment="1">
      <alignment horizontal="right" vertical="top" wrapText="1"/>
    </xf>
    <xf numFmtId="188" fontId="8" fillId="0" borderId="13" xfId="0" applyNumberFormat="1" applyFont="1" applyBorder="1" applyAlignment="1">
      <alignment horizontal="right" vertical="top" wrapText="1"/>
    </xf>
    <xf numFmtId="188" fontId="8" fillId="0" borderId="14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8" sqref="C48"/>
    </sheetView>
  </sheetViews>
  <sheetFormatPr defaultColWidth="9.00390625" defaultRowHeight="16.5"/>
  <cols>
    <col min="1" max="1" width="28.375" style="0" customWidth="1"/>
    <col min="2" max="2" width="18.00390625" style="0" customWidth="1"/>
    <col min="3" max="3" width="17.50390625" style="0" customWidth="1"/>
    <col min="4" max="5" width="17.625" style="0" customWidth="1"/>
    <col min="6" max="6" width="17.75390625" style="0" customWidth="1"/>
    <col min="7" max="8" width="17.875" style="0" customWidth="1"/>
    <col min="9" max="9" width="18.00390625" style="0" customWidth="1"/>
    <col min="10" max="10" width="18.25390625" style="0" customWidth="1"/>
    <col min="11" max="11" width="7.625" style="0" customWidth="1"/>
    <col min="12" max="12" width="7.875" style="0" customWidth="1"/>
    <col min="13" max="13" width="8.50390625" style="0" customWidth="1"/>
    <col min="14" max="14" width="9.25390625" style="0" customWidth="1"/>
    <col min="15" max="15" width="7.25390625" style="0" customWidth="1"/>
    <col min="16" max="16" width="7.125" style="0" customWidth="1"/>
  </cols>
  <sheetData>
    <row r="1" spans="1:16" s="8" customFormat="1" ht="23.25" customHeight="1">
      <c r="A1" s="79" t="s">
        <v>98</v>
      </c>
      <c r="B1" s="79"/>
      <c r="C1" s="79"/>
      <c r="D1" s="79"/>
      <c r="E1" s="79"/>
      <c r="F1" s="79"/>
      <c r="G1" s="79"/>
      <c r="H1" s="79"/>
      <c r="I1" s="79"/>
      <c r="J1" s="79"/>
      <c r="K1" s="9"/>
      <c r="L1" s="9"/>
      <c r="M1" s="9"/>
      <c r="N1" s="9"/>
      <c r="O1" s="9"/>
      <c r="P1" s="9"/>
    </row>
    <row r="2" spans="1:16" s="5" customFormat="1" ht="23.25" customHeight="1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10"/>
      <c r="L2" s="10"/>
      <c r="M2" s="10"/>
      <c r="N2" s="10"/>
      <c r="O2" s="10"/>
      <c r="P2" s="10"/>
    </row>
    <row r="3" spans="1:16" s="7" customFormat="1" ht="20.25" customHeight="1">
      <c r="A3" s="86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6"/>
      <c r="L3" s="6"/>
      <c r="M3" s="6"/>
      <c r="N3" s="6"/>
      <c r="O3" s="6"/>
      <c r="P3" s="6"/>
    </row>
    <row r="4" spans="1:10" s="20" customFormat="1" ht="16.5" customHeight="1">
      <c r="A4" s="83" t="s">
        <v>13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s="20" customFormat="1" ht="16.5" customHeight="1">
      <c r="A5" s="76" t="s">
        <v>6</v>
      </c>
      <c r="B5" s="78" t="s">
        <v>2</v>
      </c>
      <c r="C5" s="78"/>
      <c r="D5" s="78"/>
      <c r="E5" s="78" t="s">
        <v>1</v>
      </c>
      <c r="F5" s="78"/>
      <c r="G5" s="78"/>
      <c r="H5" s="78" t="s">
        <v>3</v>
      </c>
      <c r="I5" s="78"/>
      <c r="J5" s="78"/>
    </row>
    <row r="6" spans="1:10" s="21" customFormat="1" ht="16.5" customHeight="1">
      <c r="A6" s="77"/>
      <c r="B6" s="11" t="s">
        <v>10</v>
      </c>
      <c r="C6" s="12" t="s">
        <v>11</v>
      </c>
      <c r="D6" s="12" t="s">
        <v>12</v>
      </c>
      <c r="E6" s="11" t="s">
        <v>10</v>
      </c>
      <c r="F6" s="12" t="s">
        <v>11</v>
      </c>
      <c r="G6" s="12" t="s">
        <v>12</v>
      </c>
      <c r="H6" s="11" t="s">
        <v>10</v>
      </c>
      <c r="I6" s="12" t="s">
        <v>11</v>
      </c>
      <c r="J6" s="12" t="s">
        <v>12</v>
      </c>
    </row>
    <row r="7" spans="1:10" s="2" customFormat="1" ht="22.5" customHeight="1">
      <c r="A7" s="29" t="s">
        <v>45</v>
      </c>
      <c r="B7" s="13"/>
      <c r="C7" s="13"/>
      <c r="D7" s="13"/>
      <c r="E7" s="13"/>
      <c r="F7" s="14"/>
      <c r="G7" s="13"/>
      <c r="H7" s="13"/>
      <c r="I7" s="13"/>
      <c r="J7" s="30"/>
    </row>
    <row r="8" spans="1:10" s="2" customFormat="1" ht="22.5" customHeight="1">
      <c r="A8" s="28" t="s">
        <v>50</v>
      </c>
      <c r="B8" s="13">
        <f aca="true" t="shared" si="0" ref="B8:B18">D8-C8</f>
        <v>101582609</v>
      </c>
      <c r="C8" s="37">
        <v>26852590</v>
      </c>
      <c r="D8" s="37">
        <v>128435199</v>
      </c>
      <c r="E8" s="13"/>
      <c r="F8" s="15"/>
      <c r="G8" s="13"/>
      <c r="H8" s="13"/>
      <c r="I8" s="13"/>
      <c r="J8" s="30"/>
    </row>
    <row r="9" spans="1:10" s="2" customFormat="1" ht="22.5" customHeight="1">
      <c r="A9" s="28" t="s">
        <v>46</v>
      </c>
      <c r="B9" s="13">
        <f t="shared" si="0"/>
        <v>0</v>
      </c>
      <c r="C9" s="37">
        <v>0</v>
      </c>
      <c r="D9" s="37">
        <v>0</v>
      </c>
      <c r="E9" s="13"/>
      <c r="F9" s="15"/>
      <c r="G9" s="13"/>
      <c r="H9" s="13"/>
      <c r="I9" s="13"/>
      <c r="J9" s="30"/>
    </row>
    <row r="10" spans="1:10" s="2" customFormat="1" ht="22.5" customHeight="1">
      <c r="A10" s="28" t="s">
        <v>23</v>
      </c>
      <c r="B10" s="13">
        <f t="shared" si="0"/>
        <v>299669</v>
      </c>
      <c r="C10" s="37">
        <v>0</v>
      </c>
      <c r="D10" s="37">
        <v>299669</v>
      </c>
      <c r="E10" s="13"/>
      <c r="F10" s="15"/>
      <c r="G10" s="13"/>
      <c r="H10" s="13"/>
      <c r="I10" s="13"/>
      <c r="J10" s="30"/>
    </row>
    <row r="11" spans="1:10" s="2" customFormat="1" ht="22.5" customHeight="1">
      <c r="A11" s="28" t="s">
        <v>47</v>
      </c>
      <c r="B11" s="13">
        <f t="shared" si="0"/>
        <v>0</v>
      </c>
      <c r="C11" s="37">
        <v>258594223</v>
      </c>
      <c r="D11" s="37">
        <v>258594223</v>
      </c>
      <c r="E11" s="13"/>
      <c r="F11" s="15"/>
      <c r="G11" s="13"/>
      <c r="H11" s="13"/>
      <c r="I11" s="13"/>
      <c r="J11" s="30"/>
    </row>
    <row r="12" spans="1:10" s="2" customFormat="1" ht="22.5" customHeight="1">
      <c r="A12" s="28" t="s">
        <v>48</v>
      </c>
      <c r="B12" s="13">
        <f t="shared" si="0"/>
        <v>0</v>
      </c>
      <c r="C12" s="37">
        <v>0</v>
      </c>
      <c r="D12" s="37">
        <v>0</v>
      </c>
      <c r="E12" s="13"/>
      <c r="F12" s="15"/>
      <c r="G12" s="13"/>
      <c r="H12" s="13"/>
      <c r="I12" s="13"/>
      <c r="J12" s="30"/>
    </row>
    <row r="13" spans="1:10" s="2" customFormat="1" ht="22.5" customHeight="1">
      <c r="A13" s="28" t="s">
        <v>49</v>
      </c>
      <c r="B13" s="13">
        <f t="shared" si="0"/>
        <v>15850400</v>
      </c>
      <c r="C13" s="37">
        <v>0</v>
      </c>
      <c r="D13" s="37">
        <v>15850400</v>
      </c>
      <c r="E13" s="13"/>
      <c r="F13" s="15"/>
      <c r="G13" s="13"/>
      <c r="H13" s="13"/>
      <c r="I13" s="13"/>
      <c r="J13" s="30"/>
    </row>
    <row r="14" spans="1:10" s="2" customFormat="1" ht="22.5" customHeight="1">
      <c r="A14" s="28" t="s">
        <v>24</v>
      </c>
      <c r="B14" s="13">
        <f t="shared" si="0"/>
        <v>0</v>
      </c>
      <c r="C14" s="37">
        <v>0</v>
      </c>
      <c r="D14" s="37">
        <v>0</v>
      </c>
      <c r="E14" s="13"/>
      <c r="F14" s="15"/>
      <c r="G14" s="13"/>
      <c r="H14" s="13"/>
      <c r="I14" s="13"/>
      <c r="J14" s="30"/>
    </row>
    <row r="15" spans="1:10" s="2" customFormat="1" ht="22.5" customHeight="1">
      <c r="A15" s="28" t="s">
        <v>25</v>
      </c>
      <c r="B15" s="13">
        <f t="shared" si="0"/>
        <v>0</v>
      </c>
      <c r="C15" s="37">
        <v>0</v>
      </c>
      <c r="D15" s="37">
        <v>0</v>
      </c>
      <c r="E15" s="13"/>
      <c r="F15" s="15"/>
      <c r="G15" s="13"/>
      <c r="H15" s="13"/>
      <c r="I15" s="13"/>
      <c r="J15" s="30"/>
    </row>
    <row r="16" spans="1:10" s="2" customFormat="1" ht="22.5" customHeight="1">
      <c r="A16" s="28" t="s">
        <v>26</v>
      </c>
      <c r="B16" s="16">
        <f t="shared" si="0"/>
        <v>0</v>
      </c>
      <c r="C16" s="38">
        <v>0</v>
      </c>
      <c r="D16" s="38">
        <v>0</v>
      </c>
      <c r="E16" s="13"/>
      <c r="F16" s="17"/>
      <c r="G16" s="16"/>
      <c r="H16" s="16"/>
      <c r="I16" s="16"/>
      <c r="J16" s="31"/>
    </row>
    <row r="17" spans="1:10" s="2" customFormat="1" ht="22.5" customHeight="1">
      <c r="A17" s="28" t="s">
        <v>27</v>
      </c>
      <c r="B17" s="16">
        <f t="shared" si="0"/>
        <v>99819630</v>
      </c>
      <c r="C17" s="38">
        <v>251852007</v>
      </c>
      <c r="D17" s="38">
        <v>351671637</v>
      </c>
      <c r="E17" s="13"/>
      <c r="F17" s="17"/>
      <c r="G17" s="16"/>
      <c r="H17" s="16"/>
      <c r="I17" s="16"/>
      <c r="J17" s="31"/>
    </row>
    <row r="18" spans="1:10" s="2" customFormat="1" ht="22.5" customHeight="1">
      <c r="A18" s="28" t="s">
        <v>28</v>
      </c>
      <c r="B18" s="16">
        <f t="shared" si="0"/>
        <v>0</v>
      </c>
      <c r="C18" s="38">
        <v>6840949</v>
      </c>
      <c r="D18" s="38">
        <v>6840949</v>
      </c>
      <c r="E18" s="13"/>
      <c r="F18" s="17"/>
      <c r="G18" s="16"/>
      <c r="H18" s="16"/>
      <c r="I18" s="16"/>
      <c r="J18" s="31"/>
    </row>
    <row r="19" spans="1:10" s="2" customFormat="1" ht="22.5" customHeight="1">
      <c r="A19" s="28" t="s">
        <v>29</v>
      </c>
      <c r="B19" s="13">
        <f>SUM(B8:B15)-SUM(B16:B18)</f>
        <v>17913048</v>
      </c>
      <c r="C19" s="13">
        <f>SUM(C8:C15)-SUM(C16:C18)</f>
        <v>26753857</v>
      </c>
      <c r="D19" s="13">
        <f>SUM(D8:D15)-SUM(D16:D18)</f>
        <v>44666905</v>
      </c>
      <c r="E19" s="13"/>
      <c r="F19" s="15"/>
      <c r="G19" s="13"/>
      <c r="H19" s="13"/>
      <c r="I19" s="13"/>
      <c r="J19" s="30"/>
    </row>
    <row r="20" spans="1:10" s="2" customFormat="1" ht="22.5" customHeight="1">
      <c r="A20" s="32" t="s">
        <v>4</v>
      </c>
      <c r="B20" s="13"/>
      <c r="C20" s="13"/>
      <c r="D20" s="13"/>
      <c r="E20" s="13"/>
      <c r="F20" s="15"/>
      <c r="G20" s="13"/>
      <c r="H20" s="13"/>
      <c r="I20" s="13"/>
      <c r="J20" s="30"/>
    </row>
    <row r="21" spans="1:10" s="2" customFormat="1" ht="22.5" customHeight="1">
      <c r="A21" s="33" t="s">
        <v>22</v>
      </c>
      <c r="B21" s="13"/>
      <c r="C21" s="13"/>
      <c r="D21" s="13"/>
      <c r="E21" s="13">
        <f>G21-F21</f>
        <v>75605676</v>
      </c>
      <c r="F21" s="39">
        <v>0</v>
      </c>
      <c r="G21" s="37">
        <v>75605676</v>
      </c>
      <c r="H21" s="13"/>
      <c r="I21" s="13"/>
      <c r="J21" s="30"/>
    </row>
    <row r="22" spans="1:10" s="2" customFormat="1" ht="22.5" customHeight="1">
      <c r="A22" s="28" t="s">
        <v>30</v>
      </c>
      <c r="B22" s="13"/>
      <c r="C22" s="13"/>
      <c r="D22" s="13"/>
      <c r="E22" s="13">
        <f aca="true" t="shared" si="1" ref="E22:E27">G22-F22</f>
        <v>0</v>
      </c>
      <c r="F22" s="39">
        <v>0</v>
      </c>
      <c r="G22" s="37">
        <v>0</v>
      </c>
      <c r="H22" s="13"/>
      <c r="I22" s="13"/>
      <c r="J22" s="30"/>
    </row>
    <row r="23" spans="1:10" s="2" customFormat="1" ht="22.5" customHeight="1">
      <c r="A23" s="28" t="s">
        <v>31</v>
      </c>
      <c r="B23" s="16"/>
      <c r="C23" s="16"/>
      <c r="D23" s="16"/>
      <c r="E23" s="16">
        <f t="shared" si="1"/>
        <v>0</v>
      </c>
      <c r="F23" s="40">
        <v>0</v>
      </c>
      <c r="G23" s="38">
        <v>0</v>
      </c>
      <c r="H23" s="16"/>
      <c r="I23" s="16"/>
      <c r="J23" s="31"/>
    </row>
    <row r="24" spans="1:10" s="2" customFormat="1" ht="22.5" customHeight="1">
      <c r="A24" s="28" t="s">
        <v>32</v>
      </c>
      <c r="B24" s="13"/>
      <c r="C24" s="13"/>
      <c r="D24" s="13"/>
      <c r="E24" s="13">
        <f t="shared" si="1"/>
        <v>0</v>
      </c>
      <c r="F24" s="39">
        <v>0</v>
      </c>
      <c r="G24" s="37">
        <v>0</v>
      </c>
      <c r="H24" s="13"/>
      <c r="I24" s="13"/>
      <c r="J24" s="30"/>
    </row>
    <row r="25" spans="1:10" s="2" customFormat="1" ht="22.5" customHeight="1">
      <c r="A25" s="28" t="s">
        <v>33</v>
      </c>
      <c r="B25" s="16"/>
      <c r="C25" s="16"/>
      <c r="D25" s="16"/>
      <c r="E25" s="16">
        <f t="shared" si="1"/>
        <v>15850400</v>
      </c>
      <c r="F25" s="40">
        <v>0</v>
      </c>
      <c r="G25" s="38">
        <v>15850400</v>
      </c>
      <c r="H25" s="16"/>
      <c r="I25" s="16"/>
      <c r="J25" s="31"/>
    </row>
    <row r="26" spans="1:10" s="2" customFormat="1" ht="22.5" customHeight="1">
      <c r="A26" s="28" t="s">
        <v>34</v>
      </c>
      <c r="B26" s="13"/>
      <c r="C26" s="13"/>
      <c r="D26" s="13"/>
      <c r="E26" s="13">
        <f t="shared" si="1"/>
        <v>0</v>
      </c>
      <c r="F26" s="39">
        <v>0</v>
      </c>
      <c r="G26" s="37">
        <v>0</v>
      </c>
      <c r="H26" s="13"/>
      <c r="I26" s="13"/>
      <c r="J26" s="30"/>
    </row>
    <row r="27" spans="1:10" s="2" customFormat="1" ht="22.5" customHeight="1">
      <c r="A27" s="28" t="s">
        <v>35</v>
      </c>
      <c r="B27" s="16"/>
      <c r="C27" s="16"/>
      <c r="D27" s="16"/>
      <c r="E27" s="16">
        <f t="shared" si="1"/>
        <v>0</v>
      </c>
      <c r="F27" s="40">
        <v>0</v>
      </c>
      <c r="G27" s="38">
        <v>0</v>
      </c>
      <c r="H27" s="16"/>
      <c r="I27" s="16"/>
      <c r="J27" s="31"/>
    </row>
    <row r="28" spans="1:10" s="2" customFormat="1" ht="22.5" customHeight="1">
      <c r="A28" s="28" t="s">
        <v>36</v>
      </c>
      <c r="B28" s="13"/>
      <c r="C28" s="13"/>
      <c r="D28" s="13"/>
      <c r="E28" s="13">
        <f>E21+E22+E24+E26-E23-E25-E27</f>
        <v>59755276</v>
      </c>
      <c r="F28" s="15">
        <f>F21+F22+F24+F26-F23-F25-F27</f>
        <v>0</v>
      </c>
      <c r="G28" s="13">
        <f>G21+G22+G24+G26-G23-G25-G27</f>
        <v>59755276</v>
      </c>
      <c r="H28" s="13"/>
      <c r="I28" s="13"/>
      <c r="J28" s="30"/>
    </row>
    <row r="29" spans="1:10" s="2" customFormat="1" ht="22.5" customHeight="1">
      <c r="A29" s="32" t="s">
        <v>5</v>
      </c>
      <c r="B29" s="13"/>
      <c r="C29" s="13"/>
      <c r="D29" s="13"/>
      <c r="E29" s="13"/>
      <c r="F29" s="15"/>
      <c r="G29" s="13"/>
      <c r="H29" s="13"/>
      <c r="I29" s="13"/>
      <c r="J29" s="30"/>
    </row>
    <row r="30" spans="1:10" s="2" customFormat="1" ht="22.5" customHeight="1">
      <c r="A30" s="28" t="s">
        <v>22</v>
      </c>
      <c r="B30" s="13"/>
      <c r="C30" s="13"/>
      <c r="D30" s="13"/>
      <c r="E30" s="13"/>
      <c r="F30" s="15"/>
      <c r="G30" s="13"/>
      <c r="H30" s="13">
        <f aca="true" t="shared" si="2" ref="H30:H36">J30-I30</f>
        <v>0</v>
      </c>
      <c r="I30" s="37">
        <v>0</v>
      </c>
      <c r="J30" s="41">
        <v>0</v>
      </c>
    </row>
    <row r="31" spans="1:10" s="2" customFormat="1" ht="22.5" customHeight="1">
      <c r="A31" s="28" t="s">
        <v>37</v>
      </c>
      <c r="B31" s="13"/>
      <c r="C31" s="13"/>
      <c r="D31" s="13"/>
      <c r="E31" s="13"/>
      <c r="F31" s="15"/>
      <c r="G31" s="13"/>
      <c r="H31" s="13">
        <f t="shared" si="2"/>
        <v>0</v>
      </c>
      <c r="I31" s="37">
        <v>0</v>
      </c>
      <c r="J31" s="41">
        <v>0</v>
      </c>
    </row>
    <row r="32" spans="1:10" s="2" customFormat="1" ht="22.5" customHeight="1">
      <c r="A32" s="28" t="s">
        <v>38</v>
      </c>
      <c r="B32" s="16"/>
      <c r="C32" s="16"/>
      <c r="D32" s="16"/>
      <c r="E32" s="16"/>
      <c r="F32" s="17"/>
      <c r="G32" s="16"/>
      <c r="H32" s="16">
        <f t="shared" si="2"/>
        <v>0</v>
      </c>
      <c r="I32" s="38">
        <v>0</v>
      </c>
      <c r="J32" s="42">
        <v>0</v>
      </c>
    </row>
    <row r="33" spans="1:10" s="2" customFormat="1" ht="22.5" customHeight="1">
      <c r="A33" s="28" t="s">
        <v>39</v>
      </c>
      <c r="B33" s="13"/>
      <c r="C33" s="13"/>
      <c r="D33" s="13"/>
      <c r="E33" s="13"/>
      <c r="F33" s="15"/>
      <c r="G33" s="13"/>
      <c r="H33" s="13">
        <f t="shared" si="2"/>
        <v>0</v>
      </c>
      <c r="I33" s="37">
        <v>0</v>
      </c>
      <c r="J33" s="41">
        <v>0</v>
      </c>
    </row>
    <row r="34" spans="1:10" s="2" customFormat="1" ht="22.5" customHeight="1">
      <c r="A34" s="28" t="s">
        <v>40</v>
      </c>
      <c r="B34" s="16"/>
      <c r="C34" s="16"/>
      <c r="D34" s="16"/>
      <c r="E34" s="16"/>
      <c r="F34" s="17"/>
      <c r="G34" s="16"/>
      <c r="H34" s="16">
        <f t="shared" si="2"/>
        <v>0</v>
      </c>
      <c r="I34" s="38">
        <v>0</v>
      </c>
      <c r="J34" s="42">
        <v>0</v>
      </c>
    </row>
    <row r="35" spans="1:10" s="2" customFormat="1" ht="22.5" customHeight="1">
      <c r="A35" s="28" t="s">
        <v>41</v>
      </c>
      <c r="B35" s="13"/>
      <c r="C35" s="13"/>
      <c r="D35" s="13"/>
      <c r="E35" s="13"/>
      <c r="F35" s="15"/>
      <c r="G35" s="13"/>
      <c r="H35" s="13">
        <f t="shared" si="2"/>
        <v>0</v>
      </c>
      <c r="I35" s="37">
        <v>0</v>
      </c>
      <c r="J35" s="41">
        <v>0</v>
      </c>
    </row>
    <row r="36" spans="1:10" s="2" customFormat="1" ht="22.5" customHeight="1">
      <c r="A36" s="28" t="s">
        <v>42</v>
      </c>
      <c r="B36" s="16"/>
      <c r="C36" s="16"/>
      <c r="D36" s="16"/>
      <c r="E36" s="16"/>
      <c r="F36" s="17"/>
      <c r="G36" s="16"/>
      <c r="H36" s="16">
        <f t="shared" si="2"/>
        <v>0</v>
      </c>
      <c r="I36" s="38">
        <v>0</v>
      </c>
      <c r="J36" s="42">
        <v>0</v>
      </c>
    </row>
    <row r="37" spans="1:10" s="2" customFormat="1" ht="22.5" customHeight="1">
      <c r="A37" s="34" t="s">
        <v>36</v>
      </c>
      <c r="B37" s="25"/>
      <c r="C37" s="25"/>
      <c r="D37" s="25"/>
      <c r="E37" s="25"/>
      <c r="F37" s="26"/>
      <c r="G37" s="25"/>
      <c r="H37" s="25">
        <f>H30+H31+H33+H35-H32-H34-H36</f>
        <v>0</v>
      </c>
      <c r="I37" s="25">
        <f>I30+I31+I33+I35-I32-I34-I36</f>
        <v>0</v>
      </c>
      <c r="J37" s="35">
        <f>J30+J31+J33+J35-J32-J34-J36</f>
        <v>0</v>
      </c>
    </row>
    <row r="38" spans="1:10" s="2" customFormat="1" ht="19.5" customHeight="1">
      <c r="A38" s="3"/>
      <c r="B38" s="3"/>
      <c r="C38" s="50">
        <v>1</v>
      </c>
      <c r="D38" s="4"/>
      <c r="E38" s="4"/>
      <c r="F38" s="4"/>
      <c r="G38" s="4"/>
      <c r="H38" s="19">
        <f>C38+1</f>
        <v>2</v>
      </c>
      <c r="I38" s="4"/>
      <c r="J38" s="4"/>
    </row>
    <row r="39" spans="1:10" s="2" customFormat="1" ht="19.5" customHeight="1">
      <c r="A39" s="3"/>
      <c r="B39" s="3"/>
      <c r="C39" s="4"/>
      <c r="D39" s="4"/>
      <c r="E39" s="4"/>
      <c r="F39" s="4"/>
      <c r="G39" s="4"/>
      <c r="H39" s="4"/>
      <c r="I39" s="4"/>
      <c r="J39" s="4"/>
    </row>
    <row r="40" spans="1:10" s="7" customFormat="1" ht="16.5" customHeight="1">
      <c r="A40" s="80" t="s">
        <v>14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s="7" customFormat="1" ht="16.5" customHeight="1">
      <c r="A41" s="76" t="s">
        <v>15</v>
      </c>
      <c r="B41" s="78" t="s">
        <v>16</v>
      </c>
      <c r="C41" s="78"/>
      <c r="D41" s="78"/>
      <c r="E41" s="78" t="s">
        <v>17</v>
      </c>
      <c r="F41" s="78"/>
      <c r="G41" s="78"/>
      <c r="H41" s="78" t="s">
        <v>18</v>
      </c>
      <c r="I41" s="78"/>
      <c r="J41" s="78"/>
    </row>
    <row r="42" spans="1:10" s="7" customFormat="1" ht="16.5" customHeight="1">
      <c r="A42" s="77"/>
      <c r="B42" s="11" t="s">
        <v>19</v>
      </c>
      <c r="C42" s="12" t="s">
        <v>20</v>
      </c>
      <c r="D42" s="12" t="s">
        <v>21</v>
      </c>
      <c r="E42" s="11" t="s">
        <v>19</v>
      </c>
      <c r="F42" s="12" t="s">
        <v>20</v>
      </c>
      <c r="G42" s="12" t="s">
        <v>21</v>
      </c>
      <c r="H42" s="11" t="s">
        <v>19</v>
      </c>
      <c r="I42" s="12" t="s">
        <v>20</v>
      </c>
      <c r="J42" s="12" t="s">
        <v>21</v>
      </c>
    </row>
    <row r="43" spans="1:10" s="1" customFormat="1" ht="22.5" customHeight="1">
      <c r="A43" s="27" t="s">
        <v>7</v>
      </c>
      <c r="B43" s="13"/>
      <c r="C43" s="13"/>
      <c r="D43" s="13"/>
      <c r="E43" s="14"/>
      <c r="F43" s="14"/>
      <c r="G43" s="15"/>
      <c r="H43" s="13"/>
      <c r="I43" s="13"/>
      <c r="J43" s="13"/>
    </row>
    <row r="44" spans="1:10" s="1" customFormat="1" ht="22.5" customHeight="1">
      <c r="A44" s="43" t="s">
        <v>99</v>
      </c>
      <c r="B44" s="72">
        <f>IF(AND(D44=0,C44=0),"",D44-C44)</f>
        <v>12857</v>
      </c>
      <c r="C44" s="47">
        <v>0</v>
      </c>
      <c r="D44" s="47">
        <v>12857</v>
      </c>
      <c r="E44" s="74">
        <f>IF(AND(G44=0,F44=0),"",G44-F44)</f>
        <v>21560</v>
      </c>
      <c r="F44" s="67"/>
      <c r="G44" s="47">
        <v>21560</v>
      </c>
      <c r="H44" s="72">
        <f>IF(AND(J44=0,I44=0),"",J44-I44)</f>
      </c>
      <c r="I44" s="47"/>
      <c r="J44" s="47"/>
    </row>
    <row r="45" spans="1:10" s="1" customFormat="1" ht="22.5" customHeight="1">
      <c r="A45" s="44" t="s">
        <v>101</v>
      </c>
      <c r="B45" s="72">
        <f>IF(AND(D45=0,C45=0),"",D45-C45)</f>
        <v>3160000</v>
      </c>
      <c r="C45" s="47">
        <v>0</v>
      </c>
      <c r="D45" s="47">
        <v>3160000</v>
      </c>
      <c r="E45" s="74">
        <f>IF(AND(G45=0,F45=0),"",G45-F45)</f>
      </c>
      <c r="F45" s="67">
        <v>0</v>
      </c>
      <c r="G45" s="47">
        <v>0</v>
      </c>
      <c r="H45" s="72">
        <f>IF(AND(J45=0,I45=0),"",J45-I45)</f>
      </c>
      <c r="I45" s="47">
        <v>0</v>
      </c>
      <c r="J45" s="47">
        <v>0</v>
      </c>
    </row>
    <row r="46" spans="1:10" s="1" customFormat="1" ht="22.5" customHeight="1">
      <c r="A46" s="44" t="s">
        <v>100</v>
      </c>
      <c r="B46" s="72">
        <f>IF(AND(D46=0,C46=0),"",D46-C46)</f>
      </c>
      <c r="C46" s="47">
        <v>0</v>
      </c>
      <c r="D46" s="47">
        <v>0</v>
      </c>
      <c r="E46" s="74">
        <f>IF(AND(G46=0,F46=0),"",G46-F46)</f>
        <v>3200</v>
      </c>
      <c r="F46" s="67">
        <v>0</v>
      </c>
      <c r="G46" s="47">
        <v>3200</v>
      </c>
      <c r="H46" s="72">
        <f>IF(AND(J46=0,I46=0),"",J46-I46)</f>
      </c>
      <c r="I46" s="47">
        <v>0</v>
      </c>
      <c r="J46" s="47">
        <v>0</v>
      </c>
    </row>
    <row r="47" spans="1:10" s="1" customFormat="1" ht="22.5" customHeight="1">
      <c r="A47" s="44" t="s">
        <v>102</v>
      </c>
      <c r="B47" s="72">
        <f>IF(AND(D47=0,C47=0),"",D47-C47)</f>
        <v>162000</v>
      </c>
      <c r="C47" s="47">
        <v>139213488</v>
      </c>
      <c r="D47" s="47">
        <v>139375488</v>
      </c>
      <c r="E47" s="74">
        <f>IF(AND(G47=0,F47=0),"",G47-F47)</f>
      </c>
      <c r="F47" s="67">
        <v>0</v>
      </c>
      <c r="G47" s="47">
        <v>0</v>
      </c>
      <c r="H47" s="72">
        <f>IF(AND(J47=0,I47=0),"",J47-I47)</f>
      </c>
      <c r="I47" s="47">
        <v>0</v>
      </c>
      <c r="J47" s="47">
        <v>0</v>
      </c>
    </row>
    <row r="48" spans="1:10" s="1" customFormat="1" ht="22.5" customHeight="1">
      <c r="A48" s="44" t="s">
        <v>103</v>
      </c>
      <c r="B48" s="72">
        <f>IF(AND(D48=0,C48=0),"",D48-C48)</f>
        <v>1872</v>
      </c>
      <c r="C48" s="47"/>
      <c r="D48" s="47">
        <v>1872</v>
      </c>
      <c r="E48" s="74">
        <f>IF(AND(G48=0,F48=0),"",G48-F48)</f>
      </c>
      <c r="F48" s="67">
        <v>0</v>
      </c>
      <c r="G48" s="47">
        <v>0</v>
      </c>
      <c r="H48" s="72">
        <f>IF(AND(J48=0,I48=0),"",J48-I48)</f>
      </c>
      <c r="I48" s="47">
        <v>0</v>
      </c>
      <c r="J48" s="47">
        <v>0</v>
      </c>
    </row>
    <row r="49" spans="1:10" s="1" customFormat="1" ht="22.5" customHeight="1">
      <c r="A49" s="44" t="s">
        <v>104</v>
      </c>
      <c r="B49" s="72">
        <f aca="true" t="shared" si="3" ref="B49:B73">IF(AND(D49=0,C49=0),"",D49-C49)</f>
        <v>23521463</v>
      </c>
      <c r="C49" s="47">
        <v>95323658</v>
      </c>
      <c r="D49" s="47">
        <v>118845121</v>
      </c>
      <c r="E49" s="74">
        <f aca="true" t="shared" si="4" ref="E49:E73">IF(AND(G49=0,F49=0),"",G49-F49)</f>
      </c>
      <c r="F49" s="67">
        <v>0</v>
      </c>
      <c r="G49" s="47">
        <v>0</v>
      </c>
      <c r="H49" s="72">
        <f aca="true" t="shared" si="5" ref="H49:H73">IF(AND(J49=0,I49=0),"",J49-I49)</f>
      </c>
      <c r="I49" s="47">
        <v>0</v>
      </c>
      <c r="J49" s="47">
        <v>0</v>
      </c>
    </row>
    <row r="50" spans="1:10" s="1" customFormat="1" ht="22.5" customHeight="1">
      <c r="A50" s="43" t="s">
        <v>8</v>
      </c>
      <c r="B50" s="72">
        <f t="shared" si="3"/>
      </c>
      <c r="C50" s="47">
        <v>0</v>
      </c>
      <c r="D50" s="47">
        <v>0</v>
      </c>
      <c r="E50" s="74">
        <f t="shared" si="4"/>
      </c>
      <c r="F50" s="67">
        <v>0</v>
      </c>
      <c r="G50" s="47">
        <v>0</v>
      </c>
      <c r="H50" s="72">
        <f t="shared" si="5"/>
      </c>
      <c r="I50" s="47">
        <v>0</v>
      </c>
      <c r="J50" s="47">
        <v>0</v>
      </c>
    </row>
    <row r="51" spans="1:10" s="1" customFormat="1" ht="22.5" customHeight="1">
      <c r="A51" s="44" t="s">
        <v>43</v>
      </c>
      <c r="B51" s="72">
        <f t="shared" si="3"/>
      </c>
      <c r="C51" s="47">
        <v>0</v>
      </c>
      <c r="D51" s="47">
        <v>0</v>
      </c>
      <c r="E51" s="74">
        <f t="shared" si="4"/>
      </c>
      <c r="F51" s="67">
        <v>0</v>
      </c>
      <c r="G51" s="47">
        <v>0</v>
      </c>
      <c r="H51" s="72">
        <f t="shared" si="5"/>
      </c>
      <c r="I51" s="47">
        <v>0</v>
      </c>
      <c r="J51" s="47">
        <v>0</v>
      </c>
    </row>
    <row r="52" spans="1:10" s="1" customFormat="1" ht="22.5" customHeight="1">
      <c r="A52" s="44" t="s">
        <v>94</v>
      </c>
      <c r="B52" s="72">
        <f t="shared" si="3"/>
      </c>
      <c r="C52" s="47">
        <v>0</v>
      </c>
      <c r="D52" s="47">
        <v>0</v>
      </c>
      <c r="E52" s="74">
        <f t="shared" si="4"/>
      </c>
      <c r="F52" s="67">
        <v>0</v>
      </c>
      <c r="G52" s="47">
        <v>0</v>
      </c>
      <c r="H52" s="72">
        <f t="shared" si="5"/>
      </c>
      <c r="I52" s="47">
        <v>0</v>
      </c>
      <c r="J52" s="47">
        <v>0</v>
      </c>
    </row>
    <row r="53" spans="1:10" s="1" customFormat="1" ht="22.5" customHeight="1">
      <c r="A53" s="44" t="s">
        <v>44</v>
      </c>
      <c r="B53" s="72">
        <f t="shared" si="3"/>
      </c>
      <c r="C53" s="47">
        <v>0</v>
      </c>
      <c r="D53" s="47">
        <v>0</v>
      </c>
      <c r="E53" s="74">
        <f t="shared" si="4"/>
      </c>
      <c r="F53" s="67">
        <v>0</v>
      </c>
      <c r="G53" s="47">
        <v>0</v>
      </c>
      <c r="H53" s="72">
        <f t="shared" si="5"/>
      </c>
      <c r="I53" s="47">
        <v>0</v>
      </c>
      <c r="J53" s="47">
        <v>0</v>
      </c>
    </row>
    <row r="54" spans="1:10" s="1" customFormat="1" ht="22.5" customHeight="1">
      <c r="A54" s="44" t="s">
        <v>51</v>
      </c>
      <c r="B54" s="72">
        <f t="shared" si="3"/>
      </c>
      <c r="C54" s="47">
        <v>0</v>
      </c>
      <c r="D54" s="47">
        <v>0</v>
      </c>
      <c r="E54" s="74">
        <f t="shared" si="4"/>
      </c>
      <c r="F54" s="67">
        <v>0</v>
      </c>
      <c r="G54" s="47">
        <v>0</v>
      </c>
      <c r="H54" s="72">
        <f t="shared" si="5"/>
      </c>
      <c r="I54" s="47">
        <v>0</v>
      </c>
      <c r="J54" s="47">
        <v>0</v>
      </c>
    </row>
    <row r="55" spans="1:10" s="1" customFormat="1" ht="22.5" customHeight="1">
      <c r="A55" s="44"/>
      <c r="B55" s="72">
        <f t="shared" si="3"/>
      </c>
      <c r="C55" s="47">
        <v>0</v>
      </c>
      <c r="D55" s="47">
        <v>0</v>
      </c>
      <c r="E55" s="74">
        <f t="shared" si="4"/>
      </c>
      <c r="F55" s="67">
        <v>0</v>
      </c>
      <c r="G55" s="47">
        <v>0</v>
      </c>
      <c r="H55" s="72">
        <f t="shared" si="5"/>
      </c>
      <c r="I55" s="47">
        <v>0</v>
      </c>
      <c r="J55" s="47">
        <v>0</v>
      </c>
    </row>
    <row r="56" spans="1:10" s="1" customFormat="1" ht="22.5" customHeight="1">
      <c r="A56" s="44"/>
      <c r="B56" s="72">
        <f t="shared" si="3"/>
      </c>
      <c r="C56" s="47">
        <v>0</v>
      </c>
      <c r="D56" s="47">
        <v>0</v>
      </c>
      <c r="E56" s="74">
        <f t="shared" si="4"/>
      </c>
      <c r="F56" s="67">
        <v>0</v>
      </c>
      <c r="G56" s="47">
        <v>0</v>
      </c>
      <c r="H56" s="72">
        <f t="shared" si="5"/>
      </c>
      <c r="I56" s="47">
        <v>0</v>
      </c>
      <c r="J56" s="47">
        <v>0</v>
      </c>
    </row>
    <row r="57" spans="1:10" s="1" customFormat="1" ht="22.5" customHeight="1">
      <c r="A57" s="45"/>
      <c r="B57" s="72">
        <f t="shared" si="3"/>
      </c>
      <c r="C57" s="47">
        <v>0</v>
      </c>
      <c r="D57" s="47">
        <v>0</v>
      </c>
      <c r="E57" s="74">
        <f t="shared" si="4"/>
      </c>
      <c r="F57" s="67">
        <v>0</v>
      </c>
      <c r="G57" s="47">
        <v>0</v>
      </c>
      <c r="H57" s="72">
        <f t="shared" si="5"/>
      </c>
      <c r="I57" s="47">
        <v>0</v>
      </c>
      <c r="J57" s="47">
        <v>0</v>
      </c>
    </row>
    <row r="58" spans="1:10" s="1" customFormat="1" ht="22.5" customHeight="1">
      <c r="A58" s="45"/>
      <c r="B58" s="72">
        <f t="shared" si="3"/>
      </c>
      <c r="C58" s="47">
        <v>0</v>
      </c>
      <c r="D58" s="47">
        <v>0</v>
      </c>
      <c r="E58" s="74">
        <f t="shared" si="4"/>
      </c>
      <c r="F58" s="67">
        <v>0</v>
      </c>
      <c r="G58" s="47">
        <v>0</v>
      </c>
      <c r="H58" s="72">
        <f t="shared" si="5"/>
      </c>
      <c r="I58" s="47">
        <v>0</v>
      </c>
      <c r="J58" s="47">
        <v>0</v>
      </c>
    </row>
    <row r="59" spans="1:10" s="1" customFormat="1" ht="22.5" customHeight="1">
      <c r="A59" s="45"/>
      <c r="B59" s="72">
        <f t="shared" si="3"/>
      </c>
      <c r="C59" s="47">
        <v>0</v>
      </c>
      <c r="D59" s="47">
        <v>0</v>
      </c>
      <c r="E59" s="74">
        <f t="shared" si="4"/>
      </c>
      <c r="F59" s="67">
        <v>0</v>
      </c>
      <c r="G59" s="47">
        <v>0</v>
      </c>
      <c r="H59" s="72">
        <f t="shared" si="5"/>
      </c>
      <c r="I59" s="47">
        <v>0</v>
      </c>
      <c r="J59" s="47">
        <v>0</v>
      </c>
    </row>
    <row r="60" spans="1:10" s="1" customFormat="1" ht="22.5" customHeight="1">
      <c r="A60" s="45"/>
      <c r="B60" s="72">
        <f t="shared" si="3"/>
      </c>
      <c r="C60" s="47">
        <v>0</v>
      </c>
      <c r="D60" s="47">
        <v>0</v>
      </c>
      <c r="E60" s="74">
        <f t="shared" si="4"/>
      </c>
      <c r="F60" s="67">
        <v>0</v>
      </c>
      <c r="G60" s="47">
        <v>0</v>
      </c>
      <c r="H60" s="72">
        <f t="shared" si="5"/>
      </c>
      <c r="I60" s="47">
        <v>0</v>
      </c>
      <c r="J60" s="47">
        <v>0</v>
      </c>
    </row>
    <row r="61" spans="1:10" s="1" customFormat="1" ht="22.5" customHeight="1">
      <c r="A61" s="45"/>
      <c r="B61" s="72">
        <f t="shared" si="3"/>
      </c>
      <c r="C61" s="47">
        <v>0</v>
      </c>
      <c r="D61" s="47">
        <v>0</v>
      </c>
      <c r="E61" s="74">
        <f t="shared" si="4"/>
      </c>
      <c r="F61" s="67">
        <v>0</v>
      </c>
      <c r="G61" s="47">
        <v>0</v>
      </c>
      <c r="H61" s="72">
        <f t="shared" si="5"/>
      </c>
      <c r="I61" s="47">
        <v>0</v>
      </c>
      <c r="J61" s="47">
        <v>0</v>
      </c>
    </row>
    <row r="62" spans="1:10" s="1" customFormat="1" ht="22.5" customHeight="1">
      <c r="A62" s="45"/>
      <c r="B62" s="72">
        <f t="shared" si="3"/>
      </c>
      <c r="C62" s="47">
        <v>0</v>
      </c>
      <c r="D62" s="47">
        <v>0</v>
      </c>
      <c r="E62" s="74">
        <f t="shared" si="4"/>
      </c>
      <c r="F62" s="67">
        <v>0</v>
      </c>
      <c r="G62" s="47">
        <v>0</v>
      </c>
      <c r="H62" s="72">
        <f t="shared" si="5"/>
      </c>
      <c r="I62" s="47">
        <v>0</v>
      </c>
      <c r="J62" s="47">
        <v>0</v>
      </c>
    </row>
    <row r="63" spans="1:10" s="1" customFormat="1" ht="22.5" customHeight="1">
      <c r="A63" s="45"/>
      <c r="B63" s="72">
        <f t="shared" si="3"/>
      </c>
      <c r="C63" s="47">
        <v>0</v>
      </c>
      <c r="D63" s="47">
        <v>0</v>
      </c>
      <c r="E63" s="74">
        <f t="shared" si="4"/>
      </c>
      <c r="F63" s="67">
        <v>0</v>
      </c>
      <c r="G63" s="47">
        <v>0</v>
      </c>
      <c r="H63" s="72">
        <f t="shared" si="5"/>
      </c>
      <c r="I63" s="47">
        <v>0</v>
      </c>
      <c r="J63" s="47">
        <v>0</v>
      </c>
    </row>
    <row r="64" spans="1:10" s="1" customFormat="1" ht="22.5" customHeight="1">
      <c r="A64" s="45"/>
      <c r="B64" s="72">
        <f t="shared" si="3"/>
      </c>
      <c r="C64" s="47">
        <v>0</v>
      </c>
      <c r="D64" s="47">
        <v>0</v>
      </c>
      <c r="E64" s="74">
        <f t="shared" si="4"/>
      </c>
      <c r="F64" s="67">
        <v>0</v>
      </c>
      <c r="G64" s="47">
        <v>0</v>
      </c>
      <c r="H64" s="72">
        <f t="shared" si="5"/>
      </c>
      <c r="I64" s="47">
        <v>0</v>
      </c>
      <c r="J64" s="47">
        <v>0</v>
      </c>
    </row>
    <row r="65" spans="1:10" s="1" customFormat="1" ht="22.5" customHeight="1">
      <c r="A65" s="45"/>
      <c r="B65" s="72">
        <f t="shared" si="3"/>
      </c>
      <c r="C65" s="47">
        <v>0</v>
      </c>
      <c r="D65" s="47">
        <v>0</v>
      </c>
      <c r="E65" s="74">
        <f t="shared" si="4"/>
      </c>
      <c r="F65" s="67">
        <v>0</v>
      </c>
      <c r="G65" s="47">
        <v>0</v>
      </c>
      <c r="H65" s="72">
        <f t="shared" si="5"/>
      </c>
      <c r="I65" s="47">
        <v>0</v>
      </c>
      <c r="J65" s="47">
        <v>0</v>
      </c>
    </row>
    <row r="66" spans="1:10" s="1" customFormat="1" ht="22.5" customHeight="1">
      <c r="A66" s="45"/>
      <c r="B66" s="72">
        <f t="shared" si="3"/>
      </c>
      <c r="C66" s="47">
        <v>0</v>
      </c>
      <c r="D66" s="47">
        <v>0</v>
      </c>
      <c r="E66" s="74">
        <f t="shared" si="4"/>
      </c>
      <c r="F66" s="67">
        <v>0</v>
      </c>
      <c r="G66" s="47">
        <v>0</v>
      </c>
      <c r="H66" s="72">
        <f t="shared" si="5"/>
      </c>
      <c r="I66" s="47">
        <v>0</v>
      </c>
      <c r="J66" s="47">
        <v>0</v>
      </c>
    </row>
    <row r="67" spans="1:10" s="1" customFormat="1" ht="22.5" customHeight="1">
      <c r="A67" s="45"/>
      <c r="B67" s="72">
        <f t="shared" si="3"/>
      </c>
      <c r="C67" s="47">
        <v>0</v>
      </c>
      <c r="D67" s="47">
        <v>0</v>
      </c>
      <c r="E67" s="74">
        <f t="shared" si="4"/>
      </c>
      <c r="F67" s="67">
        <v>0</v>
      </c>
      <c r="G67" s="47">
        <v>0</v>
      </c>
      <c r="H67" s="72">
        <f t="shared" si="5"/>
      </c>
      <c r="I67" s="47">
        <v>0</v>
      </c>
      <c r="J67" s="47">
        <v>0</v>
      </c>
    </row>
    <row r="68" spans="1:10" s="1" customFormat="1" ht="22.5" customHeight="1">
      <c r="A68" s="45"/>
      <c r="B68" s="72">
        <f t="shared" si="3"/>
      </c>
      <c r="C68" s="47">
        <v>0</v>
      </c>
      <c r="D68" s="47">
        <v>0</v>
      </c>
      <c r="E68" s="74">
        <f t="shared" si="4"/>
      </c>
      <c r="F68" s="67">
        <v>0</v>
      </c>
      <c r="G68" s="47">
        <v>0</v>
      </c>
      <c r="H68" s="72">
        <f t="shared" si="5"/>
      </c>
      <c r="I68" s="47">
        <v>0</v>
      </c>
      <c r="J68" s="47">
        <v>0</v>
      </c>
    </row>
    <row r="69" spans="1:10" s="1" customFormat="1" ht="22.5" customHeight="1">
      <c r="A69" s="45"/>
      <c r="B69" s="72">
        <f t="shared" si="3"/>
      </c>
      <c r="C69" s="47">
        <v>0</v>
      </c>
      <c r="D69" s="47">
        <v>0</v>
      </c>
      <c r="E69" s="74">
        <f t="shared" si="4"/>
      </c>
      <c r="F69" s="67">
        <v>0</v>
      </c>
      <c r="G69" s="47">
        <v>0</v>
      </c>
      <c r="H69" s="72">
        <f t="shared" si="5"/>
      </c>
      <c r="I69" s="47">
        <v>0</v>
      </c>
      <c r="J69" s="47">
        <v>0</v>
      </c>
    </row>
    <row r="70" spans="1:10" s="1" customFormat="1" ht="22.5" customHeight="1">
      <c r="A70" s="45"/>
      <c r="B70" s="72">
        <f t="shared" si="3"/>
      </c>
      <c r="C70" s="47">
        <v>0</v>
      </c>
      <c r="D70" s="47">
        <v>0</v>
      </c>
      <c r="E70" s="74">
        <f t="shared" si="4"/>
      </c>
      <c r="F70" s="67">
        <v>0</v>
      </c>
      <c r="G70" s="47">
        <v>0</v>
      </c>
      <c r="H70" s="72">
        <f t="shared" si="5"/>
      </c>
      <c r="I70" s="47">
        <v>0</v>
      </c>
      <c r="J70" s="47">
        <v>0</v>
      </c>
    </row>
    <row r="71" spans="1:10" s="1" customFormat="1" ht="22.5" customHeight="1">
      <c r="A71" s="45"/>
      <c r="B71" s="72">
        <f t="shared" si="3"/>
      </c>
      <c r="C71" s="47">
        <v>0</v>
      </c>
      <c r="D71" s="47">
        <v>0</v>
      </c>
      <c r="E71" s="74">
        <f t="shared" si="4"/>
      </c>
      <c r="F71" s="67">
        <v>0</v>
      </c>
      <c r="G71" s="47">
        <v>0</v>
      </c>
      <c r="H71" s="72">
        <f t="shared" si="5"/>
      </c>
      <c r="I71" s="47">
        <v>0</v>
      </c>
      <c r="J71" s="47">
        <v>0</v>
      </c>
    </row>
    <row r="72" spans="1:10" s="1" customFormat="1" ht="22.5" customHeight="1">
      <c r="A72" s="45"/>
      <c r="B72" s="72">
        <f t="shared" si="3"/>
      </c>
      <c r="C72" s="47">
        <v>0</v>
      </c>
      <c r="D72" s="47">
        <v>0</v>
      </c>
      <c r="E72" s="74">
        <f t="shared" si="4"/>
      </c>
      <c r="F72" s="67">
        <v>0</v>
      </c>
      <c r="G72" s="47">
        <v>0</v>
      </c>
      <c r="H72" s="72">
        <f t="shared" si="5"/>
      </c>
      <c r="I72" s="47">
        <v>0</v>
      </c>
      <c r="J72" s="47">
        <v>0</v>
      </c>
    </row>
    <row r="73" spans="1:10" s="49" customFormat="1" ht="22.5" customHeight="1">
      <c r="A73" s="46"/>
      <c r="B73" s="73">
        <f t="shared" si="3"/>
      </c>
      <c r="C73" s="48">
        <v>0</v>
      </c>
      <c r="D73" s="48">
        <v>0</v>
      </c>
      <c r="E73" s="73">
        <f t="shared" si="4"/>
      </c>
      <c r="F73" s="68">
        <v>0</v>
      </c>
      <c r="G73" s="48">
        <v>0</v>
      </c>
      <c r="H73" s="75">
        <f t="shared" si="5"/>
      </c>
      <c r="I73" s="48">
        <v>0</v>
      </c>
      <c r="J73" s="48">
        <v>0</v>
      </c>
    </row>
    <row r="74" spans="1:10" s="1" customFormat="1" ht="22.5" customHeight="1">
      <c r="A74" s="22"/>
      <c r="B74" s="23"/>
      <c r="C74" s="51">
        <f>C38+2</f>
        <v>3</v>
      </c>
      <c r="D74" s="23"/>
      <c r="E74" s="23"/>
      <c r="F74" s="23"/>
      <c r="G74" s="23"/>
      <c r="H74" s="36">
        <f>C38+3</f>
        <v>4</v>
      </c>
      <c r="I74" s="23"/>
      <c r="J74" s="23"/>
    </row>
    <row r="75" spans="1:10" ht="22.5" customHeight="1">
      <c r="A75" s="24"/>
      <c r="B75" s="23"/>
      <c r="D75" s="23"/>
      <c r="E75" s="23"/>
      <c r="F75" s="23"/>
      <c r="G75" s="23"/>
      <c r="H75" s="23"/>
      <c r="I75" s="23"/>
      <c r="J75" s="23"/>
    </row>
    <row r="76" ht="16.5">
      <c r="C76" s="18"/>
    </row>
  </sheetData>
  <sheetProtection password="CFD1" sheet="1" objects="1" scenarios="1" selectLockedCells="1"/>
  <mergeCells count="13">
    <mergeCell ref="A4:J4"/>
    <mergeCell ref="A3:J3"/>
    <mergeCell ref="A2:J2"/>
    <mergeCell ref="A41:A42"/>
    <mergeCell ref="B41:D41"/>
    <mergeCell ref="E41:G41"/>
    <mergeCell ref="H41:J41"/>
    <mergeCell ref="A1:J1"/>
    <mergeCell ref="A5:A6"/>
    <mergeCell ref="B5:D5"/>
    <mergeCell ref="E5:G5"/>
    <mergeCell ref="H5:J5"/>
    <mergeCell ref="A40:J40"/>
  </mergeCells>
  <dataValidations count="2">
    <dataValidation type="whole" operator="lessThanOrEqual" allowBlank="1" showInputMessage="1" showErrorMessage="1" sqref="I30:I36 F21:F27 C8:C18">
      <formula1>J30</formula1>
    </dataValidation>
    <dataValidation type="whole" operator="lessThanOrEqual" showInputMessage="1" showErrorMessage="1" sqref="C44:C73 F44:F73 I44:I73">
      <formula1>D44</formula1>
    </dataValidation>
  </dataValidations>
  <printOptions horizontalCentered="1" verticalCentered="1"/>
  <pageMargins left="0.3937007874015748" right="0.3937007874015748" top="0.5118110236220472" bottom="0.1968503937007874" header="0.5118110236220472" footer="0.4724409448818898"/>
  <pageSetup horizontalDpi="600" verticalDpi="600" orientation="portrait" pageOrder="overThenDown" paperSize="9" scale="95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00390625" defaultRowHeight="16.5"/>
  <cols>
    <col min="1" max="1" width="28.375" style="0" customWidth="1"/>
    <col min="2" max="2" width="18.00390625" style="0" customWidth="1"/>
    <col min="3" max="3" width="17.50390625" style="0" customWidth="1"/>
    <col min="4" max="5" width="17.625" style="0" customWidth="1"/>
    <col min="6" max="6" width="17.75390625" style="0" customWidth="1"/>
    <col min="7" max="8" width="17.875" style="0" customWidth="1"/>
    <col min="9" max="9" width="18.00390625" style="0" customWidth="1"/>
    <col min="10" max="10" width="18.25390625" style="0" customWidth="1"/>
    <col min="11" max="11" width="7.625" style="0" customWidth="1"/>
    <col min="12" max="12" width="7.875" style="0" customWidth="1"/>
    <col min="13" max="13" width="8.50390625" style="0" customWidth="1"/>
    <col min="14" max="14" width="9.25390625" style="0" customWidth="1"/>
    <col min="15" max="15" width="7.25390625" style="0" customWidth="1"/>
    <col min="16" max="16" width="7.125" style="0" customWidth="1"/>
  </cols>
  <sheetData>
    <row r="1" spans="1:16" s="8" customFormat="1" ht="23.2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9"/>
      <c r="L1" s="9"/>
      <c r="M1" s="9"/>
      <c r="N1" s="9"/>
      <c r="O1" s="9"/>
      <c r="P1" s="9"/>
    </row>
    <row r="2" spans="1:16" s="5" customFormat="1" ht="23.25" customHeight="1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10"/>
      <c r="L2" s="10"/>
      <c r="M2" s="10"/>
      <c r="N2" s="10"/>
      <c r="O2" s="10"/>
      <c r="P2" s="10"/>
    </row>
    <row r="3" spans="1:16" s="7" customFormat="1" ht="20.25" customHeight="1">
      <c r="A3" s="86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6"/>
      <c r="L3" s="6"/>
      <c r="M3" s="6"/>
      <c r="N3" s="6"/>
      <c r="O3" s="6"/>
      <c r="P3" s="6"/>
    </row>
    <row r="4" spans="1:10" s="20" customFormat="1" ht="16.5" customHeight="1">
      <c r="A4" s="83" t="s">
        <v>53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s="20" customFormat="1" ht="16.5" customHeight="1">
      <c r="A5" s="76" t="s">
        <v>54</v>
      </c>
      <c r="B5" s="78" t="s">
        <v>55</v>
      </c>
      <c r="C5" s="78"/>
      <c r="D5" s="78"/>
      <c r="E5" s="78" t="s">
        <v>56</v>
      </c>
      <c r="F5" s="78"/>
      <c r="G5" s="78"/>
      <c r="H5" s="78" t="s">
        <v>57</v>
      </c>
      <c r="I5" s="78"/>
      <c r="J5" s="78"/>
    </row>
    <row r="6" spans="1:10" s="21" customFormat="1" ht="16.5" customHeight="1">
      <c r="A6" s="77"/>
      <c r="B6" s="11" t="s">
        <v>58</v>
      </c>
      <c r="C6" s="12" t="s">
        <v>59</v>
      </c>
      <c r="D6" s="12" t="s">
        <v>60</v>
      </c>
      <c r="E6" s="11" t="s">
        <v>58</v>
      </c>
      <c r="F6" s="12" t="s">
        <v>59</v>
      </c>
      <c r="G6" s="12" t="s">
        <v>60</v>
      </c>
      <c r="H6" s="11" t="s">
        <v>58</v>
      </c>
      <c r="I6" s="12" t="s">
        <v>59</v>
      </c>
      <c r="J6" s="12" t="s">
        <v>60</v>
      </c>
    </row>
    <row r="7" spans="1:10" s="2" customFormat="1" ht="22.5" customHeight="1">
      <c r="A7" s="29" t="s">
        <v>61</v>
      </c>
      <c r="B7" s="54"/>
      <c r="C7" s="54"/>
      <c r="D7" s="54"/>
      <c r="E7" s="13"/>
      <c r="F7" s="14"/>
      <c r="G7" s="13"/>
      <c r="H7" s="13"/>
      <c r="I7" s="13"/>
      <c r="J7" s="30"/>
    </row>
    <row r="8" spans="1:10" s="2" customFormat="1" ht="22.5" customHeight="1">
      <c r="A8" s="28" t="s">
        <v>62</v>
      </c>
      <c r="B8" s="54">
        <f>D8-C8</f>
        <v>0</v>
      </c>
      <c r="C8" s="55">
        <v>0</v>
      </c>
      <c r="D8" s="55">
        <v>0</v>
      </c>
      <c r="E8" s="13"/>
      <c r="F8" s="15"/>
      <c r="G8" s="13"/>
      <c r="H8" s="13"/>
      <c r="I8" s="13"/>
      <c r="J8" s="30"/>
    </row>
    <row r="9" spans="1:10" s="2" customFormat="1" ht="22.5" customHeight="1">
      <c r="A9" s="28" t="s">
        <v>63</v>
      </c>
      <c r="B9" s="54">
        <f aca="true" t="shared" si="0" ref="B9:B18">D9-C9</f>
        <v>0</v>
      </c>
      <c r="C9" s="55">
        <v>0</v>
      </c>
      <c r="D9" s="55">
        <v>0</v>
      </c>
      <c r="E9" s="13"/>
      <c r="F9" s="15"/>
      <c r="G9" s="13"/>
      <c r="H9" s="13"/>
      <c r="I9" s="13"/>
      <c r="J9" s="30"/>
    </row>
    <row r="10" spans="1:10" s="2" customFormat="1" ht="22.5" customHeight="1">
      <c r="A10" s="28" t="s">
        <v>64</v>
      </c>
      <c r="B10" s="54">
        <f t="shared" si="0"/>
        <v>0</v>
      </c>
      <c r="C10" s="55">
        <v>0</v>
      </c>
      <c r="D10" s="55">
        <v>0</v>
      </c>
      <c r="E10" s="13"/>
      <c r="F10" s="15"/>
      <c r="G10" s="13"/>
      <c r="H10" s="13"/>
      <c r="I10" s="13"/>
      <c r="J10" s="30"/>
    </row>
    <row r="11" spans="1:10" s="2" customFormat="1" ht="22.5" customHeight="1">
      <c r="A11" s="28" t="s">
        <v>65</v>
      </c>
      <c r="B11" s="54">
        <f t="shared" si="0"/>
        <v>0</v>
      </c>
      <c r="C11" s="55">
        <v>0</v>
      </c>
      <c r="D11" s="55">
        <v>0</v>
      </c>
      <c r="E11" s="13"/>
      <c r="F11" s="15"/>
      <c r="G11" s="13"/>
      <c r="H11" s="13"/>
      <c r="I11" s="13"/>
      <c r="J11" s="30"/>
    </row>
    <row r="12" spans="1:10" s="2" customFormat="1" ht="22.5" customHeight="1">
      <c r="A12" s="28" t="s">
        <v>66</v>
      </c>
      <c r="B12" s="54">
        <f t="shared" si="0"/>
        <v>0</v>
      </c>
      <c r="C12" s="55">
        <v>0</v>
      </c>
      <c r="D12" s="55">
        <v>0</v>
      </c>
      <c r="E12" s="13"/>
      <c r="F12" s="15"/>
      <c r="G12" s="13"/>
      <c r="H12" s="13"/>
      <c r="I12" s="13"/>
      <c r="J12" s="30"/>
    </row>
    <row r="13" spans="1:10" s="2" customFormat="1" ht="22.5" customHeight="1">
      <c r="A13" s="28" t="s">
        <v>67</v>
      </c>
      <c r="B13" s="54">
        <f t="shared" si="0"/>
        <v>0</v>
      </c>
      <c r="C13" s="55">
        <v>0</v>
      </c>
      <c r="D13" s="55">
        <v>0</v>
      </c>
      <c r="E13" s="13"/>
      <c r="F13" s="15"/>
      <c r="G13" s="13"/>
      <c r="H13" s="13"/>
      <c r="I13" s="13"/>
      <c r="J13" s="30"/>
    </row>
    <row r="14" spans="1:10" s="2" customFormat="1" ht="22.5" customHeight="1">
      <c r="A14" s="28" t="s">
        <v>68</v>
      </c>
      <c r="B14" s="54">
        <f t="shared" si="0"/>
        <v>0</v>
      </c>
      <c r="C14" s="55">
        <v>0</v>
      </c>
      <c r="D14" s="55">
        <v>0</v>
      </c>
      <c r="E14" s="13"/>
      <c r="F14" s="15"/>
      <c r="G14" s="13"/>
      <c r="H14" s="13"/>
      <c r="I14" s="13"/>
      <c r="J14" s="30"/>
    </row>
    <row r="15" spans="1:10" s="2" customFormat="1" ht="22.5" customHeight="1">
      <c r="A15" s="28" t="s">
        <v>69</v>
      </c>
      <c r="B15" s="54">
        <f t="shared" si="0"/>
        <v>0</v>
      </c>
      <c r="C15" s="55">
        <v>0</v>
      </c>
      <c r="D15" s="55">
        <v>0</v>
      </c>
      <c r="E15" s="13"/>
      <c r="F15" s="15"/>
      <c r="G15" s="13"/>
      <c r="H15" s="13"/>
      <c r="I15" s="13"/>
      <c r="J15" s="30"/>
    </row>
    <row r="16" spans="1:10" s="2" customFormat="1" ht="22.5" customHeight="1">
      <c r="A16" s="28" t="s">
        <v>70</v>
      </c>
      <c r="B16" s="53">
        <f t="shared" si="0"/>
        <v>0</v>
      </c>
      <c r="C16" s="52">
        <v>0</v>
      </c>
      <c r="D16" s="52">
        <v>0</v>
      </c>
      <c r="E16" s="13"/>
      <c r="F16" s="17"/>
      <c r="G16" s="16"/>
      <c r="H16" s="16"/>
      <c r="I16" s="16"/>
      <c r="J16" s="31"/>
    </row>
    <row r="17" spans="1:10" s="2" customFormat="1" ht="22.5" customHeight="1">
      <c r="A17" s="28" t="s">
        <v>71</v>
      </c>
      <c r="B17" s="53">
        <f t="shared" si="0"/>
        <v>0</v>
      </c>
      <c r="C17" s="52">
        <v>0</v>
      </c>
      <c r="D17" s="52">
        <v>0</v>
      </c>
      <c r="E17" s="13"/>
      <c r="F17" s="17"/>
      <c r="G17" s="16"/>
      <c r="H17" s="16"/>
      <c r="I17" s="16"/>
      <c r="J17" s="31"/>
    </row>
    <row r="18" spans="1:10" s="2" customFormat="1" ht="22.5" customHeight="1">
      <c r="A18" s="28" t="s">
        <v>72</v>
      </c>
      <c r="B18" s="53">
        <f t="shared" si="0"/>
        <v>0</v>
      </c>
      <c r="C18" s="52">
        <v>0</v>
      </c>
      <c r="D18" s="52">
        <v>0</v>
      </c>
      <c r="E18" s="13"/>
      <c r="F18" s="17"/>
      <c r="G18" s="16"/>
      <c r="H18" s="16"/>
      <c r="I18" s="16"/>
      <c r="J18" s="31"/>
    </row>
    <row r="19" spans="1:10" s="2" customFormat="1" ht="22.5" customHeight="1">
      <c r="A19" s="28" t="s">
        <v>73</v>
      </c>
      <c r="B19" s="54">
        <f>SUM(B8:B15)-SUM(B16:B18)</f>
        <v>0</v>
      </c>
      <c r="C19" s="54">
        <f>SUM(C8:C15)-SUM(C16:C18)</f>
        <v>0</v>
      </c>
      <c r="D19" s="54">
        <f>SUM(D8:D15)-SUM(D16:D18)</f>
        <v>0</v>
      </c>
      <c r="E19" s="13"/>
      <c r="F19" s="15"/>
      <c r="G19" s="13"/>
      <c r="H19" s="13"/>
      <c r="I19" s="13"/>
      <c r="J19" s="30"/>
    </row>
    <row r="20" spans="1:10" s="2" customFormat="1" ht="22.5" customHeight="1">
      <c r="A20" s="32" t="s">
        <v>74</v>
      </c>
      <c r="B20" s="13"/>
      <c r="C20" s="13"/>
      <c r="D20" s="13"/>
      <c r="E20" s="54"/>
      <c r="F20" s="58"/>
      <c r="G20" s="54"/>
      <c r="H20" s="13"/>
      <c r="I20" s="13"/>
      <c r="J20" s="30"/>
    </row>
    <row r="21" spans="1:10" s="2" customFormat="1" ht="22.5" customHeight="1">
      <c r="A21" s="33" t="s">
        <v>75</v>
      </c>
      <c r="B21" s="13"/>
      <c r="C21" s="13"/>
      <c r="D21" s="13"/>
      <c r="E21" s="54">
        <f aca="true" t="shared" si="1" ref="E21:E27">G21-F21</f>
        <v>0</v>
      </c>
      <c r="F21" s="56">
        <v>0</v>
      </c>
      <c r="G21" s="55">
        <v>0</v>
      </c>
      <c r="H21" s="13"/>
      <c r="I21" s="13"/>
      <c r="J21" s="30"/>
    </row>
    <row r="22" spans="1:10" s="2" customFormat="1" ht="22.5" customHeight="1">
      <c r="A22" s="28" t="s">
        <v>76</v>
      </c>
      <c r="B22" s="13"/>
      <c r="C22" s="13"/>
      <c r="D22" s="13"/>
      <c r="E22" s="54">
        <f t="shared" si="1"/>
        <v>0</v>
      </c>
      <c r="F22" s="56">
        <v>0</v>
      </c>
      <c r="G22" s="55">
        <v>0</v>
      </c>
      <c r="H22" s="13"/>
      <c r="I22" s="13"/>
      <c r="J22" s="30"/>
    </row>
    <row r="23" spans="1:10" s="2" customFormat="1" ht="22.5" customHeight="1">
      <c r="A23" s="28" t="s">
        <v>77</v>
      </c>
      <c r="B23" s="16"/>
      <c r="C23" s="16"/>
      <c r="D23" s="16"/>
      <c r="E23" s="53">
        <f t="shared" si="1"/>
        <v>0</v>
      </c>
      <c r="F23" s="57">
        <v>0</v>
      </c>
      <c r="G23" s="52">
        <v>0</v>
      </c>
      <c r="H23" s="16"/>
      <c r="I23" s="16"/>
      <c r="J23" s="31"/>
    </row>
    <row r="24" spans="1:10" s="2" customFormat="1" ht="22.5" customHeight="1">
      <c r="A24" s="28" t="s">
        <v>78</v>
      </c>
      <c r="B24" s="13"/>
      <c r="C24" s="13"/>
      <c r="D24" s="13"/>
      <c r="E24" s="54">
        <f t="shared" si="1"/>
        <v>0</v>
      </c>
      <c r="F24" s="56">
        <v>0</v>
      </c>
      <c r="G24" s="55">
        <v>0</v>
      </c>
      <c r="H24" s="13"/>
      <c r="I24" s="13"/>
      <c r="J24" s="30"/>
    </row>
    <row r="25" spans="1:10" s="2" customFormat="1" ht="22.5" customHeight="1">
      <c r="A25" s="28" t="s">
        <v>79</v>
      </c>
      <c r="B25" s="16"/>
      <c r="C25" s="16"/>
      <c r="D25" s="16"/>
      <c r="E25" s="53">
        <f t="shared" si="1"/>
        <v>0</v>
      </c>
      <c r="F25" s="57">
        <v>0</v>
      </c>
      <c r="G25" s="52">
        <v>0</v>
      </c>
      <c r="H25" s="16"/>
      <c r="I25" s="16"/>
      <c r="J25" s="31"/>
    </row>
    <row r="26" spans="1:10" s="2" customFormat="1" ht="22.5" customHeight="1">
      <c r="A26" s="28" t="s">
        <v>80</v>
      </c>
      <c r="B26" s="13"/>
      <c r="C26" s="13"/>
      <c r="D26" s="13"/>
      <c r="E26" s="54">
        <f t="shared" si="1"/>
        <v>0</v>
      </c>
      <c r="F26" s="56">
        <v>0</v>
      </c>
      <c r="G26" s="55">
        <v>0</v>
      </c>
      <c r="H26" s="13"/>
      <c r="I26" s="13"/>
      <c r="J26" s="30"/>
    </row>
    <row r="27" spans="1:10" s="2" customFormat="1" ht="22.5" customHeight="1">
      <c r="A27" s="28" t="s">
        <v>81</v>
      </c>
      <c r="B27" s="16"/>
      <c r="C27" s="16"/>
      <c r="D27" s="16"/>
      <c r="E27" s="53">
        <f t="shared" si="1"/>
        <v>0</v>
      </c>
      <c r="F27" s="57">
        <v>0</v>
      </c>
      <c r="G27" s="52">
        <v>0</v>
      </c>
      <c r="H27" s="16"/>
      <c r="I27" s="16"/>
      <c r="J27" s="31"/>
    </row>
    <row r="28" spans="1:10" s="2" customFormat="1" ht="22.5" customHeight="1">
      <c r="A28" s="28" t="s">
        <v>82</v>
      </c>
      <c r="B28" s="13"/>
      <c r="C28" s="13"/>
      <c r="D28" s="13"/>
      <c r="E28" s="54">
        <f>E21+E22+E24+E26-E23-E25-E27</f>
        <v>0</v>
      </c>
      <c r="F28" s="58">
        <f>F21+F22+F24+F26-F23-F25-F27</f>
        <v>0</v>
      </c>
      <c r="G28" s="54">
        <f>G21+G22+G24+G26-G23-G25-G27</f>
        <v>0</v>
      </c>
      <c r="H28" s="13"/>
      <c r="I28" s="13"/>
      <c r="J28" s="30"/>
    </row>
    <row r="29" spans="1:10" s="2" customFormat="1" ht="22.5" customHeight="1">
      <c r="A29" s="32" t="s">
        <v>83</v>
      </c>
      <c r="B29" s="13"/>
      <c r="C29" s="13"/>
      <c r="D29" s="13"/>
      <c r="E29" s="13"/>
      <c r="F29" s="15"/>
      <c r="G29" s="13"/>
      <c r="H29" s="54"/>
      <c r="I29" s="54"/>
      <c r="J29" s="64"/>
    </row>
    <row r="30" spans="1:10" s="2" customFormat="1" ht="22.5" customHeight="1">
      <c r="A30" s="28" t="s">
        <v>75</v>
      </c>
      <c r="B30" s="13"/>
      <c r="C30" s="13"/>
      <c r="D30" s="13"/>
      <c r="E30" s="13"/>
      <c r="F30" s="15"/>
      <c r="G30" s="13"/>
      <c r="H30" s="54">
        <f aca="true" t="shared" si="2" ref="H30:H36">J30-I30</f>
        <v>0</v>
      </c>
      <c r="I30" s="55">
        <v>0</v>
      </c>
      <c r="J30" s="59">
        <v>0</v>
      </c>
    </row>
    <row r="31" spans="1:10" s="2" customFormat="1" ht="22.5" customHeight="1">
      <c r="A31" s="28" t="s">
        <v>84</v>
      </c>
      <c r="B31" s="13"/>
      <c r="C31" s="13"/>
      <c r="D31" s="13"/>
      <c r="E31" s="13"/>
      <c r="F31" s="15"/>
      <c r="G31" s="13"/>
      <c r="H31" s="54">
        <f t="shared" si="2"/>
        <v>0</v>
      </c>
      <c r="I31" s="55">
        <v>0</v>
      </c>
      <c r="J31" s="59">
        <v>0</v>
      </c>
    </row>
    <row r="32" spans="1:10" s="2" customFormat="1" ht="22.5" customHeight="1">
      <c r="A32" s="28" t="s">
        <v>85</v>
      </c>
      <c r="B32" s="16"/>
      <c r="C32" s="16"/>
      <c r="D32" s="16"/>
      <c r="E32" s="16"/>
      <c r="F32" s="17"/>
      <c r="G32" s="16"/>
      <c r="H32" s="53">
        <f t="shared" si="2"/>
        <v>0</v>
      </c>
      <c r="I32" s="52">
        <v>0</v>
      </c>
      <c r="J32" s="62">
        <v>0</v>
      </c>
    </row>
    <row r="33" spans="1:10" s="2" customFormat="1" ht="22.5" customHeight="1">
      <c r="A33" s="28" t="s">
        <v>86</v>
      </c>
      <c r="B33" s="13"/>
      <c r="C33" s="13"/>
      <c r="D33" s="13"/>
      <c r="E33" s="13"/>
      <c r="F33" s="15"/>
      <c r="G33" s="13"/>
      <c r="H33" s="54">
        <f t="shared" si="2"/>
        <v>0</v>
      </c>
      <c r="I33" s="55">
        <v>0</v>
      </c>
      <c r="J33" s="59">
        <v>0</v>
      </c>
    </row>
    <row r="34" spans="1:10" s="2" customFormat="1" ht="22.5" customHeight="1">
      <c r="A34" s="28" t="s">
        <v>87</v>
      </c>
      <c r="B34" s="16"/>
      <c r="C34" s="16"/>
      <c r="D34" s="16"/>
      <c r="E34" s="16"/>
      <c r="F34" s="17"/>
      <c r="G34" s="16"/>
      <c r="H34" s="53">
        <f t="shared" si="2"/>
        <v>0</v>
      </c>
      <c r="I34" s="52">
        <v>0</v>
      </c>
      <c r="J34" s="62">
        <v>0</v>
      </c>
    </row>
    <row r="35" spans="1:10" s="2" customFormat="1" ht="22.5" customHeight="1">
      <c r="A35" s="28" t="s">
        <v>88</v>
      </c>
      <c r="B35" s="13"/>
      <c r="C35" s="13"/>
      <c r="D35" s="13"/>
      <c r="E35" s="13"/>
      <c r="F35" s="15"/>
      <c r="G35" s="13"/>
      <c r="H35" s="54">
        <f t="shared" si="2"/>
        <v>0</v>
      </c>
      <c r="I35" s="55">
        <v>0</v>
      </c>
      <c r="J35" s="59">
        <v>0</v>
      </c>
    </row>
    <row r="36" spans="1:10" s="2" customFormat="1" ht="22.5" customHeight="1">
      <c r="A36" s="28" t="s">
        <v>89</v>
      </c>
      <c r="B36" s="16"/>
      <c r="C36" s="16"/>
      <c r="D36" s="16"/>
      <c r="E36" s="16"/>
      <c r="F36" s="17"/>
      <c r="G36" s="16"/>
      <c r="H36" s="53">
        <f t="shared" si="2"/>
        <v>0</v>
      </c>
      <c r="I36" s="52">
        <v>0</v>
      </c>
      <c r="J36" s="62">
        <v>0</v>
      </c>
    </row>
    <row r="37" spans="1:10" s="2" customFormat="1" ht="22.5" customHeight="1">
      <c r="A37" s="34" t="s">
        <v>82</v>
      </c>
      <c r="B37" s="25"/>
      <c r="C37" s="25"/>
      <c r="D37" s="25"/>
      <c r="E37" s="25"/>
      <c r="F37" s="26"/>
      <c r="G37" s="25"/>
      <c r="H37" s="60">
        <f>H30+H31+H33+H35-H32-H34-H36</f>
        <v>0</v>
      </c>
      <c r="I37" s="60">
        <f>I30+I31+I33+I35-I32-I34-I36</f>
        <v>0</v>
      </c>
      <c r="J37" s="61">
        <f>J30+J31+J33+J35-J32-J34-J36</f>
        <v>0</v>
      </c>
    </row>
    <row r="38" spans="1:10" s="2" customFormat="1" ht="19.5" customHeight="1">
      <c r="A38" s="3"/>
      <c r="B38" s="3"/>
      <c r="C38" s="50">
        <v>1</v>
      </c>
      <c r="D38" s="4"/>
      <c r="E38" s="4"/>
      <c r="F38" s="4"/>
      <c r="G38" s="4"/>
      <c r="H38" s="19">
        <f>C38+1</f>
        <v>2</v>
      </c>
      <c r="I38" s="4"/>
      <c r="J38" s="4"/>
    </row>
    <row r="39" spans="1:10" s="2" customFormat="1" ht="19.5" customHeight="1">
      <c r="A39" s="3"/>
      <c r="B39" s="3"/>
      <c r="C39" s="4"/>
      <c r="D39" s="4"/>
      <c r="E39" s="4"/>
      <c r="F39" s="4"/>
      <c r="G39" s="4"/>
      <c r="H39" s="4"/>
      <c r="I39" s="4"/>
      <c r="J39" s="4"/>
    </row>
    <row r="40" spans="1:10" s="7" customFormat="1" ht="16.5" customHeight="1">
      <c r="A40" s="80" t="s">
        <v>90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s="7" customFormat="1" ht="16.5" customHeight="1">
      <c r="A41" s="76" t="s">
        <v>54</v>
      </c>
      <c r="B41" s="78" t="s">
        <v>55</v>
      </c>
      <c r="C41" s="78"/>
      <c r="D41" s="78"/>
      <c r="E41" s="78" t="s">
        <v>56</v>
      </c>
      <c r="F41" s="78"/>
      <c r="G41" s="78"/>
      <c r="H41" s="78" t="s">
        <v>57</v>
      </c>
      <c r="I41" s="78"/>
      <c r="J41" s="78"/>
    </row>
    <row r="42" spans="1:10" s="7" customFormat="1" ht="16.5" customHeight="1">
      <c r="A42" s="77"/>
      <c r="B42" s="11" t="s">
        <v>58</v>
      </c>
      <c r="C42" s="12" t="s">
        <v>59</v>
      </c>
      <c r="D42" s="12" t="s">
        <v>60</v>
      </c>
      <c r="E42" s="11" t="s">
        <v>58</v>
      </c>
      <c r="F42" s="12" t="s">
        <v>59</v>
      </c>
      <c r="G42" s="12" t="s">
        <v>60</v>
      </c>
      <c r="H42" s="11" t="s">
        <v>58</v>
      </c>
      <c r="I42" s="12" t="s">
        <v>59</v>
      </c>
      <c r="J42" s="12" t="s">
        <v>60</v>
      </c>
    </row>
    <row r="43" spans="1:10" s="1" customFormat="1" ht="22.5" customHeight="1">
      <c r="A43" s="27" t="s">
        <v>91</v>
      </c>
      <c r="B43" s="54"/>
      <c r="C43" s="54"/>
      <c r="D43" s="54"/>
      <c r="E43" s="66"/>
      <c r="F43" s="66"/>
      <c r="G43" s="58"/>
      <c r="H43" s="54"/>
      <c r="I43" s="54"/>
      <c r="J43" s="54"/>
    </row>
    <row r="44" spans="1:10" s="1" customFormat="1" ht="22.5" customHeight="1">
      <c r="A44" s="43"/>
      <c r="B44" s="54">
        <f>IF(AND(D44=0,C44=0),"",D44-C44)</f>
      </c>
      <c r="C44" s="63"/>
      <c r="D44" s="63"/>
      <c r="E44" s="58">
        <f>IF(AND(G44=0,F44=0),"",G44-F44)</f>
      </c>
      <c r="F44" s="70">
        <v>0</v>
      </c>
      <c r="G44" s="63"/>
      <c r="H44" s="54">
        <f>IF(AND(J44=0,I44=0),"",J44-I44)</f>
      </c>
      <c r="I44" s="63">
        <v>0</v>
      </c>
      <c r="J44" s="63">
        <v>0</v>
      </c>
    </row>
    <row r="45" spans="1:10" s="1" customFormat="1" ht="22.5" customHeight="1">
      <c r="A45" s="44"/>
      <c r="B45" s="54">
        <f>IF(AND(D45=0,C45=0),"",D45-C45)</f>
      </c>
      <c r="C45" s="63">
        <v>0</v>
      </c>
      <c r="D45" s="63">
        <v>0</v>
      </c>
      <c r="E45" s="58">
        <f>IF(AND(G45=0,F45=0),"",G45-F45)</f>
      </c>
      <c r="F45" s="70">
        <v>0</v>
      </c>
      <c r="G45" s="63">
        <v>0</v>
      </c>
      <c r="H45" s="54">
        <f>IF(AND(J45=0,I45=0),"",J45-I45)</f>
      </c>
      <c r="I45" s="63">
        <v>0</v>
      </c>
      <c r="J45" s="63">
        <v>0</v>
      </c>
    </row>
    <row r="46" spans="1:10" s="1" customFormat="1" ht="22.5" customHeight="1">
      <c r="A46" s="44"/>
      <c r="B46" s="54">
        <f>IF(AND(D46=0,C46=0),"",D46-C46)</f>
      </c>
      <c r="C46" s="63">
        <v>0</v>
      </c>
      <c r="D46" s="63">
        <v>0</v>
      </c>
      <c r="E46" s="58">
        <f>IF(AND(G46=0,F46=0),"",G46-F46)</f>
      </c>
      <c r="F46" s="70">
        <v>0</v>
      </c>
      <c r="G46" s="63">
        <v>0</v>
      </c>
      <c r="H46" s="54">
        <f>IF(AND(J46=0,I46=0),"",J46-I46)</f>
      </c>
      <c r="I46" s="63">
        <v>0</v>
      </c>
      <c r="J46" s="63">
        <v>0</v>
      </c>
    </row>
    <row r="47" spans="1:10" s="1" customFormat="1" ht="22.5" customHeight="1">
      <c r="A47" s="43" t="s">
        <v>92</v>
      </c>
      <c r="B47" s="54">
        <f aca="true" t="shared" si="3" ref="B47:B73">IF(AND(D47=0,C47=0),"",D47-C47)</f>
      </c>
      <c r="C47" s="63"/>
      <c r="D47" s="63"/>
      <c r="E47" s="58">
        <f aca="true" t="shared" si="4" ref="E47:E73">IF(AND(G47=0,F47=0),"",G47-F47)</f>
      </c>
      <c r="F47" s="70"/>
      <c r="G47" s="63"/>
      <c r="H47" s="54">
        <f aca="true" t="shared" si="5" ref="H47:H73">IF(AND(J47=0,I47=0),"",J47-I47)</f>
      </c>
      <c r="I47" s="63"/>
      <c r="J47" s="63"/>
    </row>
    <row r="48" spans="1:10" s="1" customFormat="1" ht="22.5" customHeight="1">
      <c r="A48" s="44" t="s">
        <v>93</v>
      </c>
      <c r="B48" s="54">
        <f t="shared" si="3"/>
      </c>
      <c r="C48" s="63">
        <v>0</v>
      </c>
      <c r="D48" s="63">
        <v>0</v>
      </c>
      <c r="E48" s="58">
        <f t="shared" si="4"/>
      </c>
      <c r="F48" s="70">
        <v>0</v>
      </c>
      <c r="G48" s="63">
        <v>0</v>
      </c>
      <c r="H48" s="54">
        <f t="shared" si="5"/>
      </c>
      <c r="I48" s="63">
        <v>0</v>
      </c>
      <c r="J48" s="63">
        <v>0</v>
      </c>
    </row>
    <row r="49" spans="1:10" s="1" customFormat="1" ht="22.5" customHeight="1">
      <c r="A49" s="44" t="s">
        <v>94</v>
      </c>
      <c r="B49" s="54">
        <f t="shared" si="3"/>
      </c>
      <c r="C49" s="63">
        <v>0</v>
      </c>
      <c r="D49" s="63">
        <v>0</v>
      </c>
      <c r="E49" s="58">
        <f t="shared" si="4"/>
      </c>
      <c r="F49" s="70">
        <v>0</v>
      </c>
      <c r="G49" s="63">
        <v>0</v>
      </c>
      <c r="H49" s="54">
        <f t="shared" si="5"/>
      </c>
      <c r="I49" s="63">
        <v>0</v>
      </c>
      <c r="J49" s="63">
        <v>0</v>
      </c>
    </row>
    <row r="50" spans="1:10" s="1" customFormat="1" ht="22.5" customHeight="1">
      <c r="A50" s="44" t="s">
        <v>95</v>
      </c>
      <c r="B50" s="54">
        <f t="shared" si="3"/>
      </c>
      <c r="C50" s="63">
        <v>0</v>
      </c>
      <c r="D50" s="63">
        <v>0</v>
      </c>
      <c r="E50" s="58">
        <f t="shared" si="4"/>
      </c>
      <c r="F50" s="70">
        <v>0</v>
      </c>
      <c r="G50" s="63">
        <v>0</v>
      </c>
      <c r="H50" s="54">
        <f t="shared" si="5"/>
      </c>
      <c r="I50" s="63">
        <v>0</v>
      </c>
      <c r="J50" s="63">
        <v>0</v>
      </c>
    </row>
    <row r="51" spans="1:10" s="1" customFormat="1" ht="22.5" customHeight="1">
      <c r="A51" s="44" t="s">
        <v>96</v>
      </c>
      <c r="B51" s="54">
        <f t="shared" si="3"/>
      </c>
      <c r="C51" s="63">
        <v>0</v>
      </c>
      <c r="D51" s="63">
        <v>0</v>
      </c>
      <c r="E51" s="58">
        <f t="shared" si="4"/>
      </c>
      <c r="F51" s="70">
        <v>0</v>
      </c>
      <c r="G51" s="63">
        <v>0</v>
      </c>
      <c r="H51" s="54">
        <f t="shared" si="5"/>
      </c>
      <c r="I51" s="63">
        <v>0</v>
      </c>
      <c r="J51" s="63">
        <v>0</v>
      </c>
    </row>
    <row r="52" spans="1:10" s="1" customFormat="1" ht="22.5" customHeight="1">
      <c r="A52" s="45"/>
      <c r="B52" s="54">
        <f t="shared" si="3"/>
      </c>
      <c r="C52" s="63">
        <v>0</v>
      </c>
      <c r="D52" s="63">
        <v>0</v>
      </c>
      <c r="E52" s="58">
        <f t="shared" si="4"/>
      </c>
      <c r="F52" s="70">
        <v>0</v>
      </c>
      <c r="G52" s="63">
        <v>0</v>
      </c>
      <c r="H52" s="54">
        <f t="shared" si="5"/>
      </c>
      <c r="I52" s="63">
        <v>0</v>
      </c>
      <c r="J52" s="63">
        <v>0</v>
      </c>
    </row>
    <row r="53" spans="1:10" s="1" customFormat="1" ht="22.5" customHeight="1">
      <c r="A53" s="45"/>
      <c r="B53" s="54">
        <f t="shared" si="3"/>
      </c>
      <c r="C53" s="63">
        <v>0</v>
      </c>
      <c r="D53" s="63">
        <v>0</v>
      </c>
      <c r="E53" s="58">
        <f t="shared" si="4"/>
      </c>
      <c r="F53" s="70">
        <v>0</v>
      </c>
      <c r="G53" s="63">
        <v>0</v>
      </c>
      <c r="H53" s="54">
        <f t="shared" si="5"/>
      </c>
      <c r="I53" s="63">
        <v>0</v>
      </c>
      <c r="J53" s="63">
        <v>0</v>
      </c>
    </row>
    <row r="54" spans="1:10" s="1" customFormat="1" ht="22.5" customHeight="1">
      <c r="A54" s="45"/>
      <c r="B54" s="54">
        <f t="shared" si="3"/>
      </c>
      <c r="C54" s="63">
        <v>0</v>
      </c>
      <c r="D54" s="63">
        <v>0</v>
      </c>
      <c r="E54" s="58">
        <f t="shared" si="4"/>
      </c>
      <c r="F54" s="70">
        <v>0</v>
      </c>
      <c r="G54" s="63">
        <v>0</v>
      </c>
      <c r="H54" s="54">
        <f t="shared" si="5"/>
      </c>
      <c r="I54" s="63">
        <v>0</v>
      </c>
      <c r="J54" s="63">
        <v>0</v>
      </c>
    </row>
    <row r="55" spans="1:10" s="1" customFormat="1" ht="22.5" customHeight="1">
      <c r="A55" s="45"/>
      <c r="B55" s="54">
        <f t="shared" si="3"/>
      </c>
      <c r="C55" s="63">
        <v>0</v>
      </c>
      <c r="D55" s="63">
        <v>0</v>
      </c>
      <c r="E55" s="58">
        <f t="shared" si="4"/>
      </c>
      <c r="F55" s="70">
        <v>0</v>
      </c>
      <c r="G55" s="63">
        <v>0</v>
      </c>
      <c r="H55" s="54">
        <f t="shared" si="5"/>
      </c>
      <c r="I55" s="63">
        <v>0</v>
      </c>
      <c r="J55" s="63">
        <v>0</v>
      </c>
    </row>
    <row r="56" spans="1:10" s="1" customFormat="1" ht="22.5" customHeight="1">
      <c r="A56" s="45"/>
      <c r="B56" s="54">
        <f t="shared" si="3"/>
      </c>
      <c r="C56" s="63">
        <v>0</v>
      </c>
      <c r="D56" s="63">
        <v>0</v>
      </c>
      <c r="E56" s="58">
        <f t="shared" si="4"/>
      </c>
      <c r="F56" s="70">
        <v>0</v>
      </c>
      <c r="G56" s="63">
        <v>0</v>
      </c>
      <c r="H56" s="54">
        <f t="shared" si="5"/>
      </c>
      <c r="I56" s="63">
        <v>0</v>
      </c>
      <c r="J56" s="63">
        <v>0</v>
      </c>
    </row>
    <row r="57" spans="1:10" s="1" customFormat="1" ht="22.5" customHeight="1">
      <c r="A57" s="45"/>
      <c r="B57" s="54">
        <f t="shared" si="3"/>
      </c>
      <c r="C57" s="63">
        <v>0</v>
      </c>
      <c r="D57" s="63">
        <v>0</v>
      </c>
      <c r="E57" s="58">
        <f t="shared" si="4"/>
      </c>
      <c r="F57" s="70">
        <v>0</v>
      </c>
      <c r="G57" s="63">
        <v>0</v>
      </c>
      <c r="H57" s="54">
        <f t="shared" si="5"/>
      </c>
      <c r="I57" s="63">
        <v>0</v>
      </c>
      <c r="J57" s="63">
        <v>0</v>
      </c>
    </row>
    <row r="58" spans="1:10" s="1" customFormat="1" ht="22.5" customHeight="1">
      <c r="A58" s="45"/>
      <c r="B58" s="54">
        <f t="shared" si="3"/>
      </c>
      <c r="C58" s="63">
        <v>0</v>
      </c>
      <c r="D58" s="63">
        <v>0</v>
      </c>
      <c r="E58" s="58">
        <f t="shared" si="4"/>
      </c>
      <c r="F58" s="70">
        <v>0</v>
      </c>
      <c r="G58" s="63">
        <v>0</v>
      </c>
      <c r="H58" s="54">
        <f t="shared" si="5"/>
      </c>
      <c r="I58" s="63">
        <v>0</v>
      </c>
      <c r="J58" s="63">
        <v>0</v>
      </c>
    </row>
    <row r="59" spans="1:10" s="1" customFormat="1" ht="22.5" customHeight="1">
      <c r="A59" s="45"/>
      <c r="B59" s="54">
        <f t="shared" si="3"/>
      </c>
      <c r="C59" s="63">
        <v>0</v>
      </c>
      <c r="D59" s="63">
        <v>0</v>
      </c>
      <c r="E59" s="58">
        <f t="shared" si="4"/>
      </c>
      <c r="F59" s="70">
        <v>0</v>
      </c>
      <c r="G59" s="63">
        <v>0</v>
      </c>
      <c r="H59" s="54">
        <f t="shared" si="5"/>
      </c>
      <c r="I59" s="63">
        <v>0</v>
      </c>
      <c r="J59" s="63">
        <v>0</v>
      </c>
    </row>
    <row r="60" spans="1:10" s="1" customFormat="1" ht="22.5" customHeight="1">
      <c r="A60" s="45"/>
      <c r="B60" s="54">
        <f t="shared" si="3"/>
      </c>
      <c r="C60" s="63">
        <v>0</v>
      </c>
      <c r="D60" s="63">
        <v>0</v>
      </c>
      <c r="E60" s="58">
        <f t="shared" si="4"/>
      </c>
      <c r="F60" s="70">
        <v>0</v>
      </c>
      <c r="G60" s="63">
        <v>0</v>
      </c>
      <c r="H60" s="54">
        <f t="shared" si="5"/>
      </c>
      <c r="I60" s="63">
        <v>0</v>
      </c>
      <c r="J60" s="63">
        <v>0</v>
      </c>
    </row>
    <row r="61" spans="1:10" s="1" customFormat="1" ht="22.5" customHeight="1">
      <c r="A61" s="45"/>
      <c r="B61" s="54">
        <f t="shared" si="3"/>
      </c>
      <c r="C61" s="63">
        <v>0</v>
      </c>
      <c r="D61" s="63">
        <v>0</v>
      </c>
      <c r="E61" s="58">
        <f t="shared" si="4"/>
      </c>
      <c r="F61" s="70">
        <v>0</v>
      </c>
      <c r="G61" s="63">
        <v>0</v>
      </c>
      <c r="H61" s="54">
        <f t="shared" si="5"/>
      </c>
      <c r="I61" s="63">
        <v>0</v>
      </c>
      <c r="J61" s="63">
        <v>0</v>
      </c>
    </row>
    <row r="62" spans="1:10" s="1" customFormat="1" ht="22.5" customHeight="1">
      <c r="A62" s="45"/>
      <c r="B62" s="54">
        <f t="shared" si="3"/>
      </c>
      <c r="C62" s="63">
        <v>0</v>
      </c>
      <c r="D62" s="63">
        <v>0</v>
      </c>
      <c r="E62" s="58">
        <f t="shared" si="4"/>
      </c>
      <c r="F62" s="70">
        <v>0</v>
      </c>
      <c r="G62" s="63">
        <v>0</v>
      </c>
      <c r="H62" s="54">
        <f t="shared" si="5"/>
      </c>
      <c r="I62" s="63">
        <v>0</v>
      </c>
      <c r="J62" s="63">
        <v>0</v>
      </c>
    </row>
    <row r="63" spans="1:10" s="1" customFormat="1" ht="22.5" customHeight="1">
      <c r="A63" s="45"/>
      <c r="B63" s="54">
        <f t="shared" si="3"/>
      </c>
      <c r="C63" s="63">
        <v>0</v>
      </c>
      <c r="D63" s="63">
        <v>0</v>
      </c>
      <c r="E63" s="58">
        <f t="shared" si="4"/>
      </c>
      <c r="F63" s="70">
        <v>0</v>
      </c>
      <c r="G63" s="63">
        <v>0</v>
      </c>
      <c r="H63" s="54">
        <f t="shared" si="5"/>
      </c>
      <c r="I63" s="63">
        <v>0</v>
      </c>
      <c r="J63" s="63">
        <v>0</v>
      </c>
    </row>
    <row r="64" spans="1:10" s="1" customFormat="1" ht="22.5" customHeight="1">
      <c r="A64" s="45"/>
      <c r="B64" s="54">
        <f t="shared" si="3"/>
      </c>
      <c r="C64" s="63">
        <v>0</v>
      </c>
      <c r="D64" s="63">
        <v>0</v>
      </c>
      <c r="E64" s="58">
        <f t="shared" si="4"/>
      </c>
      <c r="F64" s="70">
        <v>0</v>
      </c>
      <c r="G64" s="63">
        <v>0</v>
      </c>
      <c r="H64" s="54">
        <f t="shared" si="5"/>
      </c>
      <c r="I64" s="63">
        <v>0</v>
      </c>
      <c r="J64" s="63">
        <v>0</v>
      </c>
    </row>
    <row r="65" spans="1:10" s="1" customFormat="1" ht="22.5" customHeight="1">
      <c r="A65" s="45"/>
      <c r="B65" s="54">
        <f t="shared" si="3"/>
      </c>
      <c r="C65" s="63">
        <v>0</v>
      </c>
      <c r="D65" s="63">
        <v>0</v>
      </c>
      <c r="E65" s="58">
        <f t="shared" si="4"/>
      </c>
      <c r="F65" s="70">
        <v>0</v>
      </c>
      <c r="G65" s="63">
        <v>0</v>
      </c>
      <c r="H65" s="54">
        <f t="shared" si="5"/>
      </c>
      <c r="I65" s="63">
        <v>0</v>
      </c>
      <c r="J65" s="63">
        <v>0</v>
      </c>
    </row>
    <row r="66" spans="1:10" s="1" customFormat="1" ht="22.5" customHeight="1">
      <c r="A66" s="45"/>
      <c r="B66" s="54">
        <f t="shared" si="3"/>
      </c>
      <c r="C66" s="63">
        <v>0</v>
      </c>
      <c r="D66" s="63">
        <v>0</v>
      </c>
      <c r="E66" s="58">
        <f t="shared" si="4"/>
      </c>
      <c r="F66" s="70">
        <v>0</v>
      </c>
      <c r="G66" s="63">
        <v>0</v>
      </c>
      <c r="H66" s="54">
        <f t="shared" si="5"/>
      </c>
      <c r="I66" s="63">
        <v>0</v>
      </c>
      <c r="J66" s="63">
        <v>0</v>
      </c>
    </row>
    <row r="67" spans="1:10" s="1" customFormat="1" ht="22.5" customHeight="1">
      <c r="A67" s="45"/>
      <c r="B67" s="54">
        <f t="shared" si="3"/>
      </c>
      <c r="C67" s="63">
        <v>0</v>
      </c>
      <c r="D67" s="63">
        <v>0</v>
      </c>
      <c r="E67" s="58">
        <f t="shared" si="4"/>
      </c>
      <c r="F67" s="70">
        <v>0</v>
      </c>
      <c r="G67" s="63">
        <v>0</v>
      </c>
      <c r="H67" s="54">
        <f t="shared" si="5"/>
      </c>
      <c r="I67" s="63">
        <v>0</v>
      </c>
      <c r="J67" s="63">
        <v>0</v>
      </c>
    </row>
    <row r="68" spans="1:10" s="1" customFormat="1" ht="22.5" customHeight="1">
      <c r="A68" s="45"/>
      <c r="B68" s="54">
        <f t="shared" si="3"/>
      </c>
      <c r="C68" s="63">
        <v>0</v>
      </c>
      <c r="D68" s="63">
        <v>0</v>
      </c>
      <c r="E68" s="58">
        <f t="shared" si="4"/>
      </c>
      <c r="F68" s="70">
        <v>0</v>
      </c>
      <c r="G68" s="63">
        <v>0</v>
      </c>
      <c r="H68" s="54">
        <f t="shared" si="5"/>
      </c>
      <c r="I68" s="63">
        <v>0</v>
      </c>
      <c r="J68" s="63">
        <v>0</v>
      </c>
    </row>
    <row r="69" spans="1:10" s="1" customFormat="1" ht="22.5" customHeight="1">
      <c r="A69" s="45"/>
      <c r="B69" s="54">
        <f t="shared" si="3"/>
      </c>
      <c r="C69" s="63">
        <v>0</v>
      </c>
      <c r="D69" s="63">
        <v>0</v>
      </c>
      <c r="E69" s="58">
        <f t="shared" si="4"/>
      </c>
      <c r="F69" s="70">
        <v>0</v>
      </c>
      <c r="G69" s="63">
        <v>0</v>
      </c>
      <c r="H69" s="54">
        <f t="shared" si="5"/>
      </c>
      <c r="I69" s="63">
        <v>0</v>
      </c>
      <c r="J69" s="63">
        <v>0</v>
      </c>
    </row>
    <row r="70" spans="1:10" s="1" customFormat="1" ht="22.5" customHeight="1">
      <c r="A70" s="45"/>
      <c r="B70" s="54">
        <f t="shared" si="3"/>
      </c>
      <c r="C70" s="63">
        <v>0</v>
      </c>
      <c r="D70" s="63">
        <v>0</v>
      </c>
      <c r="E70" s="58">
        <f t="shared" si="4"/>
      </c>
      <c r="F70" s="70">
        <v>0</v>
      </c>
      <c r="G70" s="63">
        <v>0</v>
      </c>
      <c r="H70" s="54">
        <f t="shared" si="5"/>
      </c>
      <c r="I70" s="63">
        <v>0</v>
      </c>
      <c r="J70" s="63">
        <v>0</v>
      </c>
    </row>
    <row r="71" spans="1:10" s="1" customFormat="1" ht="22.5" customHeight="1">
      <c r="A71" s="45"/>
      <c r="B71" s="54">
        <f t="shared" si="3"/>
      </c>
      <c r="C71" s="63">
        <v>0</v>
      </c>
      <c r="D71" s="63">
        <v>0</v>
      </c>
      <c r="E71" s="58">
        <f t="shared" si="4"/>
      </c>
      <c r="F71" s="70">
        <v>0</v>
      </c>
      <c r="G71" s="63">
        <v>0</v>
      </c>
      <c r="H71" s="54">
        <f t="shared" si="5"/>
      </c>
      <c r="I71" s="63">
        <v>0</v>
      </c>
      <c r="J71" s="63">
        <v>0</v>
      </c>
    </row>
    <row r="72" spans="1:10" s="1" customFormat="1" ht="22.5" customHeight="1">
      <c r="A72" s="45"/>
      <c r="B72" s="54">
        <f t="shared" si="3"/>
      </c>
      <c r="C72" s="63">
        <v>0</v>
      </c>
      <c r="D72" s="63">
        <v>0</v>
      </c>
      <c r="E72" s="58">
        <f t="shared" si="4"/>
      </c>
      <c r="F72" s="70">
        <v>0</v>
      </c>
      <c r="G72" s="63">
        <v>0</v>
      </c>
      <c r="H72" s="54">
        <f t="shared" si="5"/>
      </c>
      <c r="I72" s="63">
        <v>0</v>
      </c>
      <c r="J72" s="63">
        <v>0</v>
      </c>
    </row>
    <row r="73" spans="1:10" s="49" customFormat="1" ht="22.5" customHeight="1">
      <c r="A73" s="46"/>
      <c r="B73" s="69">
        <f t="shared" si="3"/>
      </c>
      <c r="C73" s="65">
        <v>0</v>
      </c>
      <c r="D73" s="65">
        <v>0</v>
      </c>
      <c r="E73" s="69">
        <f t="shared" si="4"/>
      </c>
      <c r="F73" s="71">
        <v>0</v>
      </c>
      <c r="G73" s="65">
        <v>0</v>
      </c>
      <c r="H73" s="60">
        <f t="shared" si="5"/>
      </c>
      <c r="I73" s="65">
        <v>0</v>
      </c>
      <c r="J73" s="65">
        <v>0</v>
      </c>
    </row>
    <row r="74" spans="1:10" s="1" customFormat="1" ht="22.5" customHeight="1">
      <c r="A74" s="22"/>
      <c r="B74" s="23"/>
      <c r="C74" s="51">
        <f>C38+2</f>
        <v>3</v>
      </c>
      <c r="D74" s="23"/>
      <c r="E74" s="23"/>
      <c r="F74" s="23"/>
      <c r="G74" s="23"/>
      <c r="H74" s="36">
        <f>C38+3</f>
        <v>4</v>
      </c>
      <c r="I74" s="23"/>
      <c r="J74" s="23"/>
    </row>
    <row r="75" spans="1:10" ht="22.5" customHeight="1">
      <c r="A75" s="24"/>
      <c r="B75" s="23"/>
      <c r="D75" s="23"/>
      <c r="E75" s="23"/>
      <c r="F75" s="23"/>
      <c r="G75" s="23"/>
      <c r="H75" s="23"/>
      <c r="I75" s="23"/>
      <c r="J75" s="23"/>
    </row>
    <row r="76" ht="16.5">
      <c r="C76" s="18"/>
    </row>
  </sheetData>
  <sheetProtection password="CFD1" sheet="1" objects="1" scenarios="1" selectLockedCells="1"/>
  <mergeCells count="13">
    <mergeCell ref="A3:J3"/>
    <mergeCell ref="A2:J2"/>
    <mergeCell ref="A1:J1"/>
    <mergeCell ref="A5:A6"/>
    <mergeCell ref="B5:D5"/>
    <mergeCell ref="E5:G5"/>
    <mergeCell ref="H5:J5"/>
    <mergeCell ref="A41:A42"/>
    <mergeCell ref="B41:D41"/>
    <mergeCell ref="E41:G41"/>
    <mergeCell ref="H41:J41"/>
    <mergeCell ref="A40:J40"/>
    <mergeCell ref="A4:J4"/>
  </mergeCells>
  <dataValidations count="2">
    <dataValidation type="whole" operator="lessThanOrEqual" allowBlank="1" showInputMessage="1" showErrorMessage="1" sqref="I30:I36 F21:F27 C8:C18">
      <formula1>J30</formula1>
    </dataValidation>
    <dataValidation type="whole" operator="lessThanOrEqual" showInputMessage="1" showErrorMessage="1" sqref="F44:F73 C44:C73 I44:I73">
      <formula1>G44</formula1>
    </dataValidation>
  </dataValidations>
  <printOptions horizontalCentered="1" verticalCentered="1"/>
  <pageMargins left="0.3937007874015748" right="0.3937007874015748" top="0.5118110236220472" bottom="0.1968503937007874" header="0.5118110236220472" footer="0.4724409448818898"/>
  <pageSetup horizontalDpi="600" verticalDpi="600" orientation="portrait" pageOrder="overThenDown" paperSize="9" scale="95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曹翠蘭</cp:lastModifiedBy>
  <cp:lastPrinted>2013-01-27T07:21:49Z</cp:lastPrinted>
  <dcterms:created xsi:type="dcterms:W3CDTF">2009-12-11T03:07:56Z</dcterms:created>
  <dcterms:modified xsi:type="dcterms:W3CDTF">2013-07-26T08:45:05Z</dcterms:modified>
  <cp:category/>
  <cp:version/>
  <cp:contentType/>
  <cp:contentStatus/>
</cp:coreProperties>
</file>