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23040" windowHeight="7950" tabRatio="760" firstSheet="1" activeTab="4"/>
  </bookViews>
  <sheets>
    <sheet name="格式範例" sheetId="1" state="hidden" r:id="rId1"/>
    <sheet name="主管總表" sheetId="2" r:id="rId2"/>
    <sheet name="內政部" sheetId="3" r:id="rId3"/>
    <sheet name="營建署" sheetId="4" r:id="rId4"/>
    <sheet name="警政署" sheetId="5" r:id="rId5"/>
    <sheet name="消防署" sheetId="6" r:id="rId6"/>
    <sheet name="役政署 " sheetId="7" r:id="rId7"/>
    <sheet name="移民署" sheetId="8" r:id="rId8"/>
    <sheet name="建研所" sheetId="9" r:id="rId9"/>
    <sheet name="營建建設基金" sheetId="10" r:id="rId10"/>
    <sheet name="國土永續發展基金" sheetId="11" r:id="rId11"/>
    <sheet name="新住民發展基金" sheetId="12" r:id="rId12"/>
    <sheet name="研發及產業訓儲替代役基金" sheetId="13" r:id="rId13"/>
    <sheet name="公務檢核" sheetId="14" state="hidden" r:id="rId14"/>
  </sheets>
  <definedNames>
    <definedName name="_xlnm.Print_Area" localSheetId="2">'內政部'!$A$1:$D$136</definedName>
    <definedName name="_xlnm.Print_Area" localSheetId="1">'主管總表'!$A$1:$C$24</definedName>
    <definedName name="_xlnm.Print_Area" localSheetId="6">'役政署 '!$A$1:$D$125</definedName>
    <definedName name="_xlnm.Print_Area" localSheetId="8">'建研所'!$A$1:$D$32</definedName>
    <definedName name="_xlnm.Print_Area" localSheetId="0">'格式範例'!$A$1:$H$16</definedName>
    <definedName name="_xlnm.Print_Area" localSheetId="5">'消防署'!$A$1:$D$146</definedName>
    <definedName name="_xlnm.Print_Area" localSheetId="10">'國土永續發展基金'!$A$1:$D$22</definedName>
    <definedName name="_xlnm.Print_Area" localSheetId="7">'移民署'!$A$1:$D$33</definedName>
    <definedName name="_xlnm.Print_Area" localSheetId="11">'新住民發展基金'!$A$1:$D$185</definedName>
    <definedName name="_xlnm.Print_Area" localSheetId="9">'營建建設基金'!$A$1:$D$159</definedName>
    <definedName name="_xlnm.Print_Area" localSheetId="3">'營建署'!$A$1:$D$164</definedName>
    <definedName name="_xlnm.Print_Area" localSheetId="4">'警政署'!$A$1:$D$33</definedName>
    <definedName name="_xlnm.Print_Titles" localSheetId="2">'內政部'!$1:$6</definedName>
    <definedName name="_xlnm.Print_Titles" localSheetId="1">'主管總表'!$1:$6</definedName>
    <definedName name="_xlnm.Print_Titles" localSheetId="6">'役政署 '!$1:$6</definedName>
    <definedName name="_xlnm.Print_Titles" localSheetId="8">'建研所'!$1:$6</definedName>
    <definedName name="_xlnm.Print_Titles" localSheetId="12">'研發及產業訓儲替代役基金'!$1:$6</definedName>
    <definedName name="_xlnm.Print_Titles" localSheetId="0">'格式範例'!$1:$6</definedName>
    <definedName name="_xlnm.Print_Titles" localSheetId="5">'消防署'!$1:$6</definedName>
    <definedName name="_xlnm.Print_Titles" localSheetId="10">'國土永續發展基金'!$1:$6</definedName>
    <definedName name="_xlnm.Print_Titles" localSheetId="7">'移民署'!$1:$6</definedName>
    <definedName name="_xlnm.Print_Titles" localSheetId="11">'新住民發展基金'!$1:$6</definedName>
    <definedName name="_xlnm.Print_Titles" localSheetId="9">'營建建設基金'!$1:$6</definedName>
    <definedName name="_xlnm.Print_Titles" localSheetId="3">'營建署'!$1:$6</definedName>
    <definedName name="_xlnm.Print_Titles" localSheetId="4">'警政署'!$1:$6</definedName>
  </definedNames>
  <calcPr fullCalcOnLoad="1"/>
</workbook>
</file>

<file path=xl/sharedStrings.xml><?xml version="1.0" encoding="utf-8"?>
<sst xmlns="http://schemas.openxmlformats.org/spreadsheetml/2006/main" count="2510" uniqueCount="692">
  <si>
    <t>補、捐(獎)助計畫名稱</t>
  </si>
  <si>
    <t>列支科目名稱</t>
  </si>
  <si>
    <t>預算數(1)</t>
  </si>
  <si>
    <t>決算數</t>
  </si>
  <si>
    <t>預決算
比較增減數
(3)=(1)-(2)</t>
  </si>
  <si>
    <t>已撥數</t>
  </si>
  <si>
    <t>未撥數</t>
  </si>
  <si>
    <t>合計(2)</t>
  </si>
  <si>
    <t/>
  </si>
  <si>
    <t>公共造產補助金計畫</t>
  </si>
  <si>
    <t>民政業務</t>
  </si>
  <si>
    <t>高雄市政府</t>
  </si>
  <si>
    <t>地籍及不動產服務業管理</t>
  </si>
  <si>
    <t>地籍清理第2期實施計畫</t>
  </si>
  <si>
    <t>地籍清理第2期實施計畫</t>
  </si>
  <si>
    <t>土地測量</t>
  </si>
  <si>
    <t>臺中市政府</t>
  </si>
  <si>
    <t>社會行政業務</t>
  </si>
  <si>
    <t>臺東縣政府</t>
  </si>
  <si>
    <t>測量及方域</t>
  </si>
  <si>
    <t>補、捐(獎)助金額</t>
  </si>
  <si>
    <t>受補、捐(獎)助單位名稱</t>
  </si>
  <si>
    <t>新北市政府</t>
  </si>
  <si>
    <t>圖解數化地籍圖整合建置及都市計畫地形圖套疊工作</t>
  </si>
  <si>
    <t>地籍圖重測後續計畫</t>
  </si>
  <si>
    <t>臺南市政府</t>
  </si>
  <si>
    <t>辦理蘭嶼鄉綠島鄉民生物質平價中心計畫</t>
  </si>
  <si>
    <t>宜蘭縣社會經濟資料庫及地理資訊應用系統建置第5期計畫</t>
  </si>
  <si>
    <t>內政資訊業務</t>
  </si>
  <si>
    <t>南投縣政府社會經濟資料庫及地理資訊應用系統建置第2期計畫</t>
  </si>
  <si>
    <t>地籍清理第2期實施計畫</t>
  </si>
  <si>
    <t>開放地政跨域服務整合計畫</t>
  </si>
  <si>
    <t>國土測繪圖資更新及維運計畫</t>
  </si>
  <si>
    <t>健全地方發展均衡基礎建設計畫</t>
  </si>
  <si>
    <t>新竹市政府</t>
  </si>
  <si>
    <t>原住民及花東離島地區殯葬設施改善計畫</t>
  </si>
  <si>
    <t>澎湖縣政府</t>
  </si>
  <si>
    <t>花蓮縣政府</t>
  </si>
  <si>
    <t>屏東縣政府</t>
  </si>
  <si>
    <t>嘉義縣政府</t>
  </si>
  <si>
    <t>南投縣政府</t>
  </si>
  <si>
    <t>彰化縣政府</t>
  </si>
  <si>
    <t>苗栗縣政府</t>
  </si>
  <si>
    <t>新竹縣政府</t>
  </si>
  <si>
    <t>宜蘭縣政府</t>
  </si>
  <si>
    <t>桃園市政府</t>
  </si>
  <si>
    <t>內政部</t>
  </si>
  <si>
    <t>單位：新臺幣元</t>
  </si>
  <si>
    <t>內政部</t>
  </si>
  <si>
    <t>宜蘭縣政府</t>
  </si>
  <si>
    <t>嘉義市政府</t>
  </si>
  <si>
    <t>新北市政府</t>
  </si>
  <si>
    <t>臺北市政府</t>
  </si>
  <si>
    <t>臺南市政府</t>
  </si>
  <si>
    <t>基隆市政府</t>
  </si>
  <si>
    <t>雲林縣政府</t>
  </si>
  <si>
    <t>金門縣政府</t>
  </si>
  <si>
    <t>連江縣政府</t>
  </si>
  <si>
    <t>一、民政業務</t>
  </si>
  <si>
    <t>(一)直轄市政府</t>
  </si>
  <si>
    <t>(二)臺灣省各縣市政府</t>
  </si>
  <si>
    <t>(三)福建省各縣政府</t>
  </si>
  <si>
    <t>(一)臺灣省各縣市政府</t>
  </si>
  <si>
    <t>三、地籍及不動產服務業管理</t>
  </si>
  <si>
    <t>新北市政府</t>
  </si>
  <si>
    <t>五、內政資訊業務</t>
  </si>
  <si>
    <t>六、社會行政業務</t>
  </si>
  <si>
    <t xml:space="preserve">        107年度           </t>
  </si>
  <si>
    <t>對直轄市或縣市政府計畫型補助情形表</t>
  </si>
  <si>
    <t>機關名稱</t>
  </si>
  <si>
    <t>一、OO業務</t>
  </si>
  <si>
    <t>OOO計畫</t>
  </si>
  <si>
    <t>OO政府</t>
  </si>
  <si>
    <t>OO政府</t>
  </si>
  <si>
    <t>OO業務</t>
  </si>
  <si>
    <t>欄寬16.5</t>
  </si>
  <si>
    <t>欄寬20</t>
  </si>
  <si>
    <t>欄寬12</t>
  </si>
  <si>
    <t>欄寬13</t>
  </si>
  <si>
    <t>列高最少36</t>
  </si>
  <si>
    <t>列高25.5</t>
  </si>
  <si>
    <t>列高21</t>
  </si>
  <si>
    <t>列高16</t>
  </si>
  <si>
    <t>役政署</t>
  </si>
  <si>
    <t>一、役政業務</t>
  </si>
  <si>
    <t>役政業務</t>
  </si>
  <si>
    <t>在營軍人家屬生活扶助計畫</t>
  </si>
  <si>
    <t>替代役役男家屬生活扶助計畫</t>
  </si>
  <si>
    <t>軍人公墓管理維護、整修建計畫</t>
  </si>
  <si>
    <t>替代役役男入營輸送作業計畫</t>
  </si>
  <si>
    <t>役男徵兵檢查及複檢計畫</t>
  </si>
  <si>
    <t>臺北市政府</t>
  </si>
  <si>
    <t>臺中市政府</t>
  </si>
  <si>
    <t>傷殘退伍軍人三節慰問金及安養津貼計畫</t>
  </si>
  <si>
    <t>臺東縣政府</t>
  </si>
  <si>
    <t>欄寬13</t>
  </si>
  <si>
    <t>欄寬12</t>
  </si>
  <si>
    <t>欄寬20</t>
  </si>
  <si>
    <t>欄寬16.5</t>
  </si>
  <si>
    <t>新住民生活適應輔導事宜</t>
  </si>
  <si>
    <t>金門縣政府</t>
  </si>
  <si>
    <t>連江縣政府</t>
  </si>
  <si>
    <t>(三)福建省各縣政府</t>
  </si>
  <si>
    <t>雲林縣政府</t>
  </si>
  <si>
    <t>苗栗縣政府</t>
  </si>
  <si>
    <t>花蓮縣政府</t>
  </si>
  <si>
    <t>澎湖縣政府</t>
  </si>
  <si>
    <t>新竹縣政府</t>
  </si>
  <si>
    <t>新竹市政府</t>
  </si>
  <si>
    <t>彰化縣政府</t>
  </si>
  <si>
    <t>屏東縣政府</t>
  </si>
  <si>
    <t>宜蘭縣政府</t>
  </si>
  <si>
    <t>基隆市政府</t>
  </si>
  <si>
    <t>嘉義縣政府</t>
  </si>
  <si>
    <t>嘉義市政府</t>
  </si>
  <si>
    <t>南投縣政府</t>
  </si>
  <si>
    <t>高雄市政府</t>
  </si>
  <si>
    <t>桃園市政府</t>
  </si>
  <si>
    <t>入出國及移民管理業務</t>
  </si>
  <si>
    <t>一、入出國及移民管理業務</t>
  </si>
  <si>
    <t>列高最少36</t>
  </si>
  <si>
    <t>原預算數271萬9,000元，辦理經費流出2萬115元，淨計如表列預算數。</t>
  </si>
  <si>
    <t>移民署</t>
  </si>
  <si>
    <t>列高25.5</t>
  </si>
  <si>
    <t>備註</t>
  </si>
  <si>
    <t>列高16</t>
  </si>
  <si>
    <t>列高21</t>
  </si>
  <si>
    <t>提升119勤務指揮派遣系統功能計畫</t>
  </si>
  <si>
    <t>補助連江縣辦理義消救災技能人才培育訓練等經費</t>
  </si>
  <si>
    <t>精進消防救災裝備器材4年中程計畫</t>
  </si>
  <si>
    <t>補助住宅用火災警報器執行計畫</t>
  </si>
  <si>
    <t>災害防救深耕第3期計畫</t>
  </si>
  <si>
    <t>居家燃氣熱水器具一氧化碳發生潛勢遷移更換計畫</t>
  </si>
  <si>
    <t>補助澎湖縣充實緊急救災救護資訊設備經費</t>
  </si>
  <si>
    <t>補助澎湖縣充實離島消防救災能力等經費</t>
  </si>
  <si>
    <t>補助地方政府災害防救團體裝備器材等經費</t>
  </si>
  <si>
    <t>義消組織充實人力與裝備器材計畫</t>
  </si>
  <si>
    <t>補助花蓮縣防救災專用資通訊系統提升計畫</t>
  </si>
  <si>
    <t>補助臺東縣提升救護專業及高級救護品質計畫</t>
  </si>
  <si>
    <t>琉球消防分隊救護裝備器材汰換</t>
  </si>
  <si>
    <t>琉球消防分隊搶救裝備器材汰換</t>
  </si>
  <si>
    <t>(二)台灣省各縣市政府</t>
  </si>
  <si>
    <t>提升119勤務指揮派遣系統功能計畫</t>
  </si>
  <si>
    <t>補助住宅用火災警報器執行計畫</t>
  </si>
  <si>
    <t>消防救災業務</t>
  </si>
  <si>
    <t>移民署</t>
  </si>
  <si>
    <t>都市計畫圖重製及加值運用計畫</t>
  </si>
  <si>
    <t>國家重要濕地復育計畫</t>
  </si>
  <si>
    <t>花東地區永續發展策略計畫</t>
  </si>
  <si>
    <t>四、區域及都市規劃業務</t>
  </si>
  <si>
    <t>三、下水道管理業務</t>
  </si>
  <si>
    <t>生活圈道路交通系統建設計畫</t>
  </si>
  <si>
    <t>二、道路建設及養護</t>
  </si>
  <si>
    <t>永續智慧城市─智慧綠建築與社區推動方案</t>
  </si>
  <si>
    <t>執行建築物耐震能力補強方案</t>
  </si>
  <si>
    <t>城鎮風貌形塑計畫</t>
  </si>
  <si>
    <t>公共管線資料庫暨管理資訊系統建設計畫</t>
  </si>
  <si>
    <t>補助地方政府辦理土資場規劃設置</t>
  </si>
  <si>
    <t>0206震災拆除危險建築物</t>
  </si>
  <si>
    <t>永續智慧城市─智慧綠建築與社區推動方案與社區推動方案</t>
  </si>
  <si>
    <t>執行建築物耐震能力補強方案能力補強計畫</t>
  </si>
  <si>
    <t>營建業務</t>
  </si>
  <si>
    <t>一、營建業務</t>
  </si>
  <si>
    <t>營建署及所屬</t>
  </si>
  <si>
    <t>辦理107年度「精實警察制服方案」補助經費</t>
  </si>
  <si>
    <t>連江縣警察局</t>
  </si>
  <si>
    <t>金門縣警察局</t>
  </si>
  <si>
    <t>澎湖縣政府警察局</t>
  </si>
  <si>
    <t>辦理107年度「精實警察制服方案」補助經費</t>
  </si>
  <si>
    <t>花蓮縣警察局</t>
  </si>
  <si>
    <t>臺東縣警察局</t>
  </si>
  <si>
    <t>屏東縣政府警察局</t>
  </si>
  <si>
    <t>嘉義縣警察局</t>
  </si>
  <si>
    <t>雲林縣警察局</t>
  </si>
  <si>
    <t>南投縣政府警察局</t>
  </si>
  <si>
    <t>彰化縣警察局</t>
  </si>
  <si>
    <t>苗栗縣警察局</t>
  </si>
  <si>
    <t>新竹縣政府警察局</t>
  </si>
  <si>
    <t>宜蘭縣警察局</t>
  </si>
  <si>
    <t>嘉義市政府警察局</t>
  </si>
  <si>
    <t>新竹市警察局</t>
  </si>
  <si>
    <t>基隆市警察局</t>
  </si>
  <si>
    <t>桃園市政府警察局</t>
  </si>
  <si>
    <t>高雄市政府警察局</t>
  </si>
  <si>
    <t>臺南市政府警察局</t>
  </si>
  <si>
    <t>臺中市政府警察局</t>
  </si>
  <si>
    <t>新北市政府警察局</t>
  </si>
  <si>
    <t>臺北市政府警察局</t>
  </si>
  <si>
    <t>警政業務</t>
  </si>
  <si>
    <t>一、警政業務</t>
  </si>
  <si>
    <t>107年度既有建築節能改善擴大計畫</t>
  </si>
  <si>
    <t>107年度永續智慧社區創新實證示範計畫</t>
  </si>
  <si>
    <t>建築研究業務</t>
  </si>
  <si>
    <t>一、建築研究業務</t>
  </si>
  <si>
    <t>建築研究所</t>
  </si>
  <si>
    <t>警政署及所屬</t>
  </si>
  <si>
    <t>消防署及所屬</t>
  </si>
  <si>
    <t>營建署及所屬</t>
  </si>
  <si>
    <t>警政署及所屬</t>
  </si>
  <si>
    <t>消防署及所屬</t>
  </si>
  <si>
    <t>內政部主管</t>
  </si>
  <si>
    <t>內政部</t>
  </si>
  <si>
    <t>營建署及所屬</t>
  </si>
  <si>
    <t>警政署及所屬</t>
  </si>
  <si>
    <t>中央警察大學</t>
  </si>
  <si>
    <t>消防署及所屬</t>
  </si>
  <si>
    <t>役政署</t>
  </si>
  <si>
    <t>移民署</t>
  </si>
  <si>
    <t>建築研究所</t>
  </si>
  <si>
    <t>空中勤務總隊</t>
  </si>
  <si>
    <t>直轄市</t>
  </si>
  <si>
    <t>臺灣省各縣市</t>
  </si>
  <si>
    <t>福建省各縣</t>
  </si>
  <si>
    <t>總計</t>
  </si>
  <si>
    <t>道路建設及養護</t>
  </si>
  <si>
    <t>下水道管理業務</t>
  </si>
  <si>
    <t>區域及都市規劃業務</t>
  </si>
  <si>
    <t>頁數</t>
  </si>
  <si>
    <t>內政部主管</t>
  </si>
  <si>
    <t xml:space="preserve">107年度           </t>
  </si>
  <si>
    <t>單位：新臺幣元</t>
  </si>
  <si>
    <t>單位：新臺幣元</t>
  </si>
  <si>
    <t>補助計畫名稱</t>
  </si>
  <si>
    <t>內政部主管附屬單位預算總計</t>
  </si>
  <si>
    <t>內政部主管單位預算總計</t>
  </si>
  <si>
    <t>105年度建置住宅及不動產資訊計畫</t>
  </si>
  <si>
    <t>補(協)助政府機關(構)</t>
  </si>
  <si>
    <t>106年度建置住宅及不動產資訊計畫</t>
  </si>
  <si>
    <t>107年度住宅補貼業務推動費</t>
  </si>
  <si>
    <t>新北市淡水區海天段土地評估興辦青年社會住宅</t>
  </si>
  <si>
    <t>新北市原住民族社會住宅興辦計畫</t>
  </si>
  <si>
    <t>補助新北市中和區秀峰段、三重區大同南段及三重埔段同安厝小段等3處社會住宅土地價款</t>
  </si>
  <si>
    <t>新北市土城區大安段青年社會住宅新建計畫</t>
  </si>
  <si>
    <t>新北市新店民安段青年社會住宅新建計畫</t>
  </si>
  <si>
    <t>桃園市中壢區福德段103地號社會住宅先期規劃</t>
  </si>
  <si>
    <t>桃園市中壢區富台段145、151、153地號等3筆社會住宅先期規劃</t>
  </si>
  <si>
    <t>臺中市潭子區頭家段興辦社會住宅先期規劃</t>
  </si>
  <si>
    <t>臺中市臺中肉品市場興辦社會住宅先期規劃</t>
  </si>
  <si>
    <t>臺中市霧峰區錦州段興辦社會住宅先期規劃</t>
  </si>
  <si>
    <t>臺中市太平區學億段興辦共好社宅先期規劃</t>
  </si>
  <si>
    <t>臺中市梧棲區鎮南段興辦共好社宅先期規劃</t>
  </si>
  <si>
    <t>臺中市潭子區公所原址興辦共好社宅先期規劃</t>
  </si>
  <si>
    <t>苗栗縣政府社會住宅先期規劃計畫（高速公路苗栗交流道附近特定區機關用地）</t>
  </si>
  <si>
    <t>南投市藍田街興辦社會住宅計畫</t>
  </si>
  <si>
    <t>安樂區西定段社會住宅先期規劃案</t>
  </si>
  <si>
    <t>新竹市聚吉段公共住宅及複合性設施先期規劃</t>
  </si>
  <si>
    <t>新竹市和平段公共住宅及複合性設施先期規劃</t>
  </si>
  <si>
    <t>新竹市光復段公共住宅及複合性設施先期規劃</t>
  </si>
  <si>
    <t>桃園火車站周邊更新地區暨周邊地區策略再開發區暨周邊地區都市更新規劃補助案</t>
  </si>
  <si>
    <t>桃園市桃園區正光路警察宿舍公辦都市更新招商作業規劃案</t>
  </si>
  <si>
    <t>臺中市后里區及潭子區都市更新整體計畫</t>
  </si>
  <si>
    <t>嘉義縣治周圍地區都市更新整體計畫案</t>
  </si>
  <si>
    <t>馬公啟明市場周圍地區都市更新招商前置作業計畫案</t>
  </si>
  <si>
    <t>基隆港區廊帶再生發展計畫</t>
  </si>
  <si>
    <t>新住民發展基金</t>
  </si>
  <si>
    <t>臺北市政府社會局</t>
  </si>
  <si>
    <t>高雄市政府社會局</t>
  </si>
  <si>
    <t>106年度高雄市設籍前新住民遭逢特殊境遇之家庭扶助計畫(1065C212)</t>
  </si>
  <si>
    <t>107年度新住民配偶家庭暴力防治專業服務實施計畫(1075C105)</t>
  </si>
  <si>
    <t>107年度高雄市設籍前新住民遭逢特殊境遇之家庭扶助計畫(1075C209)</t>
  </si>
  <si>
    <t>新北市政府社會局</t>
  </si>
  <si>
    <t>新北市政府107年度設籍前新住民遭逢特殊境遇相關福利及扶助計畫(107AC207)</t>
  </si>
  <si>
    <t>106年度宜蘭縣新住民人身安全保護計畫(106BC107)</t>
  </si>
  <si>
    <t>107年度宜蘭縣新住民人身安全保護計劃(107BC101)</t>
  </si>
  <si>
    <t>桃園市政府社會局</t>
  </si>
  <si>
    <t>107年度桃園市設籍前新住民社會救助計畫(107CC213)</t>
  </si>
  <si>
    <t>107年度桃園市設籍前新住民遭逢特殊境遇相關福利及扶助計畫(107CC214)</t>
  </si>
  <si>
    <t>苗栗縣新住民家庭暴力或性侵害被害人人身安全保護計畫(107EC102)</t>
  </si>
  <si>
    <t>107年苗栗縣設籍前新住民遭逢特殊境遇相關福利及扶助計畫(107EC203)</t>
  </si>
  <si>
    <t>追加106年度彰化縣政府設籍前新住民遭逢特殊境遇家庭扶助實施要點(106GC215)</t>
  </si>
  <si>
    <t>彰化縣政府社會處</t>
  </si>
  <si>
    <t>彰化縣政府設籍前新住民遭逢特殊境遇家庭扶助實施要點(107GC204)</t>
  </si>
  <si>
    <t>南投縣106年設籍前新住民遭逢特殊境遇相關福利及扶助計畫(106HC205)</t>
  </si>
  <si>
    <t>南投縣107年設籍前新住民遭逢特殊境遇相關福利及扶助計畫(107HC211)</t>
  </si>
  <si>
    <t>106年度設籍前新住民遭逢特殊境遇相關福利及扶助計畫(106IC208)</t>
  </si>
  <si>
    <t>107年度設籍前新住民遭逢特殊境遇相關福利及扶助計畫(107IC206)</t>
  </si>
  <si>
    <t>嘉義縣社會局</t>
  </si>
  <si>
    <t>嘉義縣105年度設籍前遭逢特殊境遇外籍配偶家庭扶助計畫(105JC205)</t>
  </si>
  <si>
    <t>嘉義縣107年度設籍前新住民遭逢特殊境遇相關福利及扶助計畫(107JC212)</t>
  </si>
  <si>
    <t>106年度屏東縣外籍配偶人身安全保護計畫(106MC106)</t>
  </si>
  <si>
    <t>107年度屏東縣設籍前新住民社會救助計畫(107MC202)</t>
  </si>
  <si>
    <t>基隆市106年度設籍前新住民遭逢特殊境遇相關福利及扶助計畫(106QC209)</t>
  </si>
  <si>
    <t>基隆市107年度設籍前新住民遭逢特殊境遇相關福利及扶助計畫(107QC205)</t>
  </si>
  <si>
    <t>新竹市106年度設籍前新住民遭逢特殊境遇扶助計畫(106RC207)</t>
  </si>
  <si>
    <t>設籍前新住民遭逢特殊境遇相關福利及扶助計畫(106TC206)</t>
  </si>
  <si>
    <t>設籍前新住民遭逢特殊境遇相關福利及扶助計畫(107TC208)</t>
  </si>
  <si>
    <t>臺南市政府社會局</t>
  </si>
  <si>
    <t>臺南市新住民人身安全保護計畫(106UC102)</t>
  </si>
  <si>
    <t>臺南市新住民人身安全保護計畫(107UC103)</t>
  </si>
  <si>
    <t>高雄市政府民政局</t>
  </si>
  <si>
    <t>新住民機車考照輔導班計畫(1075D309)</t>
  </si>
  <si>
    <t>環抱新森活，地球有氧不碳氣計畫(1075D320)</t>
  </si>
  <si>
    <t>新住民「大手牽小手 一起夯環保」計畫(1075D343)</t>
  </si>
  <si>
    <t>高雄市政府教育局</t>
  </si>
  <si>
    <t>高雄市106年度新住民參加學習課程時子女臨時托育服務計畫(1065D102)</t>
  </si>
  <si>
    <t>高雄市107年度新住民參加學習課程時子女臨時托育服務計畫(1075D102)</t>
  </si>
  <si>
    <t>新北市五股區五股國民小學(新北市政府教育局層轉)</t>
  </si>
  <si>
    <t>新住民親子共學科學營(107AD349)</t>
  </si>
  <si>
    <t>新北市政府文化局</t>
  </si>
  <si>
    <t>新住民媽媽公益故事團培訓課程(107AD335)</t>
  </si>
  <si>
    <t>新北市政府教育局</t>
  </si>
  <si>
    <t>新北市106年度新住民子女臨時托育服務計畫(106AD103)</t>
  </si>
  <si>
    <t>新北市107年度新住民子女臨時托育服務計畫(107AD101)</t>
  </si>
  <si>
    <t>新住民二代培力領袖成長營(107AD301)</t>
  </si>
  <si>
    <t>107年度新北市新住民家庭故事徵文競賽計畫(107AD401)</t>
  </si>
  <si>
    <t>106年度新住民家庭參加學習課程及宣導時子女臨時服務計畫(106BD101)</t>
  </si>
  <si>
    <t>107年度新住民家庭參加學習課程及宣導時子女臨時服務計畫(107BD104)</t>
  </si>
  <si>
    <t>107年度「『新』星『織』我心」計畫(107BD425)</t>
  </si>
  <si>
    <t>桃園市政府勞動局</t>
  </si>
  <si>
    <t>106年度新住民參加職業訓練期間子女托育補助計畫(106CD107)</t>
  </si>
  <si>
    <t>2017新竹縣國際移民日嘉年華會活動(106DD430)</t>
  </si>
  <si>
    <t>2018新竹縣國際移民日嘉年華會活動(107DD437)</t>
  </si>
  <si>
    <t>苗栗縣大湖鄉大南國小(苗栗縣政府層轉)</t>
  </si>
  <si>
    <t>東南亞香草栽種及應用學習計畫(107ED325)</t>
  </si>
  <si>
    <t>苗栗縣立開礦國民小學(苗栗縣政府層轉)</t>
  </si>
  <si>
    <t>新住民親子「茶陶創意文化」計畫(107ED326)</t>
  </si>
  <si>
    <t>苗栗縣竹南鎮竹南國民小學(苗栗縣政府層轉)</t>
  </si>
  <si>
    <t>提升東南亞新住民閱讀指導能力-親子假日共學計畫(107ED306)</t>
  </si>
  <si>
    <t>苗栗縣後龍鎮成功國民小學(苗栗縣政府層轉)</t>
  </si>
  <si>
    <t>106年辦理越南語言及文化學習計畫(106ED407)</t>
  </si>
  <si>
    <t>苗栗縣後龍鎮成功國小 107年辦理越南語言及文化學習計畫(107ED329)</t>
  </si>
  <si>
    <t>苗栗縣後龍鎮海寶國民小學(苗栗縣政府層轉)</t>
  </si>
  <si>
    <t>新住民Marker科學機器人學習計畫(106ED325)</t>
  </si>
  <si>
    <t>苗栗縣106年度外籍配偶成教班子女托育服務計畫(106ED105)</t>
  </si>
  <si>
    <t>苗栗縣107年度外籍配偶成教班子女托育服務計畫(107ED107)</t>
  </si>
  <si>
    <t>三灣大碗泡茶產銷培訓計畫(107ED305)</t>
  </si>
  <si>
    <t>107年苗栗縣新住民親子創意家譜製作計畫(107ED339)</t>
  </si>
  <si>
    <t>107年移民節暨國際移民日活動-歡樂「家」年華(107ED433)</t>
  </si>
  <si>
    <t>新住民拼布縫紉創作在地生活適應班(107HD334)</t>
  </si>
  <si>
    <t>新住民藝文環保創作在地生活適應班計畫(107HD344)</t>
  </si>
  <si>
    <t>移民節多元文化慶祝活動(107HD428)</t>
  </si>
  <si>
    <t>南投縣107年度新二代繪畫比賽計畫書(107HD435)</t>
  </si>
  <si>
    <t>107年雲林縣新住民暑期親子技藝活動研習班(107ID333)</t>
  </si>
  <si>
    <t>107年雲林縣新住民閩南語聽、說生活會話研習班(107ID340)</t>
  </si>
  <si>
    <t xml:space="preserve"> 107年「月映麥田異鄉趣」親子共學計畫(107ID341)</t>
  </si>
  <si>
    <t>2018台灣燈會在嘉義-新住民燈區 嘉義新花園</t>
  </si>
  <si>
    <t>嘉義縣107年度新住民其子女臨時托育服務計畫(107JD106)</t>
  </si>
  <si>
    <t>飄洋過海來開店~新住民及二代創業培力計畫(106MD344)</t>
  </si>
  <si>
    <t>107年屏東縣多元文化創意市集計畫(107MD416)</t>
  </si>
  <si>
    <t>107年國際移民節-點亮「新」燈~漾新情(107MD432)</t>
  </si>
  <si>
    <t>屏東縣政府衛生局</t>
  </si>
  <si>
    <t>新住民生育保健多語衛教宣導影片製作(106MD428)</t>
  </si>
  <si>
    <t>臺東縣106年度成人基本教育研習班子女臨時托育服務實施計畫 (106ND110)</t>
  </si>
  <si>
    <t>臺東縣106年度移民節暨國際移民日系列活動(106ND424)</t>
  </si>
  <si>
    <t>臺東縣107年度成人基本教育研習班子女臨時托育服務實施計畫(107ND109)</t>
  </si>
  <si>
    <t>106年度新住民家庭參加學習課程及宣導時子女臨時托育服務計畫(106PD113)</t>
  </si>
  <si>
    <t>106年度慶祝移民節暨多元文化宣導系列活動計畫(106PD422)</t>
  </si>
  <si>
    <t>107年度編製新住民照顧輔導刊物計畫(107PD402)</t>
  </si>
  <si>
    <t>107年度慶祝移民節暨多元文化宣導系列活動計畫(107PD434)</t>
  </si>
  <si>
    <t>2018基隆移民節聯歡活動計畫(107QD431)</t>
  </si>
  <si>
    <t>臺中市政府民政局</t>
  </si>
  <si>
    <t>臺中市龍井區107年新住民機車考照輔導班(107SD310)</t>
  </si>
  <si>
    <t>臺中市豐原區107年新住民機車考照輔導班(107SD311)</t>
  </si>
  <si>
    <t>臺中市霧峰區107年新住民機車考照輔導班(107SD312)</t>
  </si>
  <si>
    <t>臺中市清水區107年新住民機車考照輔導班(107SD313)</t>
  </si>
  <si>
    <t>臺中市太平區107年新住民機車考照輔導班(107SD314)</t>
  </si>
  <si>
    <t>臺中市西區107年新住民家庭教育及親子共學班(107SD315)</t>
  </si>
  <si>
    <t>臺中市神岡區107年新住民愛地球環保手作班(107SD316)</t>
  </si>
  <si>
    <t>臺中市大雅區107年新住民美容保健研習班(1075D321)</t>
  </si>
  <si>
    <t>臺中市后里區107年新住民樂活魔麗彩妝手作初級班(1075D322)</t>
  </si>
  <si>
    <t>臺中市南區107年新住民創意生活手作班(1075D323)</t>
  </si>
  <si>
    <t>臺中市南屯區107年新住民閩南語研習班(107SD327)</t>
  </si>
  <si>
    <t>臺中市大里區107年新住民閩南語研習班(107SD328)</t>
  </si>
  <si>
    <t>107年臺中市移民節慶祝活動(107SD419)</t>
  </si>
  <si>
    <t>臺中市政府教育局</t>
  </si>
  <si>
    <t>新住民參加各類學習課程與其宣導、鼓勵及提供其子女托育計畫(106SD106)</t>
  </si>
  <si>
    <t>新住民參加學習課程及宣導時子女臨時托育服務計畫(107SD103)</t>
  </si>
  <si>
    <t>嘉義市106年移民節-「新」與「心」的融合多元文化宣導活動計畫(106TD425)</t>
  </si>
  <si>
    <t>「心與新的融合－緣來尬意(台語：嘉義)」來自異國的美食文化輕旅微電影(107TD409)</t>
  </si>
  <si>
    <t>嘉義市107年移民節暨國際移民日系列活動(107TD421)</t>
  </si>
  <si>
    <t>嘉義市政府教育處</t>
  </si>
  <si>
    <t>107年度嘉義市新住民識字班幼兒托育計畫(107TD105)</t>
  </si>
  <si>
    <t>臺南市政府教育局</t>
  </si>
  <si>
    <t>外籍配偶教育專班課程子女臨時托育服務計畫(106UD109)</t>
  </si>
  <si>
    <t>臺南市107年新住民教育課程子女臨時托育計畫(107UD110)</t>
  </si>
  <si>
    <t>臺南市政府勞工局</t>
  </si>
  <si>
    <t>炊出好手藝、美味向南走暨社區公益活動計畫(107UD419)</t>
  </si>
  <si>
    <t>106年度臺北市新移民婦女暨家庭服務中心計畫(1064E101)</t>
  </si>
  <si>
    <t>107年度臺北市新移民婦女暨家庭服務中心計畫(1074E101)</t>
  </si>
  <si>
    <t>106年度高雄市新住民家庭服務中心實施計畫(1065E105)</t>
  </si>
  <si>
    <t>107年度高雄市新住民家庭服務中心實施計畫(1075E105)</t>
  </si>
  <si>
    <t>新北市106年度新住民家庭服務中心計畫(106AE102)</t>
  </si>
  <si>
    <t>新北市107年新住民家庭服務中心計畫(107AE102)</t>
  </si>
  <si>
    <t>106年度新住民家庭服務中心實施計畫(106BE117)</t>
  </si>
  <si>
    <t>107年度宜蘭縣新住民家庭服務中心實施計畫(107BE117)</t>
  </si>
  <si>
    <t>107年度桃園市新住民家庭服務中心服務計畫(107CE107)</t>
  </si>
  <si>
    <t>106年度新竹縣新住民家庭服務中心計畫(106DE108)</t>
  </si>
  <si>
    <t>107年度新竹縣新住民家庭服務中心計畫(107DE108)</t>
  </si>
  <si>
    <t>苗栗縣106年度新住民家庭服務中心實施計畫(106EE110)</t>
  </si>
  <si>
    <t>苗栗縣107年度新住民家庭服務中心實施計畫(107EE110)</t>
  </si>
  <si>
    <t>106年度彰化縣新住民家庭服務中心實施計畫(106GE111)</t>
  </si>
  <si>
    <t>彰化縣107年度辦理新住民家庭服務中心實施計畫(107GE111)</t>
  </si>
  <si>
    <t>追加彰化縣政府107年度辦理新住民家庭服務中心專業服務費計畫(107GE124)</t>
  </si>
  <si>
    <t>106年度南投縣新住民家庭服務中心(106HE112)</t>
  </si>
  <si>
    <t>南投縣107年度新住民家庭服務中心計畫(107HE112)</t>
  </si>
  <si>
    <t>106年度雲林縣新住民家庭服務中心實施計畫(106IE113)</t>
  </si>
  <si>
    <t>107年度雲林縣新住民家庭服務中心實施計畫(107IE113)</t>
  </si>
  <si>
    <t>106年度嘉義縣新住民家庭服務中心計畫(106JE114)</t>
  </si>
  <si>
    <t>107年嘉義縣新住民家庭服務中心(107JE114)</t>
  </si>
  <si>
    <t>追加107年度嘉義縣新住民家庭服務中心專業服務費計畫(107JE125)</t>
  </si>
  <si>
    <t>106年度屏東縣設置新住民家庭服務中心計畫(106ME116)</t>
  </si>
  <si>
    <t>屏東縣107年度設置新住民家庭服務中心計畫(107ME116)</t>
  </si>
  <si>
    <t>追加屏東縣政府107年度設置新住民家庭服務中心專業服務費計畫(107ME123)</t>
  </si>
  <si>
    <t>106年度臺東縣新住民家庭服務中心計畫(106NE119)</t>
  </si>
  <si>
    <t>107年度臺東縣新住民家庭服務中心計畫(107NE119)</t>
  </si>
  <si>
    <t>107年花蓮縣新住民家庭服務中心實施計畫(107OE118)</t>
  </si>
  <si>
    <t>澎湖縣106年辦理新住民家庭服務中心計畫(106PE120)</t>
  </si>
  <si>
    <t>澎湖縣107年辦理新住民家庭服務中心計畫(107PE120)</t>
  </si>
  <si>
    <t>107年度國際家庭服務中心實施計畫(107QE106)</t>
  </si>
  <si>
    <t>新竹市106年度新住民家庭服務中心實施計畫(106RE109)</t>
  </si>
  <si>
    <t>新竹市107年度新住民家庭服務中心實施計畫(107RE109)</t>
  </si>
  <si>
    <t>臺中市政府社會局</t>
  </si>
  <si>
    <t>臺中市106年新住民家庭服務中心實施計畫(106SE103)</t>
  </si>
  <si>
    <t>臺中市107年度新住民家庭服務中心實施計畫(107SE103)</t>
  </si>
  <si>
    <t>106年度嘉義市設置新住民家庭服務中心計畫(106TE115)</t>
  </si>
  <si>
    <t>107年度嘉義市設置新住民家庭服務中心實施計畫(107TE115)</t>
  </si>
  <si>
    <t>106年臺南市新住民家庭服務中心計畫(106UE104)</t>
  </si>
  <si>
    <t>107年臺南市新住民家庭服務中心計畫(107UE104)</t>
  </si>
  <si>
    <t>106年度金門縣新住民家庭服務中心實施計畫(106VE121)</t>
  </si>
  <si>
    <t>金門縣政府107年度新住民家庭服務中心實施計畫(107VE121)</t>
  </si>
  <si>
    <t>106年度連江縣新住民家庭服務中心計畫(106WE122)</t>
  </si>
  <si>
    <t>連江縣107年新住民家庭服務中心計畫(107WE122)</t>
  </si>
  <si>
    <t>高雄市政府衛生局</t>
  </si>
  <si>
    <t>新住民生育保健通譯員服務計畫(1075F106)</t>
  </si>
  <si>
    <t>106年度新北市新住民志工培訓計畫(106AF401)</t>
  </si>
  <si>
    <t>新北市107年度新住民通譯人員培訓計畫(107AF104)</t>
  </si>
  <si>
    <t>107年度新北市新住民志工及故事媽媽培訓計畫(107AF401)</t>
  </si>
  <si>
    <t>新北市政府衛生局</t>
  </si>
  <si>
    <t>106年度新住民配偶生育保健通譯員服務計畫(106AF112)</t>
  </si>
  <si>
    <t>新住民配偶生育保健通譯員服務暨培訓計畫(107AF116)</t>
  </si>
  <si>
    <t>宜蘭縣政府衛生局</t>
  </si>
  <si>
    <t>新住民生育保健通譯員服務及培訓計畫(106BF108)</t>
  </si>
  <si>
    <t>107年度新住民生育保健通譯員服務及培訓計畫(107BF117)</t>
  </si>
  <si>
    <t>桃園市政府衛生局</t>
  </si>
  <si>
    <t>新住民生育保健通譯員服務計畫(107CF112)</t>
  </si>
  <si>
    <t>苗栗縣政府文化觀光局</t>
  </si>
  <si>
    <t>新住民導遊領隊助理初階班專案計畫(106EF127)</t>
  </si>
  <si>
    <t>彰化縣衛生局</t>
  </si>
  <si>
    <t>新住民生育保健通譯員服務計畫(107GF101)</t>
  </si>
  <si>
    <t>南投縣政府衛生局</t>
  </si>
  <si>
    <t>南投縣外籍配偶生育保健通譯員服務計畫(106HF103)</t>
  </si>
  <si>
    <t>南投縣新住民生育保健通譯員服務計畫(107HF103)</t>
  </si>
  <si>
    <t>107年北港轄區新住民社區產業創意料理暖心送餐計畫(107IF505)</t>
  </si>
  <si>
    <t>107年雲林縣新住民散播歡樂傳遞愛，紅鼻子故事蒲公英小丑培訓研習班(107IF507)</t>
  </si>
  <si>
    <t>雲林縣衛生局</t>
  </si>
  <si>
    <t>外籍配偶生育保健通譯員服務計畫(106IF111)</t>
  </si>
  <si>
    <t>新住民生育保健通譯員服務計畫(107IF113)</t>
  </si>
  <si>
    <t>嘉義縣衛生局</t>
  </si>
  <si>
    <t>新住民生育保健通譯員服務計畫(107JF119)</t>
  </si>
  <si>
    <t>從『新』出發~新二代社區事務共識營(107MF504)</t>
  </si>
  <si>
    <t>106年度新住民生育保健通譯員服務計畫(106MF105)</t>
  </si>
  <si>
    <t>107年度新住民生育保健通譯員服務計畫(107MF107)</t>
  </si>
  <si>
    <t>臺東縣衛生局</t>
  </si>
  <si>
    <t>新住民生育保健通譯員服務計畫(107NF102)</t>
  </si>
  <si>
    <t>花蓮縣衛生局</t>
  </si>
  <si>
    <t>外籍配偶生育保健通譯員服務計畫(106OF113)</t>
  </si>
  <si>
    <t>新住民配偶生育保健通譯員服務計畫(107OF108)</t>
  </si>
  <si>
    <t>澎湖縣政府衛生局</t>
  </si>
  <si>
    <t>107年度新住民生育保健通譯員服務計畫(107PF120)</t>
  </si>
  <si>
    <t>基隆市衛生局</t>
  </si>
  <si>
    <t>新住民生育保健通譯員服務計畫(107QF111)</t>
  </si>
  <si>
    <t>新住民生育保健通譯員培訓計畫(107QF123)</t>
  </si>
  <si>
    <t>新竹市衛生局</t>
  </si>
  <si>
    <t>107年新住民生育保健通譯員服務及培訓計畫(107RF114)</t>
  </si>
  <si>
    <t>臺中市政府衛生局</t>
  </si>
  <si>
    <t>新住民生育保健通譯員服務計畫(107SF109)</t>
  </si>
  <si>
    <t>嘉義市政府衛生局</t>
  </si>
  <si>
    <t>嘉義市新住民生育保健通譯員服務計畫(107TF110)</t>
  </si>
  <si>
    <t>臺南市政府衛生局</t>
  </si>
  <si>
    <t>107年新住民生育保健通譯員服務暨培訓計畫(107UF115)</t>
  </si>
  <si>
    <t>營建建設基金</t>
  </si>
  <si>
    <t>國土永續發展基金</t>
  </si>
  <si>
    <t>新住民發展基金</t>
  </si>
  <si>
    <t>研發及產業訓儲替代役基金</t>
  </si>
  <si>
    <t>警察消防海巡移民空勤人員及協勤民力安全基金</t>
  </si>
  <si>
    <t>機 關 名 稱</t>
  </si>
  <si>
    <t>基 金 名 稱</t>
  </si>
  <si>
    <t>桃園市中壢區富台段428、468、471-1、377、378地號等5筆社會住宅先期規劃案</t>
  </si>
  <si>
    <t>桃園市中壢區平寮段1-2、2-2、4、5、6、7、8等7筆地號社會住宅先期規劃案</t>
  </si>
  <si>
    <t>豐原安康段新建工程(第1期)</t>
  </si>
  <si>
    <t>苗栗縣政府社會住宅先期規劃計畫（竹南鎮海口段海口小段1500-2地號土地）</t>
  </si>
  <si>
    <t>桃園市政府申請103年度中央都市更新基金補助委外成立自主更新輔導團</t>
  </si>
  <si>
    <t>桃園市龜山區陸光558地號等17筆土地申請擬訂都市更新事業計畫補助案</t>
  </si>
  <si>
    <t>桃園市平鎮區復旦段238地號等1筆土地申請擬訂都市更新事業計畫補助案</t>
  </si>
  <si>
    <t>桃園市桃園區中路三段1736地號等1筆土地申請擬訂都市更新事業計畫補助案</t>
  </si>
  <si>
    <t>臺中市西區東昇段三小段6地號等3筆土地申請擬訂都市更新事業計畫補助案</t>
  </si>
  <si>
    <t>臺中市政府申請105年度中央都市更新基金補助委外成立自主更新輔導團</t>
  </si>
  <si>
    <t>臺中市南區下橋子頭段4.14地號等1筆土地申請擬訂都市更新事業計畫補助案</t>
  </si>
  <si>
    <t>臺中市西屯區西屯段2439地號等30筆土地申請擬訂都市新事業計畫補助案</t>
  </si>
  <si>
    <t>臺中市北區乾溝子段73-3地號等1筆土地申請擬訂都市更新事業計畫補助案</t>
  </si>
  <si>
    <t>臺中市西屯區民安段0601-0000地號等1筆土地申請擬訂都市更新事業計畫補助案</t>
  </si>
  <si>
    <t>臺南市東區竹篙厝段1943地號土地申請整建或維護實施工程補助案</t>
  </si>
  <si>
    <t>臺南市永康區六甲頂段863地號等1筆土地申請整建或維護實施工程補助案</t>
  </si>
  <si>
    <t>臺南市東區竹篙厝段597-46及597-114地號等2筆土地申請擬訂都市更新事業計畫補助案</t>
  </si>
  <si>
    <t>臺南市政府申請105年度中央都市更新基金補助委外成立自主更新輔導團</t>
  </si>
  <si>
    <t>臺南市中西區普濟段863地號等1筆土地申請整建或維護實施工程補助案</t>
  </si>
  <si>
    <t>臺南市永康區六合段245及246地號等2筆土地申請整建或維護實施工程補助案</t>
  </si>
  <si>
    <t>臺南市東區泉南段492及493地號等2筆土地申請整建或維護實施工程補助案</t>
  </si>
  <si>
    <t>高雄市前鎮區獅甲段160-2地號等1筆土地申請擬訂都市更新事業計畫補助案</t>
  </si>
  <si>
    <t>高雄市左營區新庄段十三小段1454地號等1筆土地申請擬訂都市更新事業計畫補助案</t>
  </si>
  <si>
    <t>宜蘭縣宜蘭市坤門一段0699-0000地號等17筆土地申請擬訂都市更新事業計畫補助案</t>
  </si>
  <si>
    <t>雲林縣虎尾鎮虎新段802地號等24筆土地申請擬訂都市更新事業計畫補助案</t>
  </si>
  <si>
    <t>雲林縣虎尾鎮同心段237地號等1筆土地申請擬訂都市更新事業計畫補助案</t>
  </si>
  <si>
    <t>雲林縣政府申請105年度中央都市更新基金補助委外成立自主更新輔導團</t>
  </si>
  <si>
    <t>屏東縣政府申請105年度中央都市更新基金補助委外成立自主更新輔導團</t>
  </si>
  <si>
    <t>澎湖縣政府申請106年度中央都市更新基金補助委外成立自主更新輔導團</t>
  </si>
  <si>
    <t>基隆市中正區日新段三小段11地號等4筆土地申請擬訂都市更新事業計畫補助案</t>
  </si>
  <si>
    <t>基隆市政府申請105年度中央都市更新基金補助委外成立自主更新輔導團</t>
  </si>
  <si>
    <t>基隆市仁愛區成功段940-2地號等6筆土地申請擬訂都市更新事業計畫及權利變換計畫補助案</t>
  </si>
  <si>
    <t>新竹市政府申請101年度中央都市更新基金補助委外成立自主更新輔導團</t>
  </si>
  <si>
    <t>新竹市政府申請102年度中央都市更新基金補助委外成立自主更新輔導團</t>
  </si>
  <si>
    <t>新竹市政府申請106年度中央都市更新基金補助委外成立自主更新輔導團</t>
  </si>
  <si>
    <t>大樹九曲堂車站鐵路巷宿舍群及周邊場域都市更新計畫(鐵路巷舍群及周邊環境改善工程)-委託設計</t>
  </si>
  <si>
    <t>新北市政府申請107年度都市危險及老舊建築物擬具重建計畫費用</t>
  </si>
  <si>
    <t>臺中市政府申請107年度都市危險及老舊建築物擬具重建計畫費用</t>
  </si>
  <si>
    <t>臺南市政府申請107年度都市危險及老舊建築物擬具重建計畫費用</t>
  </si>
  <si>
    <t>高雄市政府申請107年度都市危險及老舊建築物擬具重建計畫費用</t>
  </si>
  <si>
    <t>臺東縣政府申請107年度都市危險及老舊建築物擬具重建計畫費用</t>
  </si>
  <si>
    <t>南投縣申請107年度委外成立都市危險及老舊建築物加速重建輔導團</t>
  </si>
  <si>
    <t>高雄市政府</t>
  </si>
  <si>
    <t>澎湖縣政府</t>
  </si>
  <si>
    <t>二、測量及方域</t>
  </si>
  <si>
    <t>四、土地測量</t>
  </si>
  <si>
    <t>P.1</t>
  </si>
  <si>
    <t>台北市政府</t>
  </si>
  <si>
    <t>(二)臺灣省各縣市政府</t>
  </si>
  <si>
    <t>(三)福建省各縣政府政府</t>
  </si>
  <si>
    <t>(三)福建省各縣政府</t>
  </si>
  <si>
    <t>台中市政府</t>
  </si>
  <si>
    <t>台南市政府</t>
  </si>
  <si>
    <t>營建建設基金</t>
  </si>
  <si>
    <t>營建建設基金</t>
  </si>
  <si>
    <t>住宅基金</t>
  </si>
  <si>
    <t>南投縣政府</t>
  </si>
  <si>
    <t>104年度建置住宅及不動產資訊計畫</t>
  </si>
  <si>
    <t>補(協)助政府機關(構)</t>
  </si>
  <si>
    <t>台東縣政府</t>
  </si>
  <si>
    <t>104年度建置住宅及不動產資訊計畫</t>
  </si>
  <si>
    <t>桃園市政府</t>
  </si>
  <si>
    <t>苗栗縣政府</t>
  </si>
  <si>
    <t>雲林縣政府</t>
  </si>
  <si>
    <t>嘉義縣政府</t>
  </si>
  <si>
    <t>花蓮縣政府</t>
  </si>
  <si>
    <t>連江縣政府</t>
  </si>
  <si>
    <t>新北市政府</t>
  </si>
  <si>
    <t>桃園市政府</t>
  </si>
  <si>
    <t>台中市政府</t>
  </si>
  <si>
    <t>高雄市政府</t>
  </si>
  <si>
    <t>宜蘭縣政府</t>
  </si>
  <si>
    <t>苗栗縣政府</t>
  </si>
  <si>
    <t>雲林縣政府</t>
  </si>
  <si>
    <t>新竹市政府</t>
  </si>
  <si>
    <t>連江縣政府</t>
  </si>
  <si>
    <t>二、補助地方政府辦理整合住宅補貼資源實施方案業務推動費</t>
  </si>
  <si>
    <t>台北市政府</t>
  </si>
  <si>
    <t>新北市政府</t>
  </si>
  <si>
    <t>桃園市政府</t>
  </si>
  <si>
    <t>台中市政府</t>
  </si>
  <si>
    <t>台南市政府</t>
  </si>
  <si>
    <t>新竹縣政府</t>
  </si>
  <si>
    <t>苗栗縣政府</t>
  </si>
  <si>
    <t>彰化縣政府</t>
  </si>
  <si>
    <t>南投縣政府</t>
  </si>
  <si>
    <t>屏東縣政府</t>
  </si>
  <si>
    <t>台東縣政府</t>
  </si>
  <si>
    <t>澎湖縣政府</t>
  </si>
  <si>
    <t>基隆市政府</t>
  </si>
  <si>
    <t>新竹市政府</t>
  </si>
  <si>
    <t>嘉義市政府</t>
  </si>
  <si>
    <t>三、社會住宅計畫</t>
  </si>
  <si>
    <t>台北市政府</t>
  </si>
  <si>
    <t>文山區安康市場基地新建公營住宅統包工程</t>
  </si>
  <si>
    <t>補(協)助政府機關(構)</t>
  </si>
  <si>
    <t>補助新北市三峽區國光段社會住宅土地價款</t>
  </si>
  <si>
    <t>高雄市政府</t>
  </si>
  <si>
    <t>五甲國宅社區成立管理委員會回歸自主管理</t>
  </si>
  <si>
    <t>四、補助地方政府辦理包租代管試辦計畫</t>
  </si>
  <si>
    <t>台北市政府</t>
  </si>
  <si>
    <t>106年度社會住宅包租代管試辦計畫</t>
  </si>
  <si>
    <t>補(協)助政府機關(構)</t>
  </si>
  <si>
    <t>桃園市政府</t>
  </si>
  <si>
    <t>台南市政府</t>
  </si>
  <si>
    <t>高雄市政府</t>
  </si>
  <si>
    <t>五、補助地方政府辦理社會住宅興辦計畫行銷業務推動費</t>
  </si>
  <si>
    <t>新北市政府</t>
  </si>
  <si>
    <t>新北市永和國光青年社會住宅－青年共居計畫打造夢想家工作坊專業服務案</t>
  </si>
  <si>
    <t>桃園市政府</t>
  </si>
  <si>
    <t>桃園市蘆竹二號社會住宅展示館多媒體宣傳委託專業服務案</t>
  </si>
  <si>
    <t>台中市政府</t>
  </si>
  <si>
    <t>107年度臺中市共好社宅興辦計畫行銷宣傳案</t>
  </si>
  <si>
    <t>補(協)助政府機關(構)</t>
  </si>
  <si>
    <t>台東縣政府</t>
  </si>
  <si>
    <t>107年度社會住宅興辦計畫行銷宣導補助計畫</t>
  </si>
  <si>
    <t>六、補助地方政府興辦社會住宅融資利息及非自償性經費</t>
  </si>
  <si>
    <t>台北市政府</t>
  </si>
  <si>
    <t>文山區興隆公共住宅1區興建計畫</t>
  </si>
  <si>
    <t>高雄市政府</t>
  </si>
  <si>
    <t>鳳山區五甲國宅公共出租住宅計畫</t>
  </si>
  <si>
    <t>七、補助地方政府辦理原有住宅無障礙設施改善先期計畫</t>
  </si>
  <si>
    <t>106年度原有住宅無障礙設施改善先期計畫</t>
  </si>
  <si>
    <t>八、建築物結構快篩作業計畫</t>
  </si>
  <si>
    <t>台北市政府</t>
  </si>
  <si>
    <t>107年度建築物結構快篩作業</t>
  </si>
  <si>
    <t>台南市政府</t>
  </si>
  <si>
    <t>宜蘭縣政府</t>
  </si>
  <si>
    <t>新竹縣政府</t>
  </si>
  <si>
    <t>彰化縣政府</t>
  </si>
  <si>
    <t>雲林縣政府</t>
  </si>
  <si>
    <t>嘉義縣政府</t>
  </si>
  <si>
    <t>屏東縣政府</t>
  </si>
  <si>
    <t>花蓮縣政府</t>
  </si>
  <si>
    <t>基隆市政府</t>
  </si>
  <si>
    <t>新竹市政府</t>
  </si>
  <si>
    <t>嘉義市政府</t>
  </si>
  <si>
    <t>九、補助地方政府辦理租屋服務平臺試辦計畫</t>
  </si>
  <si>
    <t>105年度補助地方政府輔導獎勵民間成立租屋服務平臺經費</t>
  </si>
  <si>
    <t>中央都市更新基金</t>
  </si>
  <si>
    <t>高雄市政府</t>
  </si>
  <si>
    <t>澎湖縣政府</t>
  </si>
  <si>
    <t>二、都市更新委外規劃及關聯性公共工程</t>
  </si>
  <si>
    <t>新北市安居城市都市更新宣導計畫</t>
  </si>
  <si>
    <t>三、辦理都市危險及老舊建築物重建計畫補助作業</t>
  </si>
  <si>
    <t>四、地方政府委外成立輔導團辦理都市危險及老舊建築物加速重建業務</t>
  </si>
  <si>
    <t>南投縣政府</t>
  </si>
  <si>
    <t>國土永續發展基金</t>
  </si>
  <si>
    <t>新竹市政府</t>
  </si>
  <si>
    <t>擬定新竹市國土計畫規劃作業委託技術服務案</t>
  </si>
  <si>
    <t>補(協)助政府機關(構)</t>
  </si>
  <si>
    <t>新北市政府</t>
  </si>
  <si>
    <t>擬定新北市國土計畫及研究規劃委託技術服務案</t>
  </si>
  <si>
    <t>臺中市政府</t>
  </si>
  <si>
    <t>擬定臺中市國土計畫及研究規劃委託技術服務案</t>
  </si>
  <si>
    <t>臺南市政府</t>
  </si>
  <si>
    <t>擬定臺南市國土計畫及研究規劃委託技術服務案</t>
  </si>
  <si>
    <t>補(協)助政府機關(構)</t>
  </si>
  <si>
    <t>高雄市政府</t>
  </si>
  <si>
    <t>高雄市國土計畫規劃案</t>
  </si>
  <si>
    <t>桃園市政府</t>
  </si>
  <si>
    <t>擬定桃園市國土計畫</t>
  </si>
  <si>
    <t>澎湖縣政府</t>
  </si>
  <si>
    <t>擬定澎湖縣國土計畫委託技術服務案</t>
  </si>
  <si>
    <t>屏東縣政府</t>
  </si>
  <si>
    <t>擬定屏東縣國土計畫及研究規劃委託技術服務案</t>
  </si>
  <si>
    <t>彰化縣政府</t>
  </si>
  <si>
    <t>彰化縣國土計畫案</t>
  </si>
  <si>
    <t>嘉義縣政府</t>
  </si>
  <si>
    <t>擬定嘉義縣國土計畫及研究規劃委託技術服務</t>
  </si>
  <si>
    <t>新竹縣政府</t>
  </si>
  <si>
    <t>新竹縣國土計畫規劃作業案</t>
  </si>
  <si>
    <t>臺東縣政府</t>
  </si>
  <si>
    <t>擬定臺東縣國土計畫</t>
  </si>
  <si>
    <t>宜蘭縣政府</t>
  </si>
  <si>
    <t>擬定宜蘭縣國土計畫</t>
  </si>
  <si>
    <t>雲林縣政府</t>
  </si>
  <si>
    <t>擬定雲林縣國土計畫</t>
  </si>
  <si>
    <t>新住民發展基金</t>
  </si>
  <si>
    <t>107年度臺北市設籍前新住民社會救助計畫(1074C201)</t>
  </si>
  <si>
    <t>補(協)助政府機關(構)</t>
  </si>
  <si>
    <t>二、辦理新住民家庭成長及子女托育、多元文化宣導計畫</t>
  </si>
  <si>
    <t>三、辦理家庭服務中心計畫</t>
  </si>
  <si>
    <t>四、辦理新住民創新服務、人才培力及活化產業發展計畫</t>
  </si>
  <si>
    <t>研發及產業訓儲替代役基金</t>
  </si>
  <si>
    <t>研發及產業訓儲替代役入營輸送計畫</t>
  </si>
  <si>
    <t>役男家屬生活扶助</t>
  </si>
  <si>
    <t>金門縣政府</t>
  </si>
  <si>
    <t>對直轄市及縣市政府計畫型補助情形表</t>
  </si>
  <si>
    <t>對直轄市及縣市政府計畫型補助情形表</t>
  </si>
  <si>
    <t>工作計畫</t>
  </si>
  <si>
    <t>業務計畫</t>
  </si>
  <si>
    <t>補助金額</t>
  </si>
  <si>
    <t xml:space="preserve"> 107年度</t>
  </si>
  <si>
    <t>受補助地方政府
名稱</t>
  </si>
  <si>
    <t xml:space="preserve">中華民國107年度  </t>
  </si>
  <si>
    <t>一、國土永續發展相關計畫</t>
  </si>
  <si>
    <t>一、役男入營訓練及權益計畫</t>
  </si>
  <si>
    <t>污水下水道建設計畫</t>
  </si>
  <si>
    <t>污水下水道建設計畫</t>
  </si>
  <si>
    <t>對直轄市及縣市政府計畫型補助情形總表</t>
  </si>
  <si>
    <t>P.8</t>
  </si>
  <si>
    <t>P.17</t>
  </si>
  <si>
    <t>P.27</t>
  </si>
  <si>
    <t>P.34</t>
  </si>
  <si>
    <t>P.36</t>
  </si>
  <si>
    <t>P.48</t>
  </si>
  <si>
    <t>P.60</t>
  </si>
  <si>
    <t>補助金額</t>
  </si>
  <si>
    <t>P.19</t>
  </si>
  <si>
    <t>P.38</t>
  </si>
  <si>
    <t>P.49</t>
  </si>
  <si>
    <t>一、補助地方政府建置住宅及不動產資訊</t>
  </si>
  <si>
    <t>一、中央都市更新基金補助辦理自行實施更新辦法</t>
  </si>
  <si>
    <t>一、辦理新住民社會安全網絡服務計畫</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</si>
</sst>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quot;#,##0"/>
    <numFmt numFmtId="178" formatCode="0.00_ "/>
    <numFmt numFmtId="179" formatCode="#,##0_ "/>
    <numFmt numFmtId="180" formatCode="#,##0.00_ "/>
    <numFmt numFmtId="181" formatCode="_-* #,##0_-;\-* #,##0_-;_-* &quot;-&quot;??_-;_-@_-"/>
    <numFmt numFmtId="182" formatCode="_-* #,##0.0_-;\-* #,##0.0_-;_-* &quot;-&quot;??_-;_-@_-"/>
    <numFmt numFmtId="183" formatCode="#,##0;[Red]#,##0"/>
    <numFmt numFmtId="184" formatCode="[$-404]e/m/d;@"/>
    <numFmt numFmtId="185" formatCode="#,##0_);[Red]\(#,##0\)"/>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75">
    <font>
      <sz val="12"/>
      <color theme="1"/>
      <name val="Calibri"/>
      <family val="1"/>
    </font>
    <font>
      <sz val="12"/>
      <color indexed="8"/>
      <name val="新細明體"/>
      <family val="1"/>
    </font>
    <font>
      <sz val="9"/>
      <name val="新細明體"/>
      <family val="1"/>
    </font>
    <font>
      <sz val="12"/>
      <name val="新細明體"/>
      <family val="1"/>
    </font>
    <font>
      <sz val="9"/>
      <name val="標楷體"/>
      <family val="4"/>
    </font>
    <font>
      <sz val="12"/>
      <name val="標楷體"/>
      <family val="4"/>
    </font>
    <font>
      <sz val="10"/>
      <name val="Helv"/>
      <family val="2"/>
    </font>
    <font>
      <sz val="8"/>
      <name val="標楷體"/>
      <family val="4"/>
    </font>
    <font>
      <sz val="11"/>
      <name val="標楷體"/>
      <family val="4"/>
    </font>
    <font>
      <sz val="9"/>
      <name val="Arial"/>
      <family val="2"/>
    </font>
    <font>
      <sz val="8"/>
      <name val="Arial"/>
      <family val="2"/>
    </font>
    <font>
      <u val="single"/>
      <sz val="16"/>
      <name val="標楷體"/>
      <family val="4"/>
    </font>
    <font>
      <sz val="16"/>
      <name val="標楷體"/>
      <family val="4"/>
    </font>
    <font>
      <sz val="12"/>
      <name val="Times New Roman"/>
      <family val="1"/>
    </font>
    <font>
      <sz val="9"/>
      <color indexed="8"/>
      <name val="Arial"/>
      <family val="2"/>
    </font>
    <font>
      <sz val="8"/>
      <color indexed="8"/>
      <name val="Arial"/>
      <family val="2"/>
    </font>
    <font>
      <sz val="9"/>
      <color indexed="8"/>
      <name val="新細明體"/>
      <family val="1"/>
    </font>
    <font>
      <sz val="8"/>
      <color indexed="8"/>
      <name val="新細明體"/>
      <family val="1"/>
    </font>
    <font>
      <sz val="12"/>
      <color indexed="8"/>
      <name val="標楷體"/>
      <family val="4"/>
    </font>
    <font>
      <sz val="9"/>
      <color indexed="8"/>
      <name val="標楷體"/>
      <family val="4"/>
    </font>
    <font>
      <sz val="8"/>
      <color indexed="8"/>
      <name val="標楷體"/>
      <family val="4"/>
    </font>
    <font>
      <sz val="16"/>
      <color indexed="8"/>
      <name val="標楷體"/>
      <family val="4"/>
    </font>
    <font>
      <u val="single"/>
      <sz val="16"/>
      <color indexed="8"/>
      <name val="標楷體"/>
      <family val="4"/>
    </font>
    <font>
      <sz val="9"/>
      <name val="Times New Roman"/>
      <family val="1"/>
    </font>
    <font>
      <sz val="11"/>
      <name val="Times New Roman"/>
      <family val="1"/>
    </font>
    <font>
      <b/>
      <u val="single"/>
      <sz val="16"/>
      <name val="標楷體"/>
      <family val="4"/>
    </font>
    <font>
      <sz val="9"/>
      <name val="細明體"/>
      <family val="3"/>
    </font>
    <font>
      <b/>
      <u val="single"/>
      <sz val="16"/>
      <name val="Times New Roman"/>
      <family val="1"/>
    </font>
    <font>
      <b/>
      <sz val="16"/>
      <name val="標楷體"/>
      <family val="4"/>
    </font>
    <font>
      <sz val="10"/>
      <name val="Times New Roman"/>
      <family val="1"/>
    </font>
    <font>
      <b/>
      <sz val="12"/>
      <name val="標楷體"/>
      <family val="4"/>
    </font>
    <font>
      <sz val="14"/>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10"/>
      <name val="標楷體"/>
      <family val="4"/>
    </font>
    <font>
      <sz val="12"/>
      <color indexed="10"/>
      <name val="標楷體"/>
      <family val="4"/>
    </font>
    <font>
      <sz val="8"/>
      <color indexed="10"/>
      <name val="新細明體"/>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rgb="FFFF0000"/>
      <name val="標楷體"/>
      <family val="4"/>
    </font>
    <font>
      <sz val="12"/>
      <color rgb="FFFF0000"/>
      <name val="標楷體"/>
      <family val="4"/>
    </font>
    <font>
      <sz val="8"/>
      <color rgb="FFFF0000"/>
      <name val="新細明體"/>
      <family val="1"/>
    </font>
    <font>
      <sz val="12"/>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3" fillId="0" borderId="0">
      <alignment/>
      <protection/>
    </xf>
    <xf numFmtId="0" fontId="5" fillId="0" borderId="0">
      <alignment/>
      <protection/>
    </xf>
    <xf numFmtId="0" fontId="3" fillId="0" borderId="0">
      <alignment vertical="center"/>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0" borderId="0" applyNumberFormat="0" applyFill="0" applyBorder="0" applyAlignment="0" applyProtection="0"/>
    <xf numFmtId="0" fontId="55" fillId="20" borderId="0" applyNumberFormat="0" applyBorder="0" applyAlignment="0" applyProtection="0"/>
    <xf numFmtId="0" fontId="56" fillId="0" borderId="1" applyNumberFormat="0" applyFill="0" applyAlignment="0" applyProtection="0"/>
    <xf numFmtId="0" fontId="57"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8"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9" fillId="0" borderId="3" applyNumberFormat="0" applyFill="0" applyAlignment="0" applyProtection="0"/>
    <xf numFmtId="0" fontId="1" fillId="23" borderId="4"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 fillId="0" borderId="0">
      <alignment/>
      <protection/>
    </xf>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241">
    <xf numFmtId="0" fontId="0" fillId="0" borderId="0" xfId="0" applyFont="1" applyAlignment="1">
      <alignment vertical="center"/>
    </xf>
    <xf numFmtId="0" fontId="4" fillId="0" borderId="0" xfId="36" applyFont="1">
      <alignment/>
      <protection/>
    </xf>
    <xf numFmtId="49" fontId="4" fillId="0" borderId="0" xfId="0" applyNumberFormat="1" applyFont="1" applyBorder="1" applyAlignment="1">
      <alignment horizontal="center" vertical="top" wrapText="1"/>
    </xf>
    <xf numFmtId="49" fontId="7" fillId="0" borderId="0" xfId="0" applyNumberFormat="1" applyFont="1" applyBorder="1" applyAlignment="1">
      <alignment vertical="center" wrapText="1"/>
    </xf>
    <xf numFmtId="49" fontId="7" fillId="0" borderId="10" xfId="0" applyNumberFormat="1" applyFont="1" applyBorder="1" applyAlignment="1">
      <alignment vertical="center" wrapText="1"/>
    </xf>
    <xf numFmtId="49" fontId="8" fillId="0" borderId="10" xfId="0" applyNumberFormat="1" applyFont="1" applyBorder="1" applyAlignment="1">
      <alignment vertical="center" wrapText="1"/>
    </xf>
    <xf numFmtId="49" fontId="9" fillId="0" borderId="0" xfId="0" applyNumberFormat="1" applyFont="1" applyBorder="1" applyAlignment="1">
      <alignment horizontal="center" vertical="top" wrapText="1"/>
    </xf>
    <xf numFmtId="49" fontId="4" fillId="0" borderId="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49" fontId="10" fillId="0" borderId="11" xfId="0" applyNumberFormat="1" applyFont="1" applyFill="1" applyBorder="1" applyAlignment="1">
      <alignment vertical="top" wrapText="1"/>
    </xf>
    <xf numFmtId="179" fontId="9" fillId="0" borderId="11" xfId="0" applyNumberFormat="1" applyFont="1" applyFill="1" applyBorder="1" applyAlignment="1">
      <alignment horizontal="right" vertical="top" wrapText="1"/>
    </xf>
    <xf numFmtId="49" fontId="10" fillId="0" borderId="12" xfId="0" applyNumberFormat="1" applyFont="1" applyFill="1" applyBorder="1" applyAlignment="1">
      <alignment vertical="top" wrapText="1"/>
    </xf>
    <xf numFmtId="179" fontId="9" fillId="0" borderId="12" xfId="0" applyNumberFormat="1" applyFont="1" applyFill="1" applyBorder="1" applyAlignment="1">
      <alignment horizontal="right" vertical="top" wrapText="1"/>
    </xf>
    <xf numFmtId="49" fontId="10" fillId="0" borderId="13" xfId="0" applyNumberFormat="1" applyFont="1" applyFill="1" applyBorder="1" applyAlignment="1">
      <alignment vertical="top" wrapText="1"/>
    </xf>
    <xf numFmtId="179" fontId="5" fillId="0" borderId="14" xfId="0" applyNumberFormat="1" applyFont="1" applyBorder="1" applyAlignment="1">
      <alignment horizontal="center" vertical="center" wrapText="1"/>
    </xf>
    <xf numFmtId="49" fontId="5" fillId="6" borderId="15" xfId="0" applyNumberFormat="1" applyFont="1" applyFill="1" applyBorder="1" applyAlignment="1">
      <alignment horizontal="left" vertical="center" wrapText="1"/>
    </xf>
    <xf numFmtId="49" fontId="5" fillId="6" borderId="15" xfId="0" applyNumberFormat="1" applyFont="1" applyFill="1" applyBorder="1" applyAlignment="1">
      <alignment horizontal="center" vertical="center" wrapText="1"/>
    </xf>
    <xf numFmtId="49" fontId="5" fillId="6" borderId="11" xfId="0" applyNumberFormat="1" applyFont="1" applyFill="1" applyBorder="1" applyAlignment="1">
      <alignment horizontal="left" vertical="top" wrapText="1" indent="1"/>
    </xf>
    <xf numFmtId="49" fontId="5" fillId="6" borderId="11" xfId="0" applyNumberFormat="1" applyFont="1" applyFill="1" applyBorder="1" applyAlignment="1">
      <alignment vertical="top" wrapText="1"/>
    </xf>
    <xf numFmtId="0" fontId="5" fillId="0" borderId="11" xfId="36" applyFont="1" applyFill="1" applyBorder="1" applyAlignment="1">
      <alignment horizontal="left" vertical="top" wrapText="1" indent="1"/>
      <protection/>
    </xf>
    <xf numFmtId="0" fontId="5" fillId="0" borderId="11" xfId="36" applyFont="1" applyFill="1" applyBorder="1" applyAlignment="1">
      <alignment vertical="top" wrapText="1"/>
      <protection/>
    </xf>
    <xf numFmtId="0" fontId="5" fillId="0" borderId="11" xfId="36" applyFont="1" applyFill="1" applyBorder="1" applyAlignment="1">
      <alignment horizontal="left" vertical="top" wrapText="1" indent="2"/>
      <protection/>
    </xf>
    <xf numFmtId="0" fontId="5" fillId="0" borderId="11" xfId="36" applyFont="1" applyFill="1" applyBorder="1" applyAlignment="1">
      <alignment horizontal="left" vertical="top" indent="2"/>
      <protection/>
    </xf>
    <xf numFmtId="0" fontId="5" fillId="0" borderId="12" xfId="36" applyFont="1" applyFill="1" applyBorder="1" applyAlignment="1">
      <alignment vertical="top" wrapText="1"/>
      <protection/>
    </xf>
    <xf numFmtId="0" fontId="5" fillId="0" borderId="11" xfId="33" applyFont="1" applyFill="1" applyBorder="1" applyAlignment="1">
      <alignment vertical="top" wrapText="1"/>
      <protection/>
    </xf>
    <xf numFmtId="0" fontId="5" fillId="0" borderId="11" xfId="38" applyFont="1" applyFill="1" applyBorder="1" applyAlignment="1">
      <alignment vertical="top" wrapText="1"/>
      <protection/>
    </xf>
    <xf numFmtId="0" fontId="5" fillId="0" borderId="12" xfId="36" applyFont="1" applyFill="1" applyBorder="1" applyAlignment="1">
      <alignment horizontal="left" vertical="top" indent="2"/>
      <protection/>
    </xf>
    <xf numFmtId="0" fontId="5" fillId="0" borderId="12" xfId="38" applyFont="1" applyFill="1" applyBorder="1" applyAlignment="1">
      <alignment vertical="top" wrapText="1"/>
      <protection/>
    </xf>
    <xf numFmtId="0" fontId="5" fillId="0" borderId="11" xfId="0" applyFont="1" applyFill="1" applyBorder="1" applyAlignment="1">
      <alignment horizontal="center" vertical="top" wrapText="1"/>
    </xf>
    <xf numFmtId="0" fontId="5" fillId="0" borderId="11" xfId="0" applyFont="1" applyFill="1" applyBorder="1" applyAlignment="1">
      <alignment vertical="top" wrapText="1"/>
    </xf>
    <xf numFmtId="0" fontId="5" fillId="0" borderId="12" xfId="0" applyFont="1" applyFill="1" applyBorder="1" applyAlignment="1">
      <alignment vertical="top" wrapText="1"/>
    </xf>
    <xf numFmtId="179" fontId="13" fillId="6" borderId="15" xfId="36" applyNumberFormat="1" applyFont="1" applyFill="1" applyBorder="1" applyAlignment="1">
      <alignment horizontal="right" vertical="top"/>
      <protection/>
    </xf>
    <xf numFmtId="181" fontId="13" fillId="6" borderId="15" xfId="43" applyNumberFormat="1" applyFont="1" applyFill="1" applyBorder="1" applyAlignment="1">
      <alignment horizontal="right" vertical="top"/>
    </xf>
    <xf numFmtId="179" fontId="13" fillId="6" borderId="11" xfId="36" applyNumberFormat="1" applyFont="1" applyFill="1" applyBorder="1" applyAlignment="1">
      <alignment vertical="top"/>
      <protection/>
    </xf>
    <xf numFmtId="181" fontId="13" fillId="6" borderId="11" xfId="43" applyNumberFormat="1" applyFont="1" applyFill="1" applyBorder="1" applyAlignment="1">
      <alignment vertical="top"/>
    </xf>
    <xf numFmtId="181" fontId="13" fillId="0" borderId="11" xfId="43" applyNumberFormat="1" applyFont="1" applyFill="1" applyBorder="1" applyAlignment="1">
      <alignment vertical="top"/>
    </xf>
    <xf numFmtId="181" fontId="13" fillId="0" borderId="11" xfId="46" applyNumberFormat="1" applyFont="1" applyFill="1" applyBorder="1" applyAlignment="1">
      <alignment vertical="top"/>
    </xf>
    <xf numFmtId="181" fontId="13" fillId="0" borderId="11" xfId="46" applyNumberFormat="1" applyFont="1" applyFill="1" applyBorder="1" applyAlignment="1">
      <alignment horizontal="center" vertical="top"/>
    </xf>
    <xf numFmtId="181" fontId="13" fillId="0" borderId="12" xfId="46" applyNumberFormat="1" applyFont="1" applyFill="1" applyBorder="1" applyAlignment="1">
      <alignment vertical="top"/>
    </xf>
    <xf numFmtId="181" fontId="13" fillId="0" borderId="12" xfId="46" applyNumberFormat="1" applyFont="1" applyFill="1" applyBorder="1" applyAlignment="1">
      <alignment horizontal="center" vertical="top"/>
    </xf>
    <xf numFmtId="179" fontId="13" fillId="0" borderId="11" xfId="36" applyNumberFormat="1" applyFont="1" applyFill="1" applyBorder="1" applyAlignment="1">
      <alignment vertical="top"/>
      <protection/>
    </xf>
    <xf numFmtId="181" fontId="13" fillId="0" borderId="11" xfId="43" applyNumberFormat="1" applyFont="1" applyFill="1" applyBorder="1" applyAlignment="1">
      <alignment horizontal="right" vertical="top"/>
    </xf>
    <xf numFmtId="41" fontId="13" fillId="0" borderId="11" xfId="33" applyNumberFormat="1" applyFont="1" applyFill="1" applyBorder="1" applyAlignment="1">
      <alignment horizontal="center" vertical="top"/>
      <protection/>
    </xf>
    <xf numFmtId="181" fontId="13" fillId="0" borderId="12" xfId="43" applyNumberFormat="1" applyFont="1" applyFill="1" applyBorder="1" applyAlignment="1">
      <alignment horizontal="right" vertical="top"/>
    </xf>
    <xf numFmtId="181" fontId="13" fillId="0" borderId="12" xfId="43" applyNumberFormat="1" applyFont="1" applyFill="1" applyBorder="1" applyAlignment="1">
      <alignment vertical="top"/>
    </xf>
    <xf numFmtId="41" fontId="13" fillId="0" borderId="12" xfId="33" applyNumberFormat="1" applyFont="1" applyFill="1" applyBorder="1" applyAlignment="1">
      <alignment horizontal="center" vertical="top"/>
      <protection/>
    </xf>
    <xf numFmtId="0" fontId="5" fillId="0" borderId="11" xfId="36" applyFont="1" applyFill="1" applyBorder="1" applyAlignment="1">
      <alignment wrapText="1"/>
      <protection/>
    </xf>
    <xf numFmtId="0" fontId="5" fillId="0" borderId="12" xfId="36" applyFont="1" applyFill="1" applyBorder="1" applyAlignment="1">
      <alignment wrapText="1"/>
      <protection/>
    </xf>
    <xf numFmtId="49" fontId="71" fillId="0" borderId="11" xfId="0" applyNumberFormat="1" applyFont="1" applyFill="1" applyBorder="1" applyAlignment="1">
      <alignment horizontal="center" vertical="top" wrapText="1"/>
    </xf>
    <xf numFmtId="49" fontId="72" fillId="0" borderId="16" xfId="0" applyNumberFormat="1" applyFont="1" applyFill="1" applyBorder="1" applyAlignment="1">
      <alignment horizontal="center" vertical="top" wrapText="1"/>
    </xf>
    <xf numFmtId="49" fontId="72" fillId="0" borderId="0" xfId="0" applyNumberFormat="1" applyFont="1" applyFill="1" applyBorder="1" applyAlignment="1">
      <alignment horizontal="center" vertical="top" wrapText="1"/>
    </xf>
    <xf numFmtId="0" fontId="5" fillId="0" borderId="11" xfId="38" applyFont="1" applyFill="1" applyBorder="1" applyAlignment="1">
      <alignment horizontal="left" vertical="center" wrapText="1"/>
      <protection/>
    </xf>
    <xf numFmtId="183" fontId="5" fillId="0" borderId="11" xfId="0" applyNumberFormat="1" applyFont="1" applyFill="1" applyBorder="1" applyAlignment="1">
      <alignment vertical="center" wrapText="1"/>
    </xf>
    <xf numFmtId="41" fontId="13" fillId="0" borderId="11" xfId="0" applyNumberFormat="1" applyFont="1" applyFill="1" applyBorder="1" applyAlignment="1">
      <alignment horizontal="right" vertical="center"/>
    </xf>
    <xf numFmtId="0" fontId="5" fillId="0" borderId="11" xfId="38" applyFont="1" applyFill="1" applyBorder="1" applyAlignment="1">
      <alignment horizontal="left" vertical="center" wrapText="1" indent="2"/>
      <protection/>
    </xf>
    <xf numFmtId="185" fontId="13" fillId="0" borderId="11" xfId="0" applyNumberFormat="1" applyFont="1" applyFill="1" applyBorder="1" applyAlignment="1">
      <alignment vertical="center"/>
    </xf>
    <xf numFmtId="0" fontId="5" fillId="0" borderId="11" xfId="39" applyFont="1" applyFill="1" applyBorder="1" applyAlignment="1">
      <alignment vertical="center" wrapText="1"/>
      <protection/>
    </xf>
    <xf numFmtId="0" fontId="5" fillId="0" borderId="11" xfId="39" applyFont="1" applyFill="1" applyBorder="1" applyAlignment="1">
      <alignment horizontal="center" vertical="center" wrapText="1"/>
      <protection/>
    </xf>
    <xf numFmtId="0" fontId="5" fillId="0" borderId="11" xfId="39" applyFont="1" applyFill="1" applyBorder="1" applyAlignment="1">
      <alignment horizontal="left" vertical="center" wrapText="1"/>
      <protection/>
    </xf>
    <xf numFmtId="0" fontId="5" fillId="0" borderId="11" xfId="0" applyFont="1" applyFill="1" applyBorder="1" applyAlignment="1">
      <alignment vertical="center" wrapText="1"/>
    </xf>
    <xf numFmtId="0" fontId="5" fillId="0" borderId="12" xfId="38" applyFont="1" applyFill="1" applyBorder="1" applyAlignment="1">
      <alignment horizontal="left" vertical="center" wrapText="1" indent="2"/>
      <protection/>
    </xf>
    <xf numFmtId="183" fontId="5" fillId="0" borderId="12" xfId="0" applyNumberFormat="1" applyFont="1" applyFill="1" applyBorder="1" applyAlignment="1">
      <alignment vertical="center" wrapText="1"/>
    </xf>
    <xf numFmtId="41" fontId="13" fillId="0" borderId="12" xfId="0" applyNumberFormat="1" applyFont="1" applyFill="1" applyBorder="1" applyAlignment="1">
      <alignment horizontal="right" vertical="center"/>
    </xf>
    <xf numFmtId="0" fontId="5" fillId="0" borderId="11" xfId="38" applyFont="1" applyFill="1" applyBorder="1" applyAlignment="1">
      <alignment horizontal="center" vertical="center" wrapText="1"/>
      <protection/>
    </xf>
    <xf numFmtId="0" fontId="5" fillId="0" borderId="12" xfId="38" applyFont="1" applyFill="1" applyBorder="1" applyAlignment="1">
      <alignment horizontal="left" vertical="center" wrapText="1"/>
      <protection/>
    </xf>
    <xf numFmtId="0" fontId="5" fillId="0" borderId="12" xfId="38" applyFont="1" applyFill="1" applyBorder="1" applyAlignment="1">
      <alignment horizontal="center" vertical="center" wrapText="1"/>
      <protection/>
    </xf>
    <xf numFmtId="185" fontId="13" fillId="0" borderId="12" xfId="0" applyNumberFormat="1" applyFont="1" applyFill="1" applyBorder="1" applyAlignment="1">
      <alignment vertical="center"/>
    </xf>
    <xf numFmtId="0" fontId="5" fillId="0" borderId="12" xfId="39" applyFont="1" applyFill="1" applyBorder="1" applyAlignment="1">
      <alignment vertical="center" wrapText="1"/>
      <protection/>
    </xf>
    <xf numFmtId="0" fontId="5" fillId="0" borderId="12" xfId="39" applyFont="1" applyFill="1" applyBorder="1" applyAlignment="1">
      <alignment horizontal="center" vertical="center" wrapText="1"/>
      <protection/>
    </xf>
    <xf numFmtId="0" fontId="5" fillId="0" borderId="12" xfId="0" applyFont="1" applyFill="1" applyBorder="1" applyAlignment="1">
      <alignment/>
    </xf>
    <xf numFmtId="41" fontId="5" fillId="0" borderId="12" xfId="0" applyNumberFormat="1" applyFont="1" applyFill="1" applyBorder="1" applyAlignment="1">
      <alignment horizontal="right" vertical="center"/>
    </xf>
    <xf numFmtId="179" fontId="14" fillId="0" borderId="11" xfId="0" applyNumberFormat="1" applyFont="1" applyFill="1" applyBorder="1" applyAlignment="1">
      <alignment horizontal="right" vertical="top" wrapText="1"/>
    </xf>
    <xf numFmtId="179" fontId="14" fillId="0" borderId="12" xfId="0" applyNumberFormat="1" applyFont="1" applyFill="1" applyBorder="1" applyAlignment="1">
      <alignment horizontal="right" vertical="top" wrapText="1"/>
    </xf>
    <xf numFmtId="49" fontId="72" fillId="0" borderId="16" xfId="0" applyNumberFormat="1" applyFont="1" applyFill="1" applyBorder="1" applyAlignment="1">
      <alignment horizontal="left" vertical="top" wrapText="1"/>
    </xf>
    <xf numFmtId="0" fontId="13" fillId="0" borderId="0" xfId="41" applyFont="1" applyFill="1">
      <alignment/>
      <protection/>
    </xf>
    <xf numFmtId="0" fontId="23" fillId="0" borderId="0" xfId="40" applyFont="1" applyFill="1" applyBorder="1" applyAlignment="1">
      <alignment vertical="top" wrapText="1"/>
      <protection/>
    </xf>
    <xf numFmtId="0" fontId="5" fillId="0" borderId="12" xfId="36" applyFont="1" applyFill="1" applyBorder="1" applyAlignment="1">
      <alignment horizontal="left" vertical="top" wrapText="1" indent="2"/>
      <protection/>
    </xf>
    <xf numFmtId="0" fontId="23" fillId="0" borderId="10" xfId="40" applyFont="1" applyFill="1" applyBorder="1" applyAlignment="1">
      <alignment vertical="top" wrapText="1"/>
      <protection/>
    </xf>
    <xf numFmtId="0" fontId="13" fillId="0" borderId="0" xfId="41" applyFont="1" applyFill="1" applyBorder="1">
      <alignment/>
      <protection/>
    </xf>
    <xf numFmtId="49" fontId="5" fillId="0" borderId="11" xfId="0" applyNumberFormat="1" applyFont="1" applyFill="1" applyBorder="1" applyAlignment="1">
      <alignment horizontal="left" vertical="top" wrapText="1" indent="1"/>
    </xf>
    <xf numFmtId="49" fontId="5" fillId="0" borderId="11" xfId="0" applyNumberFormat="1" applyFont="1" applyFill="1" applyBorder="1" applyAlignment="1">
      <alignment vertical="top" wrapText="1"/>
    </xf>
    <xf numFmtId="0" fontId="4" fillId="0" borderId="0" xfId="36" applyFont="1" applyFill="1">
      <alignment/>
      <protection/>
    </xf>
    <xf numFmtId="49" fontId="7" fillId="0" borderId="0" xfId="0" applyNumberFormat="1" applyFont="1" applyFill="1" applyBorder="1" applyAlignment="1">
      <alignment vertical="center" wrapText="1"/>
    </xf>
    <xf numFmtId="49" fontId="8" fillId="0" borderId="10" xfId="0" applyNumberFormat="1" applyFont="1" applyFill="1" applyBorder="1" applyAlignment="1">
      <alignment vertical="center" wrapText="1"/>
    </xf>
    <xf numFmtId="179" fontId="5" fillId="0" borderId="14" xfId="0" applyNumberFormat="1" applyFont="1" applyFill="1" applyBorder="1" applyAlignment="1">
      <alignment horizontal="center" vertical="center" wrapText="1"/>
    </xf>
    <xf numFmtId="0" fontId="5" fillId="0" borderId="11" xfId="36" applyFont="1" applyFill="1" applyBorder="1" applyAlignment="1">
      <alignment horizontal="left" vertical="top" wrapText="1"/>
      <protection/>
    </xf>
    <xf numFmtId="181" fontId="24" fillId="0" borderId="11" xfId="46" applyNumberFormat="1" applyFont="1" applyFill="1" applyBorder="1" applyAlignment="1">
      <alignment vertical="top"/>
    </xf>
    <xf numFmtId="0" fontId="5" fillId="0" borderId="11" xfId="0" applyFont="1" applyFill="1" applyBorder="1" applyAlignment="1" applyProtection="1">
      <alignment vertical="top" wrapText="1"/>
      <protection locked="0"/>
    </xf>
    <xf numFmtId="49" fontId="5" fillId="0" borderId="12" xfId="0" applyNumberFormat="1" applyFont="1" applyFill="1" applyBorder="1" applyAlignment="1">
      <alignment vertical="top" wrapText="1"/>
    </xf>
    <xf numFmtId="0" fontId="5" fillId="0" borderId="11" xfId="38" applyFont="1" applyFill="1" applyBorder="1" applyAlignment="1">
      <alignment horizontal="left" vertical="top" wrapText="1"/>
      <protection/>
    </xf>
    <xf numFmtId="179" fontId="13" fillId="0" borderId="11" xfId="37" applyNumberFormat="1" applyFont="1" applyFill="1" applyBorder="1" applyAlignment="1">
      <alignment horizontal="right" vertical="top"/>
      <protection/>
    </xf>
    <xf numFmtId="41" fontId="13" fillId="0" borderId="11" xfId="37" applyNumberFormat="1" applyFont="1" applyFill="1" applyBorder="1" applyAlignment="1">
      <alignment vertical="top"/>
      <protection/>
    </xf>
    <xf numFmtId="49" fontId="20" fillId="0" borderId="0" xfId="0" applyNumberFormat="1" applyFont="1" applyFill="1" applyBorder="1" applyAlignment="1">
      <alignment vertical="center" wrapText="1"/>
    </xf>
    <xf numFmtId="49" fontId="19" fillId="0" borderId="0" xfId="0" applyNumberFormat="1" applyFont="1" applyFill="1" applyBorder="1" applyAlignment="1">
      <alignment horizontal="center" vertical="top" wrapText="1"/>
    </xf>
    <xf numFmtId="49" fontId="14" fillId="0" borderId="0" xfId="0" applyNumberFormat="1" applyFont="1" applyFill="1" applyBorder="1" applyAlignment="1">
      <alignment horizontal="center" vertical="top" wrapText="1"/>
    </xf>
    <xf numFmtId="49" fontId="73" fillId="0" borderId="15" xfId="0" applyNumberFormat="1" applyFont="1" applyFill="1" applyBorder="1" applyAlignment="1">
      <alignment vertical="top" wrapText="1"/>
    </xf>
    <xf numFmtId="49" fontId="18" fillId="0" borderId="11" xfId="0" applyNumberFormat="1" applyFont="1" applyFill="1" applyBorder="1" applyAlignment="1">
      <alignment horizontal="left" vertical="top" wrapText="1" indent="1"/>
    </xf>
    <xf numFmtId="49" fontId="18" fillId="0" borderId="11" xfId="0" applyNumberFormat="1" applyFont="1" applyFill="1" applyBorder="1" applyAlignment="1">
      <alignment vertical="top" wrapText="1"/>
    </xf>
    <xf numFmtId="49" fontId="73" fillId="0" borderId="11" xfId="0" applyNumberFormat="1" applyFont="1" applyFill="1" applyBorder="1" applyAlignment="1">
      <alignment vertical="top" wrapText="1"/>
    </xf>
    <xf numFmtId="49" fontId="16" fillId="0" borderId="0" xfId="0" applyNumberFormat="1" applyFont="1" applyFill="1" applyBorder="1" applyAlignment="1">
      <alignment horizontal="center" vertical="top" wrapText="1"/>
    </xf>
    <xf numFmtId="49" fontId="17" fillId="0" borderId="11" xfId="0" applyNumberFormat="1" applyFont="1" applyFill="1" applyBorder="1" applyAlignment="1">
      <alignment vertical="top" wrapText="1"/>
    </xf>
    <xf numFmtId="49" fontId="18" fillId="0" borderId="11" xfId="0" applyNumberFormat="1" applyFont="1" applyFill="1" applyBorder="1" applyAlignment="1">
      <alignment horizontal="left" vertical="top" wrapText="1" indent="2"/>
    </xf>
    <xf numFmtId="49" fontId="18" fillId="0" borderId="12" xfId="0" applyNumberFormat="1" applyFont="1" applyFill="1" applyBorder="1" applyAlignment="1">
      <alignment vertical="top" wrapText="1"/>
    </xf>
    <xf numFmtId="49" fontId="18" fillId="0" borderId="12" xfId="0" applyNumberFormat="1" applyFont="1" applyFill="1" applyBorder="1" applyAlignment="1">
      <alignment horizontal="left" vertical="top" wrapText="1" indent="2"/>
    </xf>
    <xf numFmtId="49" fontId="15" fillId="0" borderId="12" xfId="0" applyNumberFormat="1" applyFont="1" applyFill="1" applyBorder="1" applyAlignment="1">
      <alignment vertical="top" wrapText="1"/>
    </xf>
    <xf numFmtId="49" fontId="15" fillId="0" borderId="17" xfId="0" applyNumberFormat="1" applyFont="1" applyFill="1" applyBorder="1" applyAlignment="1">
      <alignment vertical="top" wrapText="1"/>
    </xf>
    <xf numFmtId="49" fontId="15" fillId="0" borderId="11" xfId="0" applyNumberFormat="1" applyFont="1" applyFill="1" applyBorder="1" applyAlignment="1">
      <alignment vertical="top" wrapText="1"/>
    </xf>
    <xf numFmtId="49" fontId="15" fillId="0" borderId="13" xfId="0" applyNumberFormat="1" applyFont="1" applyFill="1" applyBorder="1" applyAlignment="1">
      <alignment vertical="top" wrapText="1"/>
    </xf>
    <xf numFmtId="179" fontId="0" fillId="0" borderId="0" xfId="0" applyNumberFormat="1" applyAlignment="1">
      <alignment vertical="center"/>
    </xf>
    <xf numFmtId="0" fontId="0" fillId="0" borderId="0" xfId="0" applyAlignment="1">
      <alignment horizontal="center" vertical="center"/>
    </xf>
    <xf numFmtId="49" fontId="5" fillId="0" borderId="15" xfId="0" applyNumberFormat="1" applyFont="1" applyFill="1" applyBorder="1" applyAlignment="1">
      <alignment horizontal="left" vertical="center" wrapText="1" indent="1"/>
    </xf>
    <xf numFmtId="181" fontId="13" fillId="0" borderId="14" xfId="43" applyNumberFormat="1" applyFont="1" applyFill="1" applyBorder="1" applyAlignment="1">
      <alignment horizontal="right" vertical="center"/>
    </xf>
    <xf numFmtId="49" fontId="5" fillId="0" borderId="14" xfId="0" applyNumberFormat="1" applyFont="1" applyFill="1" applyBorder="1" applyAlignment="1">
      <alignment horizontal="left" vertical="center" wrapText="1" indent="1"/>
    </xf>
    <xf numFmtId="0" fontId="5" fillId="0" borderId="14" xfId="36" applyFont="1" applyFill="1" applyBorder="1" applyAlignment="1">
      <alignment horizontal="left" vertical="top" indent="2"/>
      <protection/>
    </xf>
    <xf numFmtId="49" fontId="5" fillId="7" borderId="15" xfId="0" applyNumberFormat="1" applyFont="1" applyFill="1" applyBorder="1" applyAlignment="1">
      <alignment horizontal="left" vertical="center" wrapText="1"/>
    </xf>
    <xf numFmtId="179" fontId="13" fillId="7" borderId="14" xfId="36" applyNumberFormat="1" applyFont="1" applyFill="1" applyBorder="1" applyAlignment="1">
      <alignment horizontal="right" vertical="center"/>
      <protection/>
    </xf>
    <xf numFmtId="179" fontId="5" fillId="7" borderId="14" xfId="0" applyNumberFormat="1" applyFont="1" applyFill="1" applyBorder="1" applyAlignment="1">
      <alignment horizontal="center" vertical="center" wrapText="1"/>
    </xf>
    <xf numFmtId="181" fontId="13" fillId="7" borderId="14" xfId="43" applyNumberFormat="1" applyFont="1" applyFill="1" applyBorder="1" applyAlignment="1">
      <alignment horizontal="right" vertical="center"/>
    </xf>
    <xf numFmtId="41" fontId="13" fillId="0" borderId="11" xfId="0" applyNumberFormat="1" applyFont="1" applyFill="1" applyBorder="1" applyAlignment="1">
      <alignment vertical="center"/>
    </xf>
    <xf numFmtId="0" fontId="5" fillId="0" borderId="12" xfId="0" applyFont="1" applyFill="1" applyBorder="1" applyAlignment="1">
      <alignment vertical="center" wrapText="1"/>
    </xf>
    <xf numFmtId="41" fontId="13" fillId="0" borderId="12" xfId="0" applyNumberFormat="1" applyFont="1" applyFill="1" applyBorder="1" applyAlignment="1">
      <alignment vertical="center"/>
    </xf>
    <xf numFmtId="0" fontId="13" fillId="6" borderId="15" xfId="0" applyFont="1" applyFill="1" applyBorder="1" applyAlignment="1">
      <alignment/>
    </xf>
    <xf numFmtId="185" fontId="13" fillId="6" borderId="15" xfId="0" applyNumberFormat="1" applyFont="1" applyFill="1" applyBorder="1" applyAlignment="1">
      <alignment vertical="center"/>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49" fontId="5" fillId="0" borderId="18" xfId="0" applyNumberFormat="1" applyFont="1" applyFill="1" applyBorder="1" applyAlignment="1">
      <alignment horizontal="left" vertical="center" wrapText="1" indent="1"/>
    </xf>
    <xf numFmtId="181" fontId="13" fillId="0" borderId="18" xfId="43" applyNumberFormat="1" applyFont="1" applyFill="1" applyBorder="1" applyAlignment="1">
      <alignment horizontal="right" vertical="center"/>
    </xf>
    <xf numFmtId="179" fontId="5" fillId="0" borderId="18" xfId="0" applyNumberFormat="1" applyFont="1" applyFill="1" applyBorder="1" applyAlignment="1">
      <alignment horizontal="center" vertical="center" wrapText="1"/>
    </xf>
    <xf numFmtId="0" fontId="24" fillId="6" borderId="15" xfId="0" applyFont="1" applyFill="1" applyBorder="1" applyAlignment="1">
      <alignment/>
    </xf>
    <xf numFmtId="0" fontId="30" fillId="6" borderId="15" xfId="0" applyFont="1" applyFill="1" applyBorder="1" applyAlignment="1">
      <alignment vertical="center" wrapText="1"/>
    </xf>
    <xf numFmtId="0" fontId="13" fillId="0" borderId="0" xfId="0" applyFont="1" applyFill="1" applyAlignment="1">
      <alignment/>
    </xf>
    <xf numFmtId="0" fontId="8" fillId="0" borderId="0" xfId="0" applyFont="1" applyFill="1" applyBorder="1" applyAlignment="1">
      <alignment horizontal="right"/>
    </xf>
    <xf numFmtId="0" fontId="8" fillId="0" borderId="0" xfId="0" applyFont="1" applyFill="1" applyAlignment="1">
      <alignment/>
    </xf>
    <xf numFmtId="0" fontId="13" fillId="0" borderId="0" xfId="0" applyFont="1" applyFill="1" applyAlignment="1">
      <alignment horizontal="center" vertical="center"/>
    </xf>
    <xf numFmtId="0" fontId="13" fillId="0" borderId="0" xfId="0" applyFont="1" applyFill="1" applyBorder="1" applyAlignment="1">
      <alignment/>
    </xf>
    <xf numFmtId="0" fontId="13" fillId="0" borderId="11" xfId="0" applyFont="1" applyFill="1" applyBorder="1" applyAlignment="1">
      <alignment/>
    </xf>
    <xf numFmtId="0" fontId="24" fillId="0" borderId="11" xfId="0" applyFont="1" applyFill="1" applyBorder="1" applyAlignment="1">
      <alignment/>
    </xf>
    <xf numFmtId="0" fontId="5" fillId="0" borderId="11" xfId="0" applyFont="1" applyFill="1" applyBorder="1" applyAlignment="1">
      <alignment horizontal="left" vertical="center" wrapText="1" indent="1"/>
    </xf>
    <xf numFmtId="0" fontId="29" fillId="0" borderId="0" xfId="0" applyFont="1" applyFill="1" applyAlignment="1">
      <alignment/>
    </xf>
    <xf numFmtId="49" fontId="30" fillId="6" borderId="15" xfId="0" applyNumberFormat="1" applyFont="1" applyFill="1" applyBorder="1" applyAlignment="1">
      <alignment horizontal="left" vertical="center" wrapText="1"/>
    </xf>
    <xf numFmtId="179" fontId="13" fillId="6" borderId="15" xfId="36" applyNumberFormat="1" applyFont="1" applyFill="1" applyBorder="1" applyAlignment="1">
      <alignment horizontal="right" vertical="center"/>
      <protection/>
    </xf>
    <xf numFmtId="181" fontId="13" fillId="6" borderId="15" xfId="43" applyNumberFormat="1" applyFont="1" applyFill="1" applyBorder="1" applyAlignment="1">
      <alignment horizontal="right" vertical="center"/>
    </xf>
    <xf numFmtId="49" fontId="5" fillId="0" borderId="11" xfId="0" applyNumberFormat="1" applyFont="1" applyFill="1" applyBorder="1" applyAlignment="1">
      <alignment horizontal="left" vertical="top" wrapText="1"/>
    </xf>
    <xf numFmtId="0" fontId="74" fillId="0" borderId="11" xfId="0" applyFont="1" applyFill="1" applyBorder="1" applyAlignment="1">
      <alignment horizontal="left" vertical="center" wrapText="1"/>
    </xf>
    <xf numFmtId="0" fontId="5" fillId="0" borderId="12" xfId="39" applyFont="1" applyFill="1" applyBorder="1" applyAlignment="1">
      <alignment horizontal="left" vertical="center" wrapText="1"/>
      <protection/>
    </xf>
    <xf numFmtId="49" fontId="18" fillId="6" borderId="15" xfId="0" applyNumberFormat="1" applyFont="1" applyFill="1" applyBorder="1" applyAlignment="1">
      <alignment horizontal="center" vertical="center" wrapText="1"/>
    </xf>
    <xf numFmtId="0" fontId="5" fillId="0" borderId="12"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2" xfId="0" applyFont="1" applyFill="1" applyBorder="1" applyAlignment="1">
      <alignment horizontal="left" vertical="center" indent="1"/>
    </xf>
    <xf numFmtId="0" fontId="13" fillId="0" borderId="10" xfId="0" applyFont="1" applyFill="1" applyBorder="1" applyAlignment="1">
      <alignment/>
    </xf>
    <xf numFmtId="0" fontId="5" fillId="0" borderId="15" xfId="36" applyFont="1" applyFill="1" applyBorder="1" applyAlignment="1">
      <alignment horizontal="left" vertical="top" indent="2"/>
      <protection/>
    </xf>
    <xf numFmtId="0" fontId="5" fillId="0" borderId="15" xfId="36" applyFont="1" applyFill="1" applyBorder="1" applyAlignment="1">
      <alignment vertical="top" wrapText="1"/>
      <protection/>
    </xf>
    <xf numFmtId="0" fontId="5" fillId="0" borderId="15" xfId="36" applyFont="1" applyFill="1" applyBorder="1" applyAlignment="1">
      <alignment wrapText="1"/>
      <protection/>
    </xf>
    <xf numFmtId="181" fontId="13" fillId="0" borderId="15" xfId="46" applyNumberFormat="1" applyFont="1" applyFill="1" applyBorder="1" applyAlignment="1">
      <alignment vertical="top"/>
    </xf>
    <xf numFmtId="0" fontId="5" fillId="0" borderId="15" xfId="36" applyFont="1" applyFill="1" applyBorder="1" applyAlignment="1">
      <alignment horizontal="left" vertical="top" wrapText="1" indent="1"/>
      <protection/>
    </xf>
    <xf numFmtId="181" fontId="13" fillId="0" borderId="15" xfId="43" applyNumberFormat="1" applyFont="1" applyFill="1" applyBorder="1" applyAlignment="1">
      <alignment vertical="top"/>
    </xf>
    <xf numFmtId="0" fontId="5" fillId="0" borderId="11" xfId="0" applyFont="1" applyFill="1" applyBorder="1" applyAlignment="1">
      <alignment horizontal="left" vertical="center" wrapText="1"/>
    </xf>
    <xf numFmtId="0" fontId="5" fillId="0" borderId="11" xfId="0" applyFont="1" applyFill="1" applyBorder="1" applyAlignment="1">
      <alignment/>
    </xf>
    <xf numFmtId="0" fontId="30" fillId="6" borderId="11" xfId="0" applyFont="1" applyFill="1" applyBorder="1" applyAlignment="1">
      <alignment vertical="center" wrapText="1"/>
    </xf>
    <xf numFmtId="0" fontId="5" fillId="6" borderId="11" xfId="0" applyFont="1" applyFill="1" applyBorder="1" applyAlignment="1">
      <alignment/>
    </xf>
    <xf numFmtId="185" fontId="13" fillId="6" borderId="11" xfId="0" applyNumberFormat="1" applyFont="1" applyFill="1" applyBorder="1" applyAlignment="1">
      <alignment vertical="center"/>
    </xf>
    <xf numFmtId="10" fontId="13" fillId="0" borderId="0" xfId="53" applyNumberFormat="1" applyFont="1" applyFill="1" applyAlignment="1">
      <alignment/>
    </xf>
    <xf numFmtId="185" fontId="13" fillId="0" borderId="15" xfId="0" applyNumberFormat="1" applyFont="1" applyFill="1" applyBorder="1" applyAlignment="1">
      <alignment vertical="center"/>
    </xf>
    <xf numFmtId="0" fontId="5" fillId="0" borderId="15" xfId="0" applyFont="1" applyFill="1" applyBorder="1" applyAlignment="1">
      <alignment vertical="center" wrapText="1"/>
    </xf>
    <xf numFmtId="0" fontId="5" fillId="0" borderId="15" xfId="0" applyFont="1" applyFill="1" applyBorder="1" applyAlignment="1">
      <alignment horizontal="left" vertical="center" indent="1"/>
    </xf>
    <xf numFmtId="0" fontId="13" fillId="6" borderId="15" xfId="0" applyFont="1" applyFill="1" applyBorder="1" applyAlignment="1">
      <alignment horizontal="center" vertical="center"/>
    </xf>
    <xf numFmtId="0" fontId="8" fillId="0" borderId="15" xfId="0" applyFont="1" applyFill="1" applyBorder="1" applyAlignment="1">
      <alignment vertical="center" wrapText="1"/>
    </xf>
    <xf numFmtId="49" fontId="5" fillId="0" borderId="16"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49" fontId="31" fillId="0" borderId="11" xfId="0" applyNumberFormat="1" applyFont="1" applyFill="1" applyBorder="1" applyAlignment="1">
      <alignment horizontal="center" vertical="top" wrapText="1"/>
    </xf>
    <xf numFmtId="0" fontId="5" fillId="0" borderId="15" xfId="0" applyFont="1" applyFill="1" applyBorder="1" applyAlignment="1">
      <alignment horizontal="left" vertical="center" wrapText="1" indent="1"/>
    </xf>
    <xf numFmtId="41" fontId="13" fillId="0" borderId="15" xfId="0" applyNumberFormat="1" applyFont="1" applyFill="1" applyBorder="1" applyAlignment="1">
      <alignment vertical="center"/>
    </xf>
    <xf numFmtId="0" fontId="13" fillId="0" borderId="19" xfId="0" applyFont="1" applyFill="1" applyBorder="1" applyAlignment="1">
      <alignment/>
    </xf>
    <xf numFmtId="0" fontId="5" fillId="0" borderId="12" xfId="0" applyFont="1" applyFill="1" applyBorder="1" applyAlignment="1">
      <alignment horizontal="left" vertical="center" wrapText="1"/>
    </xf>
    <xf numFmtId="49" fontId="8" fillId="0" borderId="10" xfId="0" applyNumberFormat="1" applyFont="1" applyFill="1" applyBorder="1" applyAlignment="1">
      <alignment horizontal="right" vertical="center" wrapText="1"/>
    </xf>
    <xf numFmtId="0" fontId="28" fillId="0" borderId="0" xfId="0" applyFont="1" applyFill="1" applyBorder="1" applyAlignment="1">
      <alignment horizontal="center"/>
    </xf>
    <xf numFmtId="49" fontId="5" fillId="0" borderId="15" xfId="0" applyNumberFormat="1" applyFont="1" applyFill="1" applyBorder="1" applyAlignment="1">
      <alignment vertical="center" wrapText="1"/>
    </xf>
    <xf numFmtId="49" fontId="5" fillId="0" borderId="11" xfId="0" applyNumberFormat="1" applyFont="1" applyFill="1" applyBorder="1" applyAlignment="1">
      <alignment vertical="center" wrapText="1"/>
    </xf>
    <xf numFmtId="49" fontId="5" fillId="0" borderId="12" xfId="0" applyNumberFormat="1" applyFont="1" applyFill="1" applyBorder="1" applyAlignment="1">
      <alignment horizontal="right" vertical="center" wrapText="1"/>
    </xf>
    <xf numFmtId="0" fontId="5" fillId="0" borderId="12" xfId="33" applyFont="1" applyFill="1" applyBorder="1" applyAlignment="1">
      <alignment vertical="top" wrapText="1"/>
      <protection/>
    </xf>
    <xf numFmtId="179" fontId="13" fillId="0" borderId="12" xfId="36" applyNumberFormat="1" applyFont="1" applyFill="1" applyBorder="1" applyAlignment="1">
      <alignment vertical="top"/>
      <protection/>
    </xf>
    <xf numFmtId="0" fontId="5" fillId="0" borderId="15" xfId="33" applyFont="1" applyFill="1" applyBorder="1" applyAlignment="1">
      <alignment vertical="top" wrapText="1"/>
      <protection/>
    </xf>
    <xf numFmtId="49" fontId="5" fillId="0" borderId="15" xfId="0" applyNumberFormat="1" applyFont="1" applyFill="1" applyBorder="1" applyAlignment="1">
      <alignment vertical="top" wrapText="1"/>
    </xf>
    <xf numFmtId="179" fontId="13" fillId="0" borderId="15" xfId="36" applyNumberFormat="1" applyFont="1" applyFill="1" applyBorder="1" applyAlignment="1">
      <alignment vertical="top"/>
      <protection/>
    </xf>
    <xf numFmtId="0" fontId="5" fillId="0" borderId="15" xfId="38" applyFont="1" applyFill="1" applyBorder="1" applyAlignment="1">
      <alignment vertical="top" wrapText="1"/>
      <protection/>
    </xf>
    <xf numFmtId="41" fontId="13" fillId="0" borderId="15" xfId="33" applyNumberFormat="1" applyFont="1" applyFill="1" applyBorder="1" applyAlignment="1">
      <alignment horizontal="center" vertical="top"/>
      <protection/>
    </xf>
    <xf numFmtId="181" fontId="13" fillId="0" borderId="15" xfId="43" applyNumberFormat="1" applyFont="1" applyFill="1" applyBorder="1" applyAlignment="1">
      <alignment horizontal="right" vertical="top"/>
    </xf>
    <xf numFmtId="49" fontId="10" fillId="0" borderId="15" xfId="0" applyNumberFormat="1" applyFont="1" applyFill="1" applyBorder="1" applyAlignment="1">
      <alignment vertical="top" wrapText="1"/>
    </xf>
    <xf numFmtId="179" fontId="9" fillId="0" borderId="15" xfId="0" applyNumberFormat="1" applyFont="1" applyFill="1" applyBorder="1" applyAlignment="1">
      <alignment horizontal="right" vertical="top" wrapText="1"/>
    </xf>
    <xf numFmtId="49" fontId="5" fillId="0" borderId="12" xfId="0" applyNumberFormat="1" applyFont="1" applyFill="1" applyBorder="1" applyAlignment="1">
      <alignment horizontal="left" vertical="top" wrapText="1"/>
    </xf>
    <xf numFmtId="0" fontId="5" fillId="0" borderId="15" xfId="36" applyFont="1" applyFill="1" applyBorder="1" applyAlignment="1">
      <alignment horizontal="left" vertical="top" wrapText="1" indent="2"/>
      <protection/>
    </xf>
    <xf numFmtId="0" fontId="5" fillId="0" borderId="15" xfId="38" applyFont="1" applyFill="1" applyBorder="1" applyAlignment="1">
      <alignment horizontal="left" vertical="center" wrapText="1" indent="2"/>
      <protection/>
    </xf>
    <xf numFmtId="0" fontId="5" fillId="0" borderId="15" xfId="39" applyFont="1" applyFill="1" applyBorder="1" applyAlignment="1">
      <alignment horizontal="left" vertical="center" wrapText="1"/>
      <protection/>
    </xf>
    <xf numFmtId="41" fontId="13" fillId="0" borderId="15" xfId="0" applyNumberFormat="1" applyFont="1" applyFill="1" applyBorder="1" applyAlignment="1">
      <alignment horizontal="right" vertical="center"/>
    </xf>
    <xf numFmtId="183" fontId="5" fillId="0" borderId="15" xfId="0" applyNumberFormat="1" applyFont="1" applyFill="1" applyBorder="1" applyAlignment="1">
      <alignment vertical="center" wrapText="1"/>
    </xf>
    <xf numFmtId="0" fontId="5" fillId="0" borderId="15" xfId="38" applyFont="1" applyFill="1" applyBorder="1" applyAlignment="1">
      <alignment horizontal="left" vertical="center" wrapText="1"/>
      <protection/>
    </xf>
    <xf numFmtId="0" fontId="5" fillId="0" borderId="15" xfId="38" applyFont="1" applyFill="1" applyBorder="1" applyAlignment="1">
      <alignment horizontal="center" vertical="center" wrapText="1"/>
      <protection/>
    </xf>
    <xf numFmtId="49" fontId="18" fillId="0" borderId="15" xfId="0" applyNumberFormat="1" applyFont="1" applyFill="1" applyBorder="1" applyAlignment="1">
      <alignment horizontal="left" vertical="top" wrapText="1" indent="2"/>
    </xf>
    <xf numFmtId="49" fontId="18" fillId="0" borderId="15" xfId="0" applyNumberFormat="1" applyFont="1" applyFill="1" applyBorder="1" applyAlignment="1">
      <alignment vertical="top" wrapText="1"/>
    </xf>
    <xf numFmtId="179" fontId="5" fillId="0" borderId="15" xfId="0" applyNumberFormat="1" applyFont="1" applyBorder="1" applyAlignment="1">
      <alignment horizontal="center" vertical="center" wrapText="1"/>
    </xf>
    <xf numFmtId="179" fontId="5" fillId="0" borderId="12" xfId="0" applyNumberFormat="1" applyFont="1" applyBorder="1" applyAlignment="1">
      <alignment horizontal="center" vertical="center" wrapText="1"/>
    </xf>
    <xf numFmtId="179" fontId="5" fillId="0" borderId="20" xfId="0" applyNumberFormat="1" applyFont="1" applyBorder="1" applyAlignment="1">
      <alignment horizontal="center" vertical="center" wrapText="1"/>
    </xf>
    <xf numFmtId="179" fontId="5" fillId="0" borderId="21" xfId="0" applyNumberFormat="1" applyFont="1" applyBorder="1" applyAlignment="1">
      <alignment horizontal="center" vertical="center" wrapText="1"/>
    </xf>
    <xf numFmtId="179" fontId="5" fillId="0" borderId="22"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17" xfId="0" applyNumberFormat="1" applyFont="1" applyBorder="1" applyAlignment="1">
      <alignment horizontal="right" vertical="center" wrapText="1"/>
    </xf>
    <xf numFmtId="49" fontId="11"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8" fillId="0" borderId="10" xfId="0" applyNumberFormat="1" applyFont="1" applyBorder="1" applyAlignment="1">
      <alignment horizontal="left" vertical="center" wrapText="1"/>
    </xf>
    <xf numFmtId="49" fontId="5" fillId="0" borderId="15" xfId="0" applyNumberFormat="1" applyFont="1" applyFill="1" applyBorder="1" applyAlignment="1">
      <alignment horizontal="distributed" vertical="center" wrapText="1"/>
    </xf>
    <xf numFmtId="49" fontId="5" fillId="0" borderId="11"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5" fillId="0" borderId="23"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8" fillId="0" borderId="10" xfId="0" applyNumberFormat="1" applyFont="1" applyFill="1" applyBorder="1" applyAlignment="1">
      <alignment horizontal="right" vertical="center" wrapText="1"/>
    </xf>
    <xf numFmtId="179" fontId="5" fillId="0" borderId="15" xfId="0" applyNumberFormat="1" applyFont="1" applyFill="1" applyBorder="1" applyAlignment="1">
      <alignment horizontal="center" vertical="center" wrapText="1"/>
    </xf>
    <xf numFmtId="179" fontId="5"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79" fontId="5" fillId="0" borderId="1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7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185" fontId="13" fillId="0" borderId="11" xfId="0" applyNumberFormat="1" applyFont="1" applyFill="1" applyBorder="1" applyAlignment="1">
      <alignment vertical="center"/>
    </xf>
    <xf numFmtId="185" fontId="13" fillId="0" borderId="12" xfId="0" applyNumberFormat="1" applyFont="1" applyFill="1" applyBorder="1" applyAlignment="1">
      <alignment vertical="center"/>
    </xf>
    <xf numFmtId="0" fontId="8" fillId="0" borderId="10" xfId="0" applyFont="1" applyFill="1" applyBorder="1" applyAlignment="1">
      <alignment horizontal="center"/>
    </xf>
    <xf numFmtId="0" fontId="2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cellXfs>
  <cellStyles count="6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2 4" xfId="35"/>
    <cellStyle name="一般 3" xfId="36"/>
    <cellStyle name="一般_1020118歲出決算(賸餘數分析及補捐助表) (4)" xfId="37"/>
    <cellStyle name="一般_90補助經費決算表－90B" xfId="38"/>
    <cellStyle name="一般_90補助經費決算表－90B 2" xfId="39"/>
    <cellStyle name="一般_97獎補助決算(民政)" xfId="40"/>
    <cellStyle name="一般_獎補助" xfId="41"/>
    <cellStyle name="Comma" xfId="42"/>
    <cellStyle name="千分位 2" xfId="43"/>
    <cellStyle name="千分位 2 2" xfId="44"/>
    <cellStyle name="千分位 2 2 2 2" xfId="45"/>
    <cellStyle name="千分位 3" xfId="46"/>
    <cellStyle name="Comma [0]" xfId="47"/>
    <cellStyle name="Followed Hyperlink" xfId="48"/>
    <cellStyle name="中等" xfId="49"/>
    <cellStyle name="合計" xfId="50"/>
    <cellStyle name="好" xfId="51"/>
    <cellStyle name="Percent" xfId="52"/>
    <cellStyle name="百分比 2" xfId="53"/>
    <cellStyle name="計算方式" xfId="54"/>
    <cellStyle name="Currency" xfId="55"/>
    <cellStyle name="Currency [0]" xfId="56"/>
    <cellStyle name="連結的儲存格" xfId="57"/>
    <cellStyle name="備註" xfId="58"/>
    <cellStyle name="Hyperlink" xfId="59"/>
    <cellStyle name="說明文字" xfId="60"/>
    <cellStyle name="輔色1" xfId="61"/>
    <cellStyle name="輔色2" xfId="62"/>
    <cellStyle name="輔色3" xfId="63"/>
    <cellStyle name="輔色4" xfId="64"/>
    <cellStyle name="輔色5" xfId="65"/>
    <cellStyle name="輔色6" xfId="66"/>
    <cellStyle name="標題" xfId="67"/>
    <cellStyle name="標題 1" xfId="68"/>
    <cellStyle name="標題 2" xfId="69"/>
    <cellStyle name="標題 3" xfId="70"/>
    <cellStyle name="標題 4" xfId="71"/>
    <cellStyle name="樣式 1" xfId="72"/>
    <cellStyle name="輸入" xfId="73"/>
    <cellStyle name="輸出" xfId="74"/>
    <cellStyle name="檢查儲存格" xfId="75"/>
    <cellStyle name="壞" xfId="76"/>
    <cellStyle name="警告文字"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152400</xdr:colOff>
      <xdr:row>13</xdr:row>
      <xdr:rowOff>276225</xdr:rowOff>
    </xdr:from>
    <xdr:to>
      <xdr:col>15</xdr:col>
      <xdr:colOff>657225</xdr:colOff>
      <xdr:row>27</xdr:row>
      <xdr:rowOff>152400</xdr:rowOff>
    </xdr:to>
    <xdr:pic>
      <xdr:nvPicPr>
        <xdr:cNvPr id="1" name="圖片 1"/>
        <xdr:cNvPicPr preferRelativeResize="1">
          <a:picLocks noChangeAspect="1"/>
        </xdr:cNvPicPr>
      </xdr:nvPicPr>
      <xdr:blipFill>
        <a:blip r:embed="rId1"/>
        <a:srcRect l="50007" t="14076" r="21186" b="37121"/>
        <a:stretch>
          <a:fillRect/>
        </a:stretch>
      </xdr:blipFill>
      <xdr:spPr>
        <a:xfrm>
          <a:off x="10258425" y="5181600"/>
          <a:ext cx="5267325" cy="5019675"/>
        </a:xfrm>
        <a:prstGeom prst="rect">
          <a:avLst/>
        </a:prstGeom>
        <a:noFill/>
        <a:ln w="9525" cmpd="sng">
          <a:noFill/>
        </a:ln>
      </xdr:spPr>
    </xdr:pic>
    <xdr:clientData/>
  </xdr:twoCellAnchor>
  <xdr:twoCellAnchor editAs="oneCell">
    <xdr:from>
      <xdr:col>9</xdr:col>
      <xdr:colOff>133350</xdr:colOff>
      <xdr:row>0</xdr:row>
      <xdr:rowOff>76200</xdr:rowOff>
    </xdr:from>
    <xdr:to>
      <xdr:col>15</xdr:col>
      <xdr:colOff>666750</xdr:colOff>
      <xdr:row>13</xdr:row>
      <xdr:rowOff>180975</xdr:rowOff>
    </xdr:to>
    <xdr:pic>
      <xdr:nvPicPr>
        <xdr:cNvPr id="2" name="圖片 2"/>
        <xdr:cNvPicPr preferRelativeResize="1">
          <a:picLocks noChangeAspect="1"/>
        </xdr:cNvPicPr>
      </xdr:nvPicPr>
      <xdr:blipFill>
        <a:blip r:embed="rId2"/>
        <a:srcRect l="49903" t="13984" r="21134" b="37304"/>
        <a:stretch>
          <a:fillRect/>
        </a:stretch>
      </xdr:blipFill>
      <xdr:spPr>
        <a:xfrm>
          <a:off x="10239375" y="76200"/>
          <a:ext cx="5295900" cy="501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1"/>
        <xdr:cNvSpPr>
          <a:spLocks/>
        </xdr:cNvSpPr>
      </xdr:nvSpPr>
      <xdr:spPr>
        <a:xfrm flipH="1">
          <a:off x="3867150"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xdr:row>
      <xdr:rowOff>0</xdr:rowOff>
    </xdr:from>
    <xdr:to>
      <xdr:col>3</xdr:col>
      <xdr:colOff>0</xdr:colOff>
      <xdr:row>6</xdr:row>
      <xdr:rowOff>0</xdr:rowOff>
    </xdr:to>
    <xdr:sp>
      <xdr:nvSpPr>
        <xdr:cNvPr id="2" name="直線接點 2"/>
        <xdr:cNvSpPr>
          <a:spLocks/>
        </xdr:cNvSpPr>
      </xdr:nvSpPr>
      <xdr:spPr>
        <a:xfrm flipH="1">
          <a:off x="3867150"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1"/>
        <xdr:cNvSpPr>
          <a:spLocks/>
        </xdr:cNvSpPr>
      </xdr:nvSpPr>
      <xdr:spPr>
        <a:xfrm flipH="1">
          <a:off x="3867150"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xdr:row>
      <xdr:rowOff>0</xdr:rowOff>
    </xdr:from>
    <xdr:to>
      <xdr:col>3</xdr:col>
      <xdr:colOff>0</xdr:colOff>
      <xdr:row>6</xdr:row>
      <xdr:rowOff>0</xdr:rowOff>
    </xdr:to>
    <xdr:sp>
      <xdr:nvSpPr>
        <xdr:cNvPr id="2" name="直線接點 2"/>
        <xdr:cNvSpPr>
          <a:spLocks/>
        </xdr:cNvSpPr>
      </xdr:nvSpPr>
      <xdr:spPr>
        <a:xfrm flipH="1">
          <a:off x="3867150"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1"/>
        <xdr:cNvSpPr>
          <a:spLocks/>
        </xdr:cNvSpPr>
      </xdr:nvSpPr>
      <xdr:spPr>
        <a:xfrm flipH="1">
          <a:off x="3838575"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xdr:row>
      <xdr:rowOff>0</xdr:rowOff>
    </xdr:from>
    <xdr:to>
      <xdr:col>3</xdr:col>
      <xdr:colOff>0</xdr:colOff>
      <xdr:row>6</xdr:row>
      <xdr:rowOff>0</xdr:rowOff>
    </xdr:to>
    <xdr:sp>
      <xdr:nvSpPr>
        <xdr:cNvPr id="2" name="直線接點 2"/>
        <xdr:cNvSpPr>
          <a:spLocks/>
        </xdr:cNvSpPr>
      </xdr:nvSpPr>
      <xdr:spPr>
        <a:xfrm flipH="1">
          <a:off x="3838575"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2"/>
        <xdr:cNvSpPr>
          <a:spLocks/>
        </xdr:cNvSpPr>
      </xdr:nvSpPr>
      <xdr:spPr>
        <a:xfrm flipH="1">
          <a:off x="3867150"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1"/>
        <xdr:cNvSpPr>
          <a:spLocks/>
        </xdr:cNvSpPr>
      </xdr:nvSpPr>
      <xdr:spPr>
        <a:xfrm flipH="1">
          <a:off x="3848100" y="733425"/>
          <a:ext cx="151447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1"/>
        <xdr:cNvSpPr>
          <a:spLocks/>
        </xdr:cNvSpPr>
      </xdr:nvSpPr>
      <xdr:spPr>
        <a:xfrm flipH="1">
          <a:off x="3867150"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1"/>
        <xdr:cNvSpPr>
          <a:spLocks/>
        </xdr:cNvSpPr>
      </xdr:nvSpPr>
      <xdr:spPr>
        <a:xfrm flipH="1">
          <a:off x="3857625"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1"/>
        <xdr:cNvSpPr>
          <a:spLocks/>
        </xdr:cNvSpPr>
      </xdr:nvSpPr>
      <xdr:spPr>
        <a:xfrm flipH="1">
          <a:off x="3848100"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xdr:row>
      <xdr:rowOff>0</xdr:rowOff>
    </xdr:from>
    <xdr:to>
      <xdr:col>3</xdr:col>
      <xdr:colOff>0</xdr:colOff>
      <xdr:row>6</xdr:row>
      <xdr:rowOff>0</xdr:rowOff>
    </xdr:to>
    <xdr:sp>
      <xdr:nvSpPr>
        <xdr:cNvPr id="2" name="直線接點 2"/>
        <xdr:cNvSpPr>
          <a:spLocks/>
        </xdr:cNvSpPr>
      </xdr:nvSpPr>
      <xdr:spPr>
        <a:xfrm flipH="1">
          <a:off x="3848100"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1"/>
        <xdr:cNvSpPr>
          <a:spLocks/>
        </xdr:cNvSpPr>
      </xdr:nvSpPr>
      <xdr:spPr>
        <a:xfrm flipH="1">
          <a:off x="3867150"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xdr:row>
      <xdr:rowOff>0</xdr:rowOff>
    </xdr:from>
    <xdr:to>
      <xdr:col>3</xdr:col>
      <xdr:colOff>0</xdr:colOff>
      <xdr:row>6</xdr:row>
      <xdr:rowOff>0</xdr:rowOff>
    </xdr:to>
    <xdr:sp>
      <xdr:nvSpPr>
        <xdr:cNvPr id="2" name="直線接點 2"/>
        <xdr:cNvSpPr>
          <a:spLocks/>
        </xdr:cNvSpPr>
      </xdr:nvSpPr>
      <xdr:spPr>
        <a:xfrm flipH="1">
          <a:off x="3867150" y="733425"/>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1"/>
        <xdr:cNvSpPr>
          <a:spLocks/>
        </xdr:cNvSpPr>
      </xdr:nvSpPr>
      <xdr:spPr>
        <a:xfrm flipH="1">
          <a:off x="3848100" y="733425"/>
          <a:ext cx="151447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xdr:row>
      <xdr:rowOff>0</xdr:rowOff>
    </xdr:from>
    <xdr:to>
      <xdr:col>3</xdr:col>
      <xdr:colOff>0</xdr:colOff>
      <xdr:row>6</xdr:row>
      <xdr:rowOff>0</xdr:rowOff>
    </xdr:to>
    <xdr:sp>
      <xdr:nvSpPr>
        <xdr:cNvPr id="2" name="直線接點 2"/>
        <xdr:cNvSpPr>
          <a:spLocks/>
        </xdr:cNvSpPr>
      </xdr:nvSpPr>
      <xdr:spPr>
        <a:xfrm flipH="1">
          <a:off x="3848100" y="733425"/>
          <a:ext cx="151447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6</xdr:row>
      <xdr:rowOff>0</xdr:rowOff>
    </xdr:to>
    <xdr:sp>
      <xdr:nvSpPr>
        <xdr:cNvPr id="1" name="直線接點 3"/>
        <xdr:cNvSpPr>
          <a:spLocks/>
        </xdr:cNvSpPr>
      </xdr:nvSpPr>
      <xdr:spPr>
        <a:xfrm flipH="1">
          <a:off x="3867150" y="800100"/>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xdr:row>
      <xdr:rowOff>0</xdr:rowOff>
    </xdr:from>
    <xdr:to>
      <xdr:col>3</xdr:col>
      <xdr:colOff>0</xdr:colOff>
      <xdr:row>6</xdr:row>
      <xdr:rowOff>0</xdr:rowOff>
    </xdr:to>
    <xdr:sp>
      <xdr:nvSpPr>
        <xdr:cNvPr id="2" name="直線接點 4"/>
        <xdr:cNvSpPr>
          <a:spLocks/>
        </xdr:cNvSpPr>
      </xdr:nvSpPr>
      <xdr:spPr>
        <a:xfrm flipH="1">
          <a:off x="3867150" y="800100"/>
          <a:ext cx="1533525"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J63"/>
  <sheetViews>
    <sheetView view="pageBreakPreview" zoomScale="90" zoomScaleSheetLayoutView="90" workbookViewId="0" topLeftCell="A1">
      <selection activeCell="A2" sqref="A2:H2"/>
    </sheetView>
  </sheetViews>
  <sheetFormatPr defaultColWidth="9.00390625" defaultRowHeight="21.75" customHeight="1"/>
  <cols>
    <col min="1" max="1" width="17.125" style="9" customWidth="1"/>
    <col min="2" max="2" width="20.625" style="13" customWidth="1"/>
    <col min="3" max="3" width="12.625" style="9" customWidth="1"/>
    <col min="4" max="8" width="13.625" style="10" customWidth="1"/>
    <col min="9" max="9" width="14.125" style="8" customWidth="1"/>
    <col min="10" max="10" width="17.50390625" style="8" customWidth="1"/>
    <col min="11" max="16384" width="9.00390625" style="8" customWidth="1"/>
  </cols>
  <sheetData>
    <row r="1" spans="1:10" s="2" customFormat="1" ht="21" customHeight="1">
      <c r="A1" s="206" t="s">
        <v>69</v>
      </c>
      <c r="B1" s="206"/>
      <c r="C1" s="206"/>
      <c r="D1" s="206"/>
      <c r="E1" s="206"/>
      <c r="F1" s="206"/>
      <c r="G1" s="206"/>
      <c r="H1" s="206"/>
      <c r="I1" s="49" t="s">
        <v>81</v>
      </c>
      <c r="J1" s="50"/>
    </row>
    <row r="2" spans="1:10" s="2" customFormat="1" ht="21">
      <c r="A2" s="207" t="s">
        <v>68</v>
      </c>
      <c r="B2" s="207"/>
      <c r="C2" s="207"/>
      <c r="D2" s="207"/>
      <c r="E2" s="207"/>
      <c r="F2" s="207"/>
      <c r="G2" s="207"/>
      <c r="H2" s="207"/>
      <c r="I2" s="49" t="s">
        <v>81</v>
      </c>
      <c r="J2" s="50"/>
    </row>
    <row r="3" spans="1:10" s="2" customFormat="1" ht="15.75" customHeight="1">
      <c r="A3" s="3"/>
      <c r="B3" s="4"/>
      <c r="C3" s="5"/>
      <c r="D3" s="208" t="s">
        <v>67</v>
      </c>
      <c r="E3" s="208"/>
      <c r="F3" s="5"/>
      <c r="G3" s="204" t="s">
        <v>47</v>
      </c>
      <c r="H3" s="205"/>
      <c r="I3" s="49" t="s">
        <v>82</v>
      </c>
      <c r="J3" s="50"/>
    </row>
    <row r="4" spans="1:10" s="6" customFormat="1" ht="25.5" customHeight="1">
      <c r="A4" s="209" t="s">
        <v>21</v>
      </c>
      <c r="B4" s="212" t="s">
        <v>0</v>
      </c>
      <c r="C4" s="215" t="s">
        <v>1</v>
      </c>
      <c r="D4" s="201" t="s">
        <v>20</v>
      </c>
      <c r="E4" s="202"/>
      <c r="F4" s="202"/>
      <c r="G4" s="202"/>
      <c r="H4" s="203"/>
      <c r="I4" s="49" t="s">
        <v>80</v>
      </c>
      <c r="J4" s="50"/>
    </row>
    <row r="5" spans="1:10" s="6" customFormat="1" ht="25.5" customHeight="1">
      <c r="A5" s="210"/>
      <c r="B5" s="213"/>
      <c r="C5" s="216"/>
      <c r="D5" s="199" t="s">
        <v>2</v>
      </c>
      <c r="E5" s="201" t="s">
        <v>3</v>
      </c>
      <c r="F5" s="202"/>
      <c r="G5" s="203"/>
      <c r="H5" s="199" t="s">
        <v>4</v>
      </c>
      <c r="I5" s="49" t="s">
        <v>80</v>
      </c>
      <c r="J5" s="50"/>
    </row>
    <row r="6" spans="1:10" s="2" customFormat="1" ht="25.5" customHeight="1">
      <c r="A6" s="211"/>
      <c r="B6" s="214"/>
      <c r="C6" s="217"/>
      <c r="D6" s="200"/>
      <c r="E6" s="14" t="s">
        <v>5</v>
      </c>
      <c r="F6" s="14" t="s">
        <v>6</v>
      </c>
      <c r="G6" s="14" t="s">
        <v>7</v>
      </c>
      <c r="H6" s="200"/>
      <c r="I6" s="49" t="s">
        <v>80</v>
      </c>
      <c r="J6" s="50"/>
    </row>
    <row r="7" spans="1:10" s="2" customFormat="1" ht="36" customHeight="1">
      <c r="A7" s="15" t="s">
        <v>69</v>
      </c>
      <c r="B7" s="16"/>
      <c r="C7" s="16"/>
      <c r="D7" s="31"/>
      <c r="E7" s="31"/>
      <c r="F7" s="31"/>
      <c r="G7" s="32"/>
      <c r="H7" s="32"/>
      <c r="I7" s="49" t="s">
        <v>79</v>
      </c>
      <c r="J7" s="50"/>
    </row>
    <row r="8" spans="1:10" s="7" customFormat="1" ht="36" customHeight="1">
      <c r="A8" s="17" t="s">
        <v>70</v>
      </c>
      <c r="B8" s="18"/>
      <c r="C8" s="18" t="s">
        <v>74</v>
      </c>
      <c r="D8" s="33"/>
      <c r="E8" s="33"/>
      <c r="F8" s="33"/>
      <c r="G8" s="34"/>
      <c r="H8" s="34"/>
      <c r="J8" s="50"/>
    </row>
    <row r="9" spans="1:8" s="7" customFormat="1" ht="36" customHeight="1">
      <c r="A9" s="19" t="s">
        <v>59</v>
      </c>
      <c r="B9" s="20"/>
      <c r="C9" s="20"/>
      <c r="D9" s="35"/>
      <c r="E9" s="35"/>
      <c r="F9" s="35"/>
      <c r="G9" s="35"/>
      <c r="H9" s="35"/>
    </row>
    <row r="10" spans="1:8" s="1" customFormat="1" ht="36" customHeight="1">
      <c r="A10" s="21" t="s">
        <v>72</v>
      </c>
      <c r="B10" s="20" t="s">
        <v>71</v>
      </c>
      <c r="C10" s="46"/>
      <c r="D10" s="36"/>
      <c r="E10" s="36"/>
      <c r="F10" s="36"/>
      <c r="G10" s="36"/>
      <c r="H10" s="37"/>
    </row>
    <row r="11" spans="1:8" s="1" customFormat="1" ht="36" customHeight="1">
      <c r="A11" s="22" t="s">
        <v>73</v>
      </c>
      <c r="B11" s="20" t="s">
        <v>71</v>
      </c>
      <c r="C11" s="46"/>
      <c r="D11" s="36"/>
      <c r="E11" s="36"/>
      <c r="F11" s="36"/>
      <c r="G11" s="36"/>
      <c r="H11" s="37"/>
    </row>
    <row r="12" spans="1:8" s="1" customFormat="1" ht="36" customHeight="1">
      <c r="A12" s="19" t="s">
        <v>60</v>
      </c>
      <c r="B12" s="20"/>
      <c r="C12" s="46"/>
      <c r="D12" s="36"/>
      <c r="E12" s="36"/>
      <c r="F12" s="36"/>
      <c r="G12" s="36"/>
      <c r="H12" s="37"/>
    </row>
    <row r="13" spans="1:8" s="1" customFormat="1" ht="36" customHeight="1">
      <c r="A13" s="21" t="s">
        <v>72</v>
      </c>
      <c r="B13" s="20" t="s">
        <v>71</v>
      </c>
      <c r="C13" s="46"/>
      <c r="D13" s="36"/>
      <c r="E13" s="36"/>
      <c r="F13" s="36"/>
      <c r="G13" s="36"/>
      <c r="H13" s="37"/>
    </row>
    <row r="14" spans="1:8" s="1" customFormat="1" ht="36" customHeight="1">
      <c r="A14" s="22" t="s">
        <v>73</v>
      </c>
      <c r="B14" s="20" t="s">
        <v>71</v>
      </c>
      <c r="C14" s="46"/>
      <c r="D14" s="36"/>
      <c r="E14" s="36"/>
      <c r="F14" s="36"/>
      <c r="G14" s="36"/>
      <c r="H14" s="37"/>
    </row>
    <row r="15" spans="1:8" ht="36" customHeight="1">
      <c r="A15" s="19" t="s">
        <v>61</v>
      </c>
      <c r="B15" s="25"/>
      <c r="C15" s="25"/>
      <c r="D15" s="41"/>
      <c r="E15" s="41"/>
      <c r="F15" s="41"/>
      <c r="G15" s="42"/>
      <c r="H15" s="35"/>
    </row>
    <row r="16" spans="1:8" ht="36" customHeight="1">
      <c r="A16" s="22" t="s">
        <v>73</v>
      </c>
      <c r="B16" s="20" t="s">
        <v>71</v>
      </c>
      <c r="C16" s="25"/>
      <c r="D16" s="41"/>
      <c r="E16" s="41"/>
      <c r="F16" s="35"/>
      <c r="G16" s="42"/>
      <c r="H16" s="35"/>
    </row>
    <row r="17" spans="1:8" ht="27" customHeight="1">
      <c r="A17" s="48" t="s">
        <v>75</v>
      </c>
      <c r="B17" s="48" t="s">
        <v>76</v>
      </c>
      <c r="C17" s="48" t="s">
        <v>77</v>
      </c>
      <c r="D17" s="48" t="s">
        <v>78</v>
      </c>
      <c r="E17" s="48" t="s">
        <v>78</v>
      </c>
      <c r="F17" s="48" t="s">
        <v>78</v>
      </c>
      <c r="G17" s="48" t="s">
        <v>78</v>
      </c>
      <c r="H17" s="48" t="s">
        <v>78</v>
      </c>
    </row>
    <row r="18" ht="27" customHeight="1">
      <c r="B18" s="9"/>
    </row>
    <row r="19" spans="1:8" ht="27" customHeight="1">
      <c r="A19" s="11"/>
      <c r="B19" s="11"/>
      <c r="C19" s="11"/>
      <c r="D19" s="12"/>
      <c r="E19" s="12"/>
      <c r="F19" s="12"/>
      <c r="G19" s="12"/>
      <c r="H19" s="12"/>
    </row>
    <row r="20" ht="27" customHeight="1">
      <c r="B20" s="9"/>
    </row>
    <row r="21" ht="27" customHeight="1">
      <c r="B21" s="9"/>
    </row>
    <row r="22" ht="27" customHeight="1">
      <c r="B22" s="9"/>
    </row>
    <row r="23" ht="27" customHeight="1">
      <c r="B23" s="9"/>
    </row>
    <row r="24" ht="27" customHeight="1">
      <c r="B24" s="9"/>
    </row>
    <row r="25" spans="4:8" s="9" customFormat="1" ht="27" customHeight="1">
      <c r="D25" s="10"/>
      <c r="E25" s="10"/>
      <c r="F25" s="10"/>
      <c r="G25" s="10"/>
      <c r="H25" s="10"/>
    </row>
    <row r="26" spans="4:8" s="9" customFormat="1" ht="27" customHeight="1">
      <c r="D26" s="10"/>
      <c r="E26" s="10"/>
      <c r="F26" s="10"/>
      <c r="G26" s="10"/>
      <c r="H26" s="10"/>
    </row>
    <row r="27" spans="4:8" s="9" customFormat="1" ht="27" customHeight="1">
      <c r="D27" s="10"/>
      <c r="E27" s="10"/>
      <c r="F27" s="10"/>
      <c r="G27" s="10"/>
      <c r="H27" s="10"/>
    </row>
    <row r="28" spans="4:8" s="9" customFormat="1" ht="27" customHeight="1">
      <c r="D28" s="10"/>
      <c r="E28" s="10"/>
      <c r="F28" s="10"/>
      <c r="G28" s="10"/>
      <c r="H28" s="10"/>
    </row>
    <row r="29" spans="4:8" s="9" customFormat="1" ht="27" customHeight="1">
      <c r="D29" s="10"/>
      <c r="E29" s="10"/>
      <c r="F29" s="10"/>
      <c r="G29" s="10"/>
      <c r="H29" s="10"/>
    </row>
    <row r="30" spans="4:8" s="9" customFormat="1" ht="27" customHeight="1">
      <c r="D30" s="10"/>
      <c r="E30" s="10"/>
      <c r="F30" s="10"/>
      <c r="G30" s="10"/>
      <c r="H30" s="10"/>
    </row>
    <row r="31" spans="4:8" s="9" customFormat="1" ht="27" customHeight="1">
      <c r="D31" s="10"/>
      <c r="E31" s="10"/>
      <c r="F31" s="10"/>
      <c r="G31" s="10"/>
      <c r="H31" s="10"/>
    </row>
    <row r="32" spans="4:8" s="9" customFormat="1" ht="27" customHeight="1">
      <c r="D32" s="10"/>
      <c r="E32" s="10"/>
      <c r="F32" s="10"/>
      <c r="G32" s="10"/>
      <c r="H32" s="10"/>
    </row>
    <row r="33" spans="4:8" s="9" customFormat="1" ht="27" customHeight="1">
      <c r="D33" s="10"/>
      <c r="E33" s="10"/>
      <c r="F33" s="10"/>
      <c r="G33" s="10"/>
      <c r="H33" s="10"/>
    </row>
    <row r="34" spans="4:8" s="9" customFormat="1" ht="27" customHeight="1">
      <c r="D34" s="10"/>
      <c r="E34" s="10"/>
      <c r="F34" s="10"/>
      <c r="G34" s="10"/>
      <c r="H34" s="10"/>
    </row>
    <row r="35" spans="4:8" s="9" customFormat="1" ht="27" customHeight="1">
      <c r="D35" s="10"/>
      <c r="E35" s="10"/>
      <c r="F35" s="10"/>
      <c r="G35" s="10"/>
      <c r="H35" s="10"/>
    </row>
    <row r="36" spans="2:8" s="9" customFormat="1" ht="27" customHeight="1">
      <c r="B36" s="13"/>
      <c r="D36" s="10"/>
      <c r="E36" s="10"/>
      <c r="F36" s="10"/>
      <c r="G36" s="10"/>
      <c r="H36" s="10"/>
    </row>
    <row r="37" spans="2:8" s="9" customFormat="1" ht="27" customHeight="1">
      <c r="B37" s="13"/>
      <c r="D37" s="10"/>
      <c r="E37" s="10"/>
      <c r="F37" s="10"/>
      <c r="G37" s="10"/>
      <c r="H37" s="10"/>
    </row>
    <row r="38" spans="2:8" s="9" customFormat="1" ht="27" customHeight="1">
      <c r="B38" s="13"/>
      <c r="D38" s="10"/>
      <c r="E38" s="10"/>
      <c r="F38" s="10"/>
      <c r="G38" s="10"/>
      <c r="H38" s="10"/>
    </row>
    <row r="39" spans="2:8" s="9" customFormat="1" ht="27" customHeight="1">
      <c r="B39" s="13"/>
      <c r="D39" s="10"/>
      <c r="E39" s="10"/>
      <c r="F39" s="10"/>
      <c r="G39" s="10"/>
      <c r="H39" s="10"/>
    </row>
    <row r="40" spans="2:8" s="9" customFormat="1" ht="27" customHeight="1">
      <c r="B40" s="13"/>
      <c r="D40" s="10"/>
      <c r="E40" s="10"/>
      <c r="F40" s="10"/>
      <c r="G40" s="10"/>
      <c r="H40" s="10"/>
    </row>
    <row r="41" spans="2:8" s="9" customFormat="1" ht="27" customHeight="1">
      <c r="B41" s="13"/>
      <c r="D41" s="10"/>
      <c r="E41" s="10"/>
      <c r="F41" s="10"/>
      <c r="G41" s="10"/>
      <c r="H41" s="10"/>
    </row>
    <row r="42" spans="2:8" s="9" customFormat="1" ht="27" customHeight="1">
      <c r="B42" s="13"/>
      <c r="D42" s="10"/>
      <c r="E42" s="10"/>
      <c r="F42" s="10"/>
      <c r="G42" s="10"/>
      <c r="H42" s="10"/>
    </row>
    <row r="43" spans="2:8" s="9" customFormat="1" ht="27" customHeight="1">
      <c r="B43" s="13"/>
      <c r="D43" s="10"/>
      <c r="E43" s="10"/>
      <c r="F43" s="10"/>
      <c r="G43" s="10"/>
      <c r="H43" s="10"/>
    </row>
    <row r="44" spans="2:8" s="9" customFormat="1" ht="27" customHeight="1">
      <c r="B44" s="13"/>
      <c r="D44" s="10"/>
      <c r="E44" s="10"/>
      <c r="F44" s="10"/>
      <c r="G44" s="10"/>
      <c r="H44" s="10"/>
    </row>
    <row r="45" spans="2:8" s="9" customFormat="1" ht="27" customHeight="1">
      <c r="B45" s="13"/>
      <c r="D45" s="10"/>
      <c r="E45" s="10"/>
      <c r="F45" s="10"/>
      <c r="G45" s="10"/>
      <c r="H45" s="10"/>
    </row>
    <row r="46" spans="2:8" s="9" customFormat="1" ht="27" customHeight="1">
      <c r="B46" s="13"/>
      <c r="D46" s="10"/>
      <c r="E46" s="10"/>
      <c r="F46" s="10"/>
      <c r="G46" s="10"/>
      <c r="H46" s="10"/>
    </row>
    <row r="47" spans="2:8" s="9" customFormat="1" ht="27" customHeight="1">
      <c r="B47" s="13"/>
      <c r="D47" s="10"/>
      <c r="E47" s="10"/>
      <c r="F47" s="10"/>
      <c r="G47" s="10"/>
      <c r="H47" s="10"/>
    </row>
    <row r="48" spans="2:8" s="9" customFormat="1" ht="27" customHeight="1">
      <c r="B48" s="13"/>
      <c r="D48" s="10"/>
      <c r="E48" s="10"/>
      <c r="F48" s="10"/>
      <c r="G48" s="10"/>
      <c r="H48" s="10"/>
    </row>
    <row r="49" spans="2:8" s="9" customFormat="1" ht="27" customHeight="1">
      <c r="B49" s="13"/>
      <c r="D49" s="10"/>
      <c r="E49" s="10"/>
      <c r="F49" s="10"/>
      <c r="G49" s="10"/>
      <c r="H49" s="10"/>
    </row>
    <row r="50" spans="2:8" s="9" customFormat="1" ht="27" customHeight="1">
      <c r="B50" s="13"/>
      <c r="D50" s="10"/>
      <c r="E50" s="10"/>
      <c r="F50" s="10"/>
      <c r="G50" s="10"/>
      <c r="H50" s="10"/>
    </row>
    <row r="51" spans="2:8" s="9" customFormat="1" ht="27" customHeight="1">
      <c r="B51" s="13"/>
      <c r="D51" s="10"/>
      <c r="E51" s="10"/>
      <c r="F51" s="10"/>
      <c r="G51" s="10"/>
      <c r="H51" s="10"/>
    </row>
    <row r="52" spans="2:8" s="9" customFormat="1" ht="27" customHeight="1">
      <c r="B52" s="13"/>
      <c r="D52" s="10"/>
      <c r="E52" s="10"/>
      <c r="F52" s="10"/>
      <c r="G52" s="10"/>
      <c r="H52" s="10"/>
    </row>
    <row r="53" spans="2:8" s="9" customFormat="1" ht="27" customHeight="1">
      <c r="B53" s="13"/>
      <c r="D53" s="10"/>
      <c r="E53" s="10"/>
      <c r="F53" s="10"/>
      <c r="G53" s="10"/>
      <c r="H53" s="10"/>
    </row>
    <row r="54" spans="2:8" s="9" customFormat="1" ht="27" customHeight="1">
      <c r="B54" s="13"/>
      <c r="D54" s="10"/>
      <c r="E54" s="10"/>
      <c r="F54" s="10"/>
      <c r="G54" s="10"/>
      <c r="H54" s="10"/>
    </row>
    <row r="55" spans="2:8" s="9" customFormat="1" ht="27" customHeight="1">
      <c r="B55" s="13"/>
      <c r="D55" s="10"/>
      <c r="E55" s="10"/>
      <c r="F55" s="10"/>
      <c r="G55" s="10"/>
      <c r="H55" s="10"/>
    </row>
    <row r="56" spans="2:8" s="9" customFormat="1" ht="27" customHeight="1">
      <c r="B56" s="13"/>
      <c r="D56" s="10"/>
      <c r="E56" s="10"/>
      <c r="F56" s="10"/>
      <c r="G56" s="10"/>
      <c r="H56" s="10"/>
    </row>
    <row r="57" spans="2:8" s="9" customFormat="1" ht="27" customHeight="1">
      <c r="B57" s="13"/>
      <c r="D57" s="10"/>
      <c r="E57" s="10"/>
      <c r="F57" s="10"/>
      <c r="G57" s="10"/>
      <c r="H57" s="10"/>
    </row>
    <row r="58" spans="2:8" s="9" customFormat="1" ht="27" customHeight="1">
      <c r="B58" s="13"/>
      <c r="D58" s="10"/>
      <c r="E58" s="10"/>
      <c r="F58" s="10"/>
      <c r="G58" s="10"/>
      <c r="H58" s="10"/>
    </row>
    <row r="59" spans="2:8" s="9" customFormat="1" ht="27" customHeight="1">
      <c r="B59" s="13"/>
      <c r="D59" s="10"/>
      <c r="E59" s="10"/>
      <c r="F59" s="10"/>
      <c r="G59" s="10"/>
      <c r="H59" s="10"/>
    </row>
    <row r="60" spans="2:8" s="9" customFormat="1" ht="27" customHeight="1">
      <c r="B60" s="13"/>
      <c r="D60" s="10"/>
      <c r="E60" s="10"/>
      <c r="F60" s="10"/>
      <c r="G60" s="10"/>
      <c r="H60" s="10"/>
    </row>
    <row r="61" spans="2:8" s="9" customFormat="1" ht="27" customHeight="1">
      <c r="B61" s="13"/>
      <c r="D61" s="10"/>
      <c r="E61" s="10"/>
      <c r="F61" s="10"/>
      <c r="G61" s="10"/>
      <c r="H61" s="10"/>
    </row>
    <row r="62" spans="2:8" s="9" customFormat="1" ht="27" customHeight="1">
      <c r="B62" s="13"/>
      <c r="D62" s="10"/>
      <c r="E62" s="10"/>
      <c r="F62" s="10"/>
      <c r="G62" s="10"/>
      <c r="H62" s="10"/>
    </row>
    <row r="63" spans="2:8" s="9" customFormat="1" ht="27" customHeight="1">
      <c r="B63" s="13"/>
      <c r="D63" s="10"/>
      <c r="E63" s="10"/>
      <c r="F63" s="10"/>
      <c r="G63" s="10"/>
      <c r="H63" s="10"/>
    </row>
  </sheetData>
  <sheetProtection/>
  <mergeCells count="11">
    <mergeCell ref="D4:H4"/>
    <mergeCell ref="D5:D6"/>
    <mergeCell ref="E5:G5"/>
    <mergeCell ref="H5:H6"/>
    <mergeCell ref="G3:H3"/>
    <mergeCell ref="A1:H1"/>
    <mergeCell ref="A2:H2"/>
    <mergeCell ref="D3:E3"/>
    <mergeCell ref="A4:A6"/>
    <mergeCell ref="B4:B6"/>
    <mergeCell ref="C4:C6"/>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scale="76" r:id="rId2"/>
  <headerFooter>
    <oddFooter>&amp;C&amp;"標楷體,標準"&amp;P</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pageSetUpPr fitToPage="1"/>
  </sheetPr>
  <dimension ref="A1:E160"/>
  <sheetViews>
    <sheetView view="pageBreakPreview" zoomScaleNormal="75" zoomScaleSheetLayoutView="100" zoomScalePageLayoutView="0" workbookViewId="0" topLeftCell="A1">
      <selection activeCell="A10" sqref="A10"/>
    </sheetView>
  </sheetViews>
  <sheetFormatPr defaultColWidth="8.875" defaultRowHeight="15.75"/>
  <cols>
    <col min="1" max="1" width="20.125" style="130" customWidth="1"/>
    <col min="2" max="2" width="30.625" style="130" customWidth="1"/>
    <col min="3" max="4" width="20.125" style="130" customWidth="1"/>
    <col min="5" max="5" width="8.875" style="130" customWidth="1"/>
    <col min="6" max="6" width="0.12890625" style="130" customWidth="1"/>
    <col min="7" max="16384" width="8.875" style="130" customWidth="1"/>
  </cols>
  <sheetData>
    <row r="1" spans="1:4" ht="21" customHeight="1">
      <c r="A1" s="238" t="s">
        <v>530</v>
      </c>
      <c r="B1" s="239"/>
      <c r="C1" s="239"/>
      <c r="D1" s="239"/>
    </row>
    <row r="2" spans="1:4" ht="21" customHeight="1">
      <c r="A2" s="240" t="s">
        <v>666</v>
      </c>
      <c r="B2" s="240"/>
      <c r="C2" s="240"/>
      <c r="D2" s="240"/>
    </row>
    <row r="3" spans="1:4" ht="21" customHeight="1">
      <c r="A3" s="175"/>
      <c r="B3" s="237" t="s">
        <v>672</v>
      </c>
      <c r="C3" s="237"/>
      <c r="D3" s="131" t="s">
        <v>220</v>
      </c>
    </row>
    <row r="4" spans="1:4" s="132" customFormat="1" ht="25.5" customHeight="1">
      <c r="A4" s="209" t="s">
        <v>671</v>
      </c>
      <c r="B4" s="223" t="s">
        <v>222</v>
      </c>
      <c r="C4" s="176" t="s">
        <v>667</v>
      </c>
      <c r="D4" s="227" t="s">
        <v>669</v>
      </c>
    </row>
    <row r="5" spans="1:4" s="133" customFormat="1" ht="25.5" customHeight="1">
      <c r="A5" s="210"/>
      <c r="B5" s="224"/>
      <c r="C5" s="177"/>
      <c r="D5" s="227"/>
    </row>
    <row r="6" spans="1:4" s="133" customFormat="1" ht="25.5" customHeight="1">
      <c r="A6" s="211"/>
      <c r="B6" s="228"/>
      <c r="C6" s="178" t="s">
        <v>668</v>
      </c>
      <c r="D6" s="227"/>
    </row>
    <row r="7" spans="1:4" s="133" customFormat="1" ht="36" customHeight="1">
      <c r="A7" s="129" t="s">
        <v>531</v>
      </c>
      <c r="B7" s="165"/>
      <c r="C7" s="165"/>
      <c r="D7" s="160">
        <f>D8+D110</f>
        <v>1059007677</v>
      </c>
    </row>
    <row r="8" spans="1:4" ht="36" customHeight="1">
      <c r="A8" s="158" t="s">
        <v>532</v>
      </c>
      <c r="B8" s="159"/>
      <c r="C8" s="159"/>
      <c r="D8" s="160">
        <v>1008377558</v>
      </c>
    </row>
    <row r="9" spans="1:5" ht="36" customHeight="1">
      <c r="A9" s="156" t="s">
        <v>689</v>
      </c>
      <c r="B9" s="157"/>
      <c r="C9" s="157"/>
      <c r="D9" s="55">
        <v>17770505</v>
      </c>
      <c r="E9" s="161"/>
    </row>
    <row r="10" spans="1:4" ht="36" customHeight="1">
      <c r="A10" s="147" t="s">
        <v>533</v>
      </c>
      <c r="B10" s="59" t="s">
        <v>534</v>
      </c>
      <c r="C10" s="59" t="s">
        <v>535</v>
      </c>
      <c r="D10" s="55">
        <v>1100000</v>
      </c>
    </row>
    <row r="11" spans="1:4" ht="36" customHeight="1">
      <c r="A11" s="147" t="s">
        <v>536</v>
      </c>
      <c r="B11" s="59" t="s">
        <v>537</v>
      </c>
      <c r="C11" s="59" t="s">
        <v>535</v>
      </c>
      <c r="D11" s="55">
        <v>550000</v>
      </c>
    </row>
    <row r="12" spans="1:5" ht="36" customHeight="1">
      <c r="A12" s="147" t="s">
        <v>538</v>
      </c>
      <c r="B12" s="59" t="s">
        <v>225</v>
      </c>
      <c r="C12" s="59" t="s">
        <v>226</v>
      </c>
      <c r="D12" s="55">
        <v>700000</v>
      </c>
      <c r="E12" s="161"/>
    </row>
    <row r="13" spans="1:4" ht="36" customHeight="1">
      <c r="A13" s="147" t="s">
        <v>539</v>
      </c>
      <c r="B13" s="59" t="s">
        <v>225</v>
      </c>
      <c r="C13" s="59" t="s">
        <v>226</v>
      </c>
      <c r="D13" s="55">
        <v>1800000</v>
      </c>
    </row>
    <row r="14" spans="1:4" ht="36" customHeight="1">
      <c r="A14" s="147" t="s">
        <v>540</v>
      </c>
      <c r="B14" s="59" t="s">
        <v>225</v>
      </c>
      <c r="C14" s="59" t="s">
        <v>226</v>
      </c>
      <c r="D14" s="55">
        <v>1650000</v>
      </c>
    </row>
    <row r="15" spans="1:4" ht="36" customHeight="1">
      <c r="A15" s="147" t="s">
        <v>541</v>
      </c>
      <c r="B15" s="59" t="s">
        <v>225</v>
      </c>
      <c r="C15" s="59" t="s">
        <v>226</v>
      </c>
      <c r="D15" s="55">
        <v>700000</v>
      </c>
    </row>
    <row r="16" spans="1:4" ht="36" customHeight="1">
      <c r="A16" s="147" t="s">
        <v>542</v>
      </c>
      <c r="B16" s="59" t="s">
        <v>225</v>
      </c>
      <c r="C16" s="59" t="s">
        <v>226</v>
      </c>
      <c r="D16" s="55">
        <v>2000000</v>
      </c>
    </row>
    <row r="17" spans="1:4" ht="36" customHeight="1">
      <c r="A17" s="147" t="s">
        <v>543</v>
      </c>
      <c r="B17" s="59" t="s">
        <v>225</v>
      </c>
      <c r="C17" s="59" t="s">
        <v>226</v>
      </c>
      <c r="D17" s="55">
        <v>1000000</v>
      </c>
    </row>
    <row r="18" spans="1:4" ht="36" customHeight="1">
      <c r="A18" s="147" t="s">
        <v>544</v>
      </c>
      <c r="B18" s="59" t="s">
        <v>227</v>
      </c>
      <c r="C18" s="59" t="s">
        <v>226</v>
      </c>
      <c r="D18" s="55">
        <v>460000</v>
      </c>
    </row>
    <row r="19" spans="1:5" ht="36" customHeight="1">
      <c r="A19" s="147" t="s">
        <v>545</v>
      </c>
      <c r="B19" s="59" t="s">
        <v>227</v>
      </c>
      <c r="C19" s="59" t="s">
        <v>226</v>
      </c>
      <c r="D19" s="55">
        <v>1000000</v>
      </c>
      <c r="E19" s="161"/>
    </row>
    <row r="20" spans="1:4" ht="36" customHeight="1">
      <c r="A20" s="147" t="s">
        <v>546</v>
      </c>
      <c r="B20" s="59" t="s">
        <v>227</v>
      </c>
      <c r="C20" s="59" t="s">
        <v>226</v>
      </c>
      <c r="D20" s="55">
        <v>1200000</v>
      </c>
    </row>
    <row r="21" spans="1:4" ht="36" customHeight="1">
      <c r="A21" s="147" t="s">
        <v>547</v>
      </c>
      <c r="B21" s="59" t="s">
        <v>227</v>
      </c>
      <c r="C21" s="59" t="s">
        <v>226</v>
      </c>
      <c r="D21" s="55">
        <v>880505</v>
      </c>
    </row>
    <row r="22" spans="1:4" ht="36" customHeight="1">
      <c r="A22" s="147" t="s">
        <v>548</v>
      </c>
      <c r="B22" s="59" t="s">
        <v>227</v>
      </c>
      <c r="C22" s="59" t="s">
        <v>226</v>
      </c>
      <c r="D22" s="55">
        <v>1000000</v>
      </c>
    </row>
    <row r="23" spans="1:4" ht="36" customHeight="1">
      <c r="A23" s="147" t="s">
        <v>549</v>
      </c>
      <c r="B23" s="59" t="s">
        <v>227</v>
      </c>
      <c r="C23" s="59" t="s">
        <v>226</v>
      </c>
      <c r="D23" s="55">
        <v>960000</v>
      </c>
    </row>
    <row r="24" spans="1:4" ht="36" customHeight="1">
      <c r="A24" s="147" t="s">
        <v>550</v>
      </c>
      <c r="B24" s="59" t="s">
        <v>227</v>
      </c>
      <c r="C24" s="59" t="s">
        <v>226</v>
      </c>
      <c r="D24" s="55">
        <v>870000</v>
      </c>
    </row>
    <row r="25" spans="1:4" ht="36" customHeight="1">
      <c r="A25" s="148" t="s">
        <v>551</v>
      </c>
      <c r="B25" s="119" t="s">
        <v>227</v>
      </c>
      <c r="C25" s="119" t="s">
        <v>226</v>
      </c>
      <c r="D25" s="66">
        <v>1000000</v>
      </c>
    </row>
    <row r="26" spans="1:4" ht="36" customHeight="1">
      <c r="A26" s="147" t="s">
        <v>552</v>
      </c>
      <c r="B26" s="59" t="s">
        <v>227</v>
      </c>
      <c r="C26" s="59" t="s">
        <v>226</v>
      </c>
      <c r="D26" s="55">
        <v>900000</v>
      </c>
    </row>
    <row r="27" spans="1:4" ht="54.75" customHeight="1">
      <c r="A27" s="156" t="s">
        <v>553</v>
      </c>
      <c r="B27" s="157"/>
      <c r="C27" s="157"/>
      <c r="D27" s="55">
        <v>55692700</v>
      </c>
    </row>
    <row r="28" spans="1:4" ht="36" customHeight="1">
      <c r="A28" s="147" t="s">
        <v>554</v>
      </c>
      <c r="B28" s="59" t="s">
        <v>228</v>
      </c>
      <c r="C28" s="59" t="s">
        <v>226</v>
      </c>
      <c r="D28" s="55">
        <v>8187900</v>
      </c>
    </row>
    <row r="29" spans="1:5" ht="36" customHeight="1">
      <c r="A29" s="147" t="s">
        <v>555</v>
      </c>
      <c r="B29" s="59" t="s">
        <v>228</v>
      </c>
      <c r="C29" s="59" t="s">
        <v>226</v>
      </c>
      <c r="D29" s="55">
        <v>12630800</v>
      </c>
      <c r="E29" s="161"/>
    </row>
    <row r="30" spans="1:4" ht="36" customHeight="1">
      <c r="A30" s="147" t="s">
        <v>556</v>
      </c>
      <c r="B30" s="59" t="s">
        <v>228</v>
      </c>
      <c r="C30" s="59" t="s">
        <v>226</v>
      </c>
      <c r="D30" s="55">
        <v>7505400</v>
      </c>
    </row>
    <row r="31" spans="1:4" ht="36" customHeight="1">
      <c r="A31" s="147" t="s">
        <v>557</v>
      </c>
      <c r="B31" s="59" t="s">
        <v>228</v>
      </c>
      <c r="C31" s="59" t="s">
        <v>226</v>
      </c>
      <c r="D31" s="55">
        <v>6490400</v>
      </c>
    </row>
    <row r="32" spans="1:4" ht="36" customHeight="1">
      <c r="A32" s="147" t="s">
        <v>558</v>
      </c>
      <c r="B32" s="59" t="s">
        <v>228</v>
      </c>
      <c r="C32" s="59" t="s">
        <v>226</v>
      </c>
      <c r="D32" s="55">
        <v>3443300</v>
      </c>
    </row>
    <row r="33" spans="1:4" ht="36" customHeight="1">
      <c r="A33" s="147" t="s">
        <v>547</v>
      </c>
      <c r="B33" s="59" t="s">
        <v>228</v>
      </c>
      <c r="C33" s="59" t="s">
        <v>226</v>
      </c>
      <c r="D33" s="55">
        <v>8540700</v>
      </c>
    </row>
    <row r="34" spans="1:4" ht="36" customHeight="1">
      <c r="A34" s="147" t="s">
        <v>548</v>
      </c>
      <c r="B34" s="59" t="s">
        <v>228</v>
      </c>
      <c r="C34" s="59" t="s">
        <v>226</v>
      </c>
      <c r="D34" s="55">
        <v>868700</v>
      </c>
    </row>
    <row r="35" spans="1:4" ht="36" customHeight="1">
      <c r="A35" s="147" t="s">
        <v>559</v>
      </c>
      <c r="B35" s="59" t="s">
        <v>228</v>
      </c>
      <c r="C35" s="59" t="s">
        <v>226</v>
      </c>
      <c r="D35" s="55">
        <v>217000</v>
      </c>
    </row>
    <row r="36" spans="1:4" ht="36" customHeight="1">
      <c r="A36" s="147" t="s">
        <v>560</v>
      </c>
      <c r="B36" s="59" t="s">
        <v>228</v>
      </c>
      <c r="C36" s="59" t="s">
        <v>226</v>
      </c>
      <c r="D36" s="55">
        <v>416500</v>
      </c>
    </row>
    <row r="37" spans="1:4" ht="36" customHeight="1">
      <c r="A37" s="147" t="s">
        <v>561</v>
      </c>
      <c r="B37" s="59" t="s">
        <v>228</v>
      </c>
      <c r="C37" s="59" t="s">
        <v>226</v>
      </c>
      <c r="D37" s="55">
        <v>1437800</v>
      </c>
    </row>
    <row r="38" spans="1:4" ht="36" customHeight="1">
      <c r="A38" s="147" t="s">
        <v>562</v>
      </c>
      <c r="B38" s="59" t="s">
        <v>228</v>
      </c>
      <c r="C38" s="59" t="s">
        <v>226</v>
      </c>
      <c r="D38" s="55">
        <v>645400</v>
      </c>
    </row>
    <row r="39" spans="1:4" ht="36" customHeight="1">
      <c r="A39" s="147" t="s">
        <v>540</v>
      </c>
      <c r="B39" s="59" t="s">
        <v>228</v>
      </c>
      <c r="C39" s="59" t="s">
        <v>226</v>
      </c>
      <c r="D39" s="55">
        <v>574000</v>
      </c>
    </row>
    <row r="40" spans="1:4" s="134" customFormat="1" ht="36" customHeight="1">
      <c r="A40" s="147" t="s">
        <v>541</v>
      </c>
      <c r="B40" s="59" t="s">
        <v>228</v>
      </c>
      <c r="C40" s="59" t="s">
        <v>226</v>
      </c>
      <c r="D40" s="55">
        <v>441700</v>
      </c>
    </row>
    <row r="41" spans="1:4" ht="36" customHeight="1">
      <c r="A41" s="147" t="s">
        <v>563</v>
      </c>
      <c r="B41" s="59" t="s">
        <v>228</v>
      </c>
      <c r="C41" s="59" t="s">
        <v>226</v>
      </c>
      <c r="D41" s="55">
        <v>1290800</v>
      </c>
    </row>
    <row r="42" spans="1:4" ht="36" customHeight="1">
      <c r="A42" s="147" t="s">
        <v>564</v>
      </c>
      <c r="B42" s="59" t="s">
        <v>228</v>
      </c>
      <c r="C42" s="59" t="s">
        <v>226</v>
      </c>
      <c r="D42" s="55">
        <v>282800</v>
      </c>
    </row>
    <row r="43" spans="1:4" ht="36" customHeight="1">
      <c r="A43" s="148" t="s">
        <v>542</v>
      </c>
      <c r="B43" s="119" t="s">
        <v>228</v>
      </c>
      <c r="C43" s="119" t="s">
        <v>226</v>
      </c>
      <c r="D43" s="66">
        <v>582400</v>
      </c>
    </row>
    <row r="44" spans="1:4" ht="36" customHeight="1">
      <c r="A44" s="147" t="s">
        <v>565</v>
      </c>
      <c r="B44" s="59" t="s">
        <v>228</v>
      </c>
      <c r="C44" s="59" t="s">
        <v>226</v>
      </c>
      <c r="D44" s="55">
        <v>140700</v>
      </c>
    </row>
    <row r="45" spans="1:4" ht="36" customHeight="1">
      <c r="A45" s="147" t="s">
        <v>566</v>
      </c>
      <c r="B45" s="59" t="s">
        <v>228</v>
      </c>
      <c r="C45" s="59" t="s">
        <v>226</v>
      </c>
      <c r="D45" s="55">
        <v>807100</v>
      </c>
    </row>
    <row r="46" spans="1:4" ht="36" customHeight="1">
      <c r="A46" s="147" t="s">
        <v>567</v>
      </c>
      <c r="B46" s="59" t="s">
        <v>228</v>
      </c>
      <c r="C46" s="59" t="s">
        <v>226</v>
      </c>
      <c r="D46" s="55">
        <v>475300</v>
      </c>
    </row>
    <row r="47" spans="1:4" ht="36" customHeight="1">
      <c r="A47" s="147" t="s">
        <v>568</v>
      </c>
      <c r="B47" s="59" t="s">
        <v>228</v>
      </c>
      <c r="C47" s="59" t="s">
        <v>226</v>
      </c>
      <c r="D47" s="55">
        <v>714000</v>
      </c>
    </row>
    <row r="48" spans="1:4" ht="36" customHeight="1">
      <c r="A48" s="156" t="s">
        <v>569</v>
      </c>
      <c r="B48" s="157"/>
      <c r="C48" s="157"/>
      <c r="D48" s="55">
        <v>570648402</v>
      </c>
    </row>
    <row r="49" spans="1:4" ht="36" customHeight="1">
      <c r="A49" s="147" t="s">
        <v>570</v>
      </c>
      <c r="B49" s="59" t="s">
        <v>571</v>
      </c>
      <c r="C49" s="59" t="s">
        <v>572</v>
      </c>
      <c r="D49" s="55">
        <v>100000000</v>
      </c>
    </row>
    <row r="50" spans="1:4" ht="36" customHeight="1">
      <c r="A50" s="147" t="s">
        <v>544</v>
      </c>
      <c r="B50" s="59" t="s">
        <v>573</v>
      </c>
      <c r="C50" s="59" t="s">
        <v>572</v>
      </c>
      <c r="D50" s="55">
        <v>110838644</v>
      </c>
    </row>
    <row r="51" spans="1:4" ht="36" customHeight="1">
      <c r="A51" s="147" t="s">
        <v>544</v>
      </c>
      <c r="B51" s="59" t="s">
        <v>229</v>
      </c>
      <c r="C51" s="59" t="s">
        <v>572</v>
      </c>
      <c r="D51" s="55">
        <v>1500000</v>
      </c>
    </row>
    <row r="52" spans="1:4" ht="36" customHeight="1">
      <c r="A52" s="147" t="s">
        <v>544</v>
      </c>
      <c r="B52" s="59" t="s">
        <v>230</v>
      </c>
      <c r="C52" s="59" t="s">
        <v>572</v>
      </c>
      <c r="D52" s="55">
        <v>750000</v>
      </c>
    </row>
    <row r="53" spans="1:4" ht="54" customHeight="1">
      <c r="A53" s="147" t="s">
        <v>544</v>
      </c>
      <c r="B53" s="59" t="s">
        <v>231</v>
      </c>
      <c r="C53" s="59" t="s">
        <v>572</v>
      </c>
      <c r="D53" s="55">
        <v>315586820</v>
      </c>
    </row>
    <row r="54" spans="1:4" ht="36" customHeight="1">
      <c r="A54" s="147" t="s">
        <v>544</v>
      </c>
      <c r="B54" s="59" t="s">
        <v>232</v>
      </c>
      <c r="C54" s="59" t="s">
        <v>572</v>
      </c>
      <c r="D54" s="55">
        <v>1333629</v>
      </c>
    </row>
    <row r="55" spans="1:4" ht="36" customHeight="1">
      <c r="A55" s="147" t="s">
        <v>544</v>
      </c>
      <c r="B55" s="59" t="s">
        <v>233</v>
      </c>
      <c r="C55" s="59" t="s">
        <v>572</v>
      </c>
      <c r="D55" s="55">
        <v>1500000</v>
      </c>
    </row>
    <row r="56" spans="1:4" ht="55.5" customHeight="1">
      <c r="A56" s="147" t="s">
        <v>545</v>
      </c>
      <c r="B56" s="59" t="s">
        <v>477</v>
      </c>
      <c r="C56" s="59" t="s">
        <v>572</v>
      </c>
      <c r="D56" s="55">
        <v>940000</v>
      </c>
    </row>
    <row r="57" spans="1:4" ht="55.5" customHeight="1">
      <c r="A57" s="147" t="s">
        <v>545</v>
      </c>
      <c r="B57" s="59" t="s">
        <v>478</v>
      </c>
      <c r="C57" s="59" t="s">
        <v>572</v>
      </c>
      <c r="D57" s="55">
        <v>940000</v>
      </c>
    </row>
    <row r="58" spans="1:4" ht="55.5" customHeight="1">
      <c r="A58" s="147" t="s">
        <v>545</v>
      </c>
      <c r="B58" s="59" t="s">
        <v>234</v>
      </c>
      <c r="C58" s="59" t="s">
        <v>572</v>
      </c>
      <c r="D58" s="235">
        <v>1500000</v>
      </c>
    </row>
    <row r="59" spans="1:4" ht="55.5" customHeight="1">
      <c r="A59" s="148" t="s">
        <v>545</v>
      </c>
      <c r="B59" s="119" t="s">
        <v>235</v>
      </c>
      <c r="C59" s="119" t="s">
        <v>572</v>
      </c>
      <c r="D59" s="236"/>
    </row>
    <row r="60" spans="1:4" ht="36" customHeight="1">
      <c r="A60" s="164" t="s">
        <v>546</v>
      </c>
      <c r="B60" s="163" t="s">
        <v>479</v>
      </c>
      <c r="C60" s="163" t="s">
        <v>572</v>
      </c>
      <c r="D60" s="162">
        <v>23705920</v>
      </c>
    </row>
    <row r="61" spans="1:4" ht="36" customHeight="1">
      <c r="A61" s="147" t="s">
        <v>546</v>
      </c>
      <c r="B61" s="59" t="s">
        <v>236</v>
      </c>
      <c r="C61" s="59" t="s">
        <v>572</v>
      </c>
      <c r="D61" s="55">
        <v>737500</v>
      </c>
    </row>
    <row r="62" spans="1:4" ht="36" customHeight="1">
      <c r="A62" s="147" t="s">
        <v>546</v>
      </c>
      <c r="B62" s="59" t="s">
        <v>237</v>
      </c>
      <c r="C62" s="59" t="s">
        <v>572</v>
      </c>
      <c r="D62" s="55">
        <v>737500</v>
      </c>
    </row>
    <row r="63" spans="1:4" ht="36" customHeight="1">
      <c r="A63" s="147" t="s">
        <v>546</v>
      </c>
      <c r="B63" s="59" t="s">
        <v>238</v>
      </c>
      <c r="C63" s="59" t="s">
        <v>572</v>
      </c>
      <c r="D63" s="55">
        <v>682264</v>
      </c>
    </row>
    <row r="64" spans="1:4" ht="36" customHeight="1">
      <c r="A64" s="147" t="s">
        <v>546</v>
      </c>
      <c r="B64" s="59" t="s">
        <v>239</v>
      </c>
      <c r="C64" s="59" t="s">
        <v>572</v>
      </c>
      <c r="D64" s="55">
        <v>741667</v>
      </c>
    </row>
    <row r="65" spans="1:4" ht="36" customHeight="1">
      <c r="A65" s="147" t="s">
        <v>546</v>
      </c>
      <c r="B65" s="59" t="s">
        <v>240</v>
      </c>
      <c r="C65" s="59" t="s">
        <v>572</v>
      </c>
      <c r="D65" s="55">
        <v>1425000</v>
      </c>
    </row>
    <row r="66" spans="1:4" ht="36" customHeight="1">
      <c r="A66" s="147" t="s">
        <v>546</v>
      </c>
      <c r="B66" s="59" t="s">
        <v>241</v>
      </c>
      <c r="C66" s="59" t="s">
        <v>572</v>
      </c>
      <c r="D66" s="55">
        <v>741667</v>
      </c>
    </row>
    <row r="67" spans="1:4" ht="36" customHeight="1">
      <c r="A67" s="147" t="s">
        <v>574</v>
      </c>
      <c r="B67" s="59" t="s">
        <v>575</v>
      </c>
      <c r="C67" s="59" t="s">
        <v>572</v>
      </c>
      <c r="D67" s="55">
        <v>1070291</v>
      </c>
    </row>
    <row r="68" spans="1:4" ht="55.5" customHeight="1">
      <c r="A68" s="147" t="s">
        <v>560</v>
      </c>
      <c r="B68" s="59" t="s">
        <v>242</v>
      </c>
      <c r="C68" s="59" t="s">
        <v>572</v>
      </c>
      <c r="D68" s="235">
        <v>1455000</v>
      </c>
    </row>
    <row r="69" spans="1:4" ht="55.5" customHeight="1">
      <c r="A69" s="147" t="s">
        <v>560</v>
      </c>
      <c r="B69" s="59" t="s">
        <v>480</v>
      </c>
      <c r="C69" s="59" t="s">
        <v>572</v>
      </c>
      <c r="D69" s="235"/>
    </row>
    <row r="70" spans="1:4" ht="36" customHeight="1">
      <c r="A70" s="147" t="s">
        <v>562</v>
      </c>
      <c r="B70" s="59" t="s">
        <v>243</v>
      </c>
      <c r="C70" s="59" t="s">
        <v>572</v>
      </c>
      <c r="D70" s="55">
        <v>740000</v>
      </c>
    </row>
    <row r="71" spans="1:4" ht="36" customHeight="1">
      <c r="A71" s="147" t="s">
        <v>566</v>
      </c>
      <c r="B71" s="59" t="s">
        <v>244</v>
      </c>
      <c r="C71" s="59" t="s">
        <v>572</v>
      </c>
      <c r="D71" s="55">
        <v>742500</v>
      </c>
    </row>
    <row r="72" spans="1:4" ht="36" customHeight="1">
      <c r="A72" s="147" t="s">
        <v>567</v>
      </c>
      <c r="B72" s="59" t="s">
        <v>245</v>
      </c>
      <c r="C72" s="59" t="s">
        <v>572</v>
      </c>
      <c r="D72" s="235">
        <v>1500000</v>
      </c>
    </row>
    <row r="73" spans="1:4" ht="36" customHeight="1">
      <c r="A73" s="147" t="s">
        <v>567</v>
      </c>
      <c r="B73" s="59" t="s">
        <v>246</v>
      </c>
      <c r="C73" s="59" t="s">
        <v>572</v>
      </c>
      <c r="D73" s="235"/>
    </row>
    <row r="74" spans="1:4" ht="36" customHeight="1">
      <c r="A74" s="147" t="s">
        <v>567</v>
      </c>
      <c r="B74" s="59" t="s">
        <v>247</v>
      </c>
      <c r="C74" s="59" t="s">
        <v>572</v>
      </c>
      <c r="D74" s="55">
        <v>1480000</v>
      </c>
    </row>
    <row r="75" spans="1:4" ht="36" customHeight="1">
      <c r="A75" s="156" t="s">
        <v>576</v>
      </c>
      <c r="B75" s="157"/>
      <c r="C75" s="157"/>
      <c r="D75" s="55">
        <v>343232865</v>
      </c>
    </row>
    <row r="76" spans="1:4" ht="36" customHeight="1">
      <c r="A76" s="147" t="s">
        <v>577</v>
      </c>
      <c r="B76" s="59" t="s">
        <v>578</v>
      </c>
      <c r="C76" s="59" t="s">
        <v>579</v>
      </c>
      <c r="D76" s="55">
        <v>30456225</v>
      </c>
    </row>
    <row r="77" spans="1:5" ht="36" customHeight="1">
      <c r="A77" s="148" t="s">
        <v>580</v>
      </c>
      <c r="B77" s="119" t="s">
        <v>578</v>
      </c>
      <c r="C77" s="119" t="s">
        <v>579</v>
      </c>
      <c r="D77" s="66">
        <v>156117760</v>
      </c>
      <c r="E77" s="161"/>
    </row>
    <row r="78" spans="1:4" ht="36" customHeight="1">
      <c r="A78" s="147" t="s">
        <v>581</v>
      </c>
      <c r="B78" s="59" t="s">
        <v>578</v>
      </c>
      <c r="C78" s="59" t="s">
        <v>579</v>
      </c>
      <c r="D78" s="55">
        <v>82399680</v>
      </c>
    </row>
    <row r="79" spans="1:4" ht="36" customHeight="1">
      <c r="A79" s="147" t="s">
        <v>582</v>
      </c>
      <c r="B79" s="59" t="s">
        <v>578</v>
      </c>
      <c r="C79" s="59" t="s">
        <v>579</v>
      </c>
      <c r="D79" s="55">
        <v>74259200</v>
      </c>
    </row>
    <row r="80" spans="1:4" ht="54.75" customHeight="1">
      <c r="A80" s="156" t="s">
        <v>583</v>
      </c>
      <c r="B80" s="157"/>
      <c r="C80" s="157"/>
      <c r="D80" s="55">
        <v>3218170</v>
      </c>
    </row>
    <row r="81" spans="1:4" ht="54.75" customHeight="1">
      <c r="A81" s="147" t="s">
        <v>584</v>
      </c>
      <c r="B81" s="59" t="s">
        <v>585</v>
      </c>
      <c r="C81" s="59" t="s">
        <v>535</v>
      </c>
      <c r="D81" s="55">
        <v>760170</v>
      </c>
    </row>
    <row r="82" spans="1:5" ht="36" customHeight="1">
      <c r="A82" s="147" t="s">
        <v>586</v>
      </c>
      <c r="B82" s="59" t="s">
        <v>587</v>
      </c>
      <c r="C82" s="59" t="s">
        <v>535</v>
      </c>
      <c r="D82" s="55">
        <v>1000000</v>
      </c>
      <c r="E82" s="161"/>
    </row>
    <row r="83" spans="1:4" ht="36" customHeight="1">
      <c r="A83" s="147" t="s">
        <v>588</v>
      </c>
      <c r="B83" s="59" t="s">
        <v>589</v>
      </c>
      <c r="C83" s="59" t="s">
        <v>590</v>
      </c>
      <c r="D83" s="55">
        <v>970000</v>
      </c>
    </row>
    <row r="84" spans="1:4" ht="36" customHeight="1">
      <c r="A84" s="147" t="s">
        <v>591</v>
      </c>
      <c r="B84" s="59" t="s">
        <v>592</v>
      </c>
      <c r="C84" s="59" t="s">
        <v>590</v>
      </c>
      <c r="D84" s="55">
        <v>488000</v>
      </c>
    </row>
    <row r="85" spans="1:4" ht="54.75" customHeight="1">
      <c r="A85" s="156" t="s">
        <v>593</v>
      </c>
      <c r="B85" s="157"/>
      <c r="C85" s="157"/>
      <c r="D85" s="55">
        <v>6250892</v>
      </c>
    </row>
    <row r="86" spans="1:4" ht="36" customHeight="1">
      <c r="A86" s="147" t="s">
        <v>594</v>
      </c>
      <c r="B86" s="59" t="s">
        <v>595</v>
      </c>
      <c r="C86" s="59" t="s">
        <v>590</v>
      </c>
      <c r="D86" s="55">
        <v>4209560</v>
      </c>
    </row>
    <row r="87" spans="1:5" ht="36" customHeight="1">
      <c r="A87" s="147" t="s">
        <v>596</v>
      </c>
      <c r="B87" s="59" t="s">
        <v>597</v>
      </c>
      <c r="C87" s="59" t="s">
        <v>590</v>
      </c>
      <c r="D87" s="55">
        <v>2041332</v>
      </c>
      <c r="E87" s="161"/>
    </row>
    <row r="88" spans="1:4" ht="54.75" customHeight="1">
      <c r="A88" s="156" t="s">
        <v>598</v>
      </c>
      <c r="B88" s="157"/>
      <c r="C88" s="157"/>
      <c r="D88" s="55">
        <v>361592</v>
      </c>
    </row>
    <row r="89" spans="1:4" ht="36" customHeight="1">
      <c r="A89" s="147" t="s">
        <v>584</v>
      </c>
      <c r="B89" s="59" t="s">
        <v>599</v>
      </c>
      <c r="C89" s="59" t="s">
        <v>535</v>
      </c>
      <c r="D89" s="55">
        <v>361592</v>
      </c>
    </row>
    <row r="90" spans="1:4" ht="36" customHeight="1">
      <c r="A90" s="156" t="s">
        <v>600</v>
      </c>
      <c r="B90" s="157"/>
      <c r="C90" s="157"/>
      <c r="D90" s="55">
        <v>9827000</v>
      </c>
    </row>
    <row r="91" spans="1:4" ht="36" customHeight="1">
      <c r="A91" s="147" t="s">
        <v>601</v>
      </c>
      <c r="B91" s="59" t="s">
        <v>602</v>
      </c>
      <c r="C91" s="59" t="s">
        <v>535</v>
      </c>
      <c r="D91" s="55">
        <v>4444000</v>
      </c>
    </row>
    <row r="92" spans="1:5" ht="36" customHeight="1">
      <c r="A92" s="147" t="s">
        <v>584</v>
      </c>
      <c r="B92" s="59" t="s">
        <v>602</v>
      </c>
      <c r="C92" s="59" t="s">
        <v>535</v>
      </c>
      <c r="D92" s="55">
        <v>1600000</v>
      </c>
      <c r="E92" s="161"/>
    </row>
    <row r="93" spans="1:4" ht="36" customHeight="1">
      <c r="A93" s="147" t="s">
        <v>588</v>
      </c>
      <c r="B93" s="59" t="s">
        <v>602</v>
      </c>
      <c r="C93" s="59" t="s">
        <v>535</v>
      </c>
      <c r="D93" s="55">
        <v>1500000</v>
      </c>
    </row>
    <row r="94" spans="1:4" ht="36" customHeight="1">
      <c r="A94" s="148" t="s">
        <v>603</v>
      </c>
      <c r="B94" s="119" t="s">
        <v>602</v>
      </c>
      <c r="C94" s="119" t="s">
        <v>535</v>
      </c>
      <c r="D94" s="66">
        <v>200000</v>
      </c>
    </row>
    <row r="95" spans="1:4" ht="36" customHeight="1">
      <c r="A95" s="147" t="s">
        <v>604</v>
      </c>
      <c r="B95" s="59" t="s">
        <v>602</v>
      </c>
      <c r="C95" s="59" t="s">
        <v>535</v>
      </c>
      <c r="D95" s="55">
        <v>400000</v>
      </c>
    </row>
    <row r="96" spans="1:4" ht="36" customHeight="1">
      <c r="A96" s="147" t="s">
        <v>605</v>
      </c>
      <c r="B96" s="59" t="s">
        <v>602</v>
      </c>
      <c r="C96" s="59" t="s">
        <v>535</v>
      </c>
      <c r="D96" s="55">
        <v>80000</v>
      </c>
    </row>
    <row r="97" spans="1:4" ht="36" customHeight="1">
      <c r="A97" s="147" t="s">
        <v>539</v>
      </c>
      <c r="B97" s="59" t="s">
        <v>602</v>
      </c>
      <c r="C97" s="59" t="s">
        <v>535</v>
      </c>
      <c r="D97" s="55">
        <v>285000</v>
      </c>
    </row>
    <row r="98" spans="1:4" ht="36" customHeight="1">
      <c r="A98" s="147" t="s">
        <v>606</v>
      </c>
      <c r="B98" s="59" t="s">
        <v>602</v>
      </c>
      <c r="C98" s="59" t="s">
        <v>535</v>
      </c>
      <c r="D98" s="55">
        <v>200000</v>
      </c>
    </row>
    <row r="99" spans="1:4" ht="36" customHeight="1">
      <c r="A99" s="147" t="s">
        <v>607</v>
      </c>
      <c r="B99" s="59" t="s">
        <v>602</v>
      </c>
      <c r="C99" s="59" t="s">
        <v>535</v>
      </c>
      <c r="D99" s="55">
        <v>175000</v>
      </c>
    </row>
    <row r="100" spans="1:4" ht="36" customHeight="1">
      <c r="A100" s="147" t="s">
        <v>608</v>
      </c>
      <c r="B100" s="59" t="s">
        <v>602</v>
      </c>
      <c r="C100" s="59" t="s">
        <v>535</v>
      </c>
      <c r="D100" s="55">
        <v>31000</v>
      </c>
    </row>
    <row r="101" spans="1:4" ht="36" customHeight="1">
      <c r="A101" s="147" t="s">
        <v>609</v>
      </c>
      <c r="B101" s="59" t="s">
        <v>602</v>
      </c>
      <c r="C101" s="59" t="s">
        <v>535</v>
      </c>
      <c r="D101" s="55">
        <v>100000</v>
      </c>
    </row>
    <row r="102" spans="1:4" ht="36" customHeight="1">
      <c r="A102" s="147" t="s">
        <v>536</v>
      </c>
      <c r="B102" s="59" t="s">
        <v>602</v>
      </c>
      <c r="C102" s="59" t="s">
        <v>535</v>
      </c>
      <c r="D102" s="55">
        <v>30000</v>
      </c>
    </row>
    <row r="103" spans="1:4" ht="36" customHeight="1">
      <c r="A103" s="147" t="s">
        <v>610</v>
      </c>
      <c r="B103" s="59" t="s">
        <v>602</v>
      </c>
      <c r="C103" s="59" t="s">
        <v>535</v>
      </c>
      <c r="D103" s="55">
        <v>98000</v>
      </c>
    </row>
    <row r="104" spans="1:4" ht="36" customHeight="1">
      <c r="A104" s="147" t="s">
        <v>611</v>
      </c>
      <c r="B104" s="59" t="s">
        <v>602</v>
      </c>
      <c r="C104" s="59" t="s">
        <v>535</v>
      </c>
      <c r="D104" s="55">
        <v>200000</v>
      </c>
    </row>
    <row r="105" spans="1:4" ht="36" customHeight="1">
      <c r="A105" s="147" t="s">
        <v>612</v>
      </c>
      <c r="B105" s="59" t="s">
        <v>602</v>
      </c>
      <c r="C105" s="59" t="s">
        <v>535</v>
      </c>
      <c r="D105" s="55">
        <v>300000</v>
      </c>
    </row>
    <row r="106" spans="1:4" ht="36" customHeight="1">
      <c r="A106" s="147" t="s">
        <v>613</v>
      </c>
      <c r="B106" s="59" t="s">
        <v>602</v>
      </c>
      <c r="C106" s="59" t="s">
        <v>535</v>
      </c>
      <c r="D106" s="55">
        <v>184000</v>
      </c>
    </row>
    <row r="107" spans="1:4" ht="55.5" customHeight="1">
      <c r="A107" s="156" t="s">
        <v>614</v>
      </c>
      <c r="B107" s="157"/>
      <c r="C107" s="157"/>
      <c r="D107" s="55">
        <v>1375432</v>
      </c>
    </row>
    <row r="108" spans="1:4" ht="36" customHeight="1">
      <c r="A108" s="147" t="s">
        <v>601</v>
      </c>
      <c r="B108" s="59" t="s">
        <v>615</v>
      </c>
      <c r="C108" s="59" t="s">
        <v>535</v>
      </c>
      <c r="D108" s="55">
        <v>1011533</v>
      </c>
    </row>
    <row r="109" spans="1:5" ht="36" customHeight="1">
      <c r="A109" s="147" t="s">
        <v>588</v>
      </c>
      <c r="B109" s="59" t="s">
        <v>615</v>
      </c>
      <c r="C109" s="59" t="s">
        <v>535</v>
      </c>
      <c r="D109" s="55">
        <v>363899</v>
      </c>
      <c r="E109" s="161"/>
    </row>
    <row r="110" spans="1:4" ht="36" customHeight="1">
      <c r="A110" s="158" t="s">
        <v>616</v>
      </c>
      <c r="B110" s="159"/>
      <c r="C110" s="159"/>
      <c r="D110" s="160">
        <v>50630119</v>
      </c>
    </row>
    <row r="111" spans="1:4" ht="55.5" customHeight="1">
      <c r="A111" s="173" t="s">
        <v>690</v>
      </c>
      <c r="B111" s="69"/>
      <c r="C111" s="69"/>
      <c r="D111" s="66">
        <v>27277620</v>
      </c>
    </row>
    <row r="112" spans="1:5" ht="55.5" customHeight="1">
      <c r="A112" s="147" t="s">
        <v>586</v>
      </c>
      <c r="B112" s="59" t="s">
        <v>481</v>
      </c>
      <c r="C112" s="59" t="s">
        <v>535</v>
      </c>
      <c r="D112" s="55">
        <v>1000000</v>
      </c>
      <c r="E112" s="161"/>
    </row>
    <row r="113" spans="1:5" ht="55.5" customHeight="1">
      <c r="A113" s="147" t="s">
        <v>586</v>
      </c>
      <c r="B113" s="59" t="s">
        <v>482</v>
      </c>
      <c r="C113" s="59" t="s">
        <v>535</v>
      </c>
      <c r="D113" s="55">
        <v>937500</v>
      </c>
      <c r="E113" s="161"/>
    </row>
    <row r="114" spans="1:4" ht="55.5" customHeight="1">
      <c r="A114" s="147" t="s">
        <v>586</v>
      </c>
      <c r="B114" s="59" t="s">
        <v>483</v>
      </c>
      <c r="C114" s="59" t="s">
        <v>535</v>
      </c>
      <c r="D114" s="55">
        <v>490000</v>
      </c>
    </row>
    <row r="115" spans="1:4" ht="55.5" customHeight="1">
      <c r="A115" s="147" t="s">
        <v>586</v>
      </c>
      <c r="B115" s="59" t="s">
        <v>484</v>
      </c>
      <c r="C115" s="59" t="s">
        <v>535</v>
      </c>
      <c r="D115" s="55">
        <v>250000</v>
      </c>
    </row>
    <row r="116" spans="1:4" ht="55.5" customHeight="1">
      <c r="A116" s="147" t="s">
        <v>588</v>
      </c>
      <c r="B116" s="59" t="s">
        <v>485</v>
      </c>
      <c r="C116" s="59" t="s">
        <v>535</v>
      </c>
      <c r="D116" s="55">
        <v>288000</v>
      </c>
    </row>
    <row r="117" spans="1:4" ht="55.5" customHeight="1">
      <c r="A117" s="147" t="s">
        <v>588</v>
      </c>
      <c r="B117" s="59" t="s">
        <v>486</v>
      </c>
      <c r="C117" s="59" t="s">
        <v>535</v>
      </c>
      <c r="D117" s="55">
        <v>486500</v>
      </c>
    </row>
    <row r="118" spans="1:4" ht="55.5" customHeight="1">
      <c r="A118" s="147" t="s">
        <v>588</v>
      </c>
      <c r="B118" s="59" t="s">
        <v>487</v>
      </c>
      <c r="C118" s="59" t="s">
        <v>535</v>
      </c>
      <c r="D118" s="55">
        <v>495000</v>
      </c>
    </row>
    <row r="119" spans="1:4" ht="55.5" customHeight="1">
      <c r="A119" s="147" t="s">
        <v>588</v>
      </c>
      <c r="B119" s="59" t="s">
        <v>488</v>
      </c>
      <c r="C119" s="59" t="s">
        <v>535</v>
      </c>
      <c r="D119" s="55">
        <v>1500000</v>
      </c>
    </row>
    <row r="120" spans="1:4" ht="55.5" customHeight="1">
      <c r="A120" s="147" t="s">
        <v>588</v>
      </c>
      <c r="B120" s="59" t="s">
        <v>489</v>
      </c>
      <c r="C120" s="59" t="s">
        <v>535</v>
      </c>
      <c r="D120" s="55">
        <v>310000</v>
      </c>
    </row>
    <row r="121" spans="1:4" ht="55.5" customHeight="1">
      <c r="A121" s="147" t="s">
        <v>588</v>
      </c>
      <c r="B121" s="59" t="s">
        <v>490</v>
      </c>
      <c r="C121" s="59" t="s">
        <v>535</v>
      </c>
      <c r="D121" s="55">
        <v>396000</v>
      </c>
    </row>
    <row r="122" spans="1:4" ht="55.5" customHeight="1">
      <c r="A122" s="147" t="s">
        <v>603</v>
      </c>
      <c r="B122" s="59" t="s">
        <v>491</v>
      </c>
      <c r="C122" s="59" t="s">
        <v>535</v>
      </c>
      <c r="D122" s="55">
        <v>1033942</v>
      </c>
    </row>
    <row r="123" spans="1:4" ht="55.5" customHeight="1">
      <c r="A123" s="148" t="s">
        <v>603</v>
      </c>
      <c r="B123" s="119" t="s">
        <v>492</v>
      </c>
      <c r="C123" s="119" t="s">
        <v>535</v>
      </c>
      <c r="D123" s="66">
        <v>1807764</v>
      </c>
    </row>
    <row r="124" spans="1:4" ht="55.5" customHeight="1">
      <c r="A124" s="147" t="s">
        <v>603</v>
      </c>
      <c r="B124" s="59" t="s">
        <v>493</v>
      </c>
      <c r="C124" s="59" t="s">
        <v>535</v>
      </c>
      <c r="D124" s="55">
        <v>830000</v>
      </c>
    </row>
    <row r="125" spans="1:4" ht="55.5" customHeight="1">
      <c r="A125" s="147" t="s">
        <v>603</v>
      </c>
      <c r="B125" s="59" t="s">
        <v>494</v>
      </c>
      <c r="C125" s="59" t="s">
        <v>535</v>
      </c>
      <c r="D125" s="55">
        <v>510000</v>
      </c>
    </row>
    <row r="126" spans="1:4" ht="55.5" customHeight="1">
      <c r="A126" s="147" t="s">
        <v>603</v>
      </c>
      <c r="B126" s="59" t="s">
        <v>495</v>
      </c>
      <c r="C126" s="59" t="s">
        <v>535</v>
      </c>
      <c r="D126" s="55">
        <v>1101600</v>
      </c>
    </row>
    <row r="127" spans="1:4" ht="55.5" customHeight="1">
      <c r="A127" s="147" t="s">
        <v>603</v>
      </c>
      <c r="B127" s="59" t="s">
        <v>496</v>
      </c>
      <c r="C127" s="59" t="s">
        <v>535</v>
      </c>
      <c r="D127" s="55">
        <v>2861998</v>
      </c>
    </row>
    <row r="128" spans="1:4" ht="55.5" customHeight="1">
      <c r="A128" s="147" t="s">
        <v>603</v>
      </c>
      <c r="B128" s="59" t="s">
        <v>497</v>
      </c>
      <c r="C128" s="59" t="s">
        <v>535</v>
      </c>
      <c r="D128" s="55">
        <v>3151516</v>
      </c>
    </row>
    <row r="129" spans="1:4" ht="55.5" customHeight="1">
      <c r="A129" s="147" t="s">
        <v>617</v>
      </c>
      <c r="B129" s="59" t="s">
        <v>498</v>
      </c>
      <c r="C129" s="59" t="s">
        <v>535</v>
      </c>
      <c r="D129" s="55">
        <v>186000</v>
      </c>
    </row>
    <row r="130" spans="1:4" ht="55.5" customHeight="1">
      <c r="A130" s="147" t="s">
        <v>617</v>
      </c>
      <c r="B130" s="59" t="s">
        <v>499</v>
      </c>
      <c r="C130" s="59" t="s">
        <v>535</v>
      </c>
      <c r="D130" s="55">
        <v>220000</v>
      </c>
    </row>
    <row r="131" spans="1:4" ht="55.5" customHeight="1">
      <c r="A131" s="147" t="s">
        <v>604</v>
      </c>
      <c r="B131" s="59" t="s">
        <v>500</v>
      </c>
      <c r="C131" s="59" t="s">
        <v>535</v>
      </c>
      <c r="D131" s="55">
        <v>360000</v>
      </c>
    </row>
    <row r="132" spans="1:4" ht="55.5" customHeight="1">
      <c r="A132" s="147" t="s">
        <v>607</v>
      </c>
      <c r="B132" s="59" t="s">
        <v>501</v>
      </c>
      <c r="C132" s="59" t="s">
        <v>535</v>
      </c>
      <c r="D132" s="55">
        <v>200000</v>
      </c>
    </row>
    <row r="133" spans="1:4" ht="55.5" customHeight="1">
      <c r="A133" s="147" t="s">
        <v>607</v>
      </c>
      <c r="B133" s="59" t="s">
        <v>502</v>
      </c>
      <c r="C133" s="59" t="s">
        <v>535</v>
      </c>
      <c r="D133" s="55">
        <v>250000</v>
      </c>
    </row>
    <row r="134" spans="1:4" ht="55.5" customHeight="1">
      <c r="A134" s="147" t="s">
        <v>607</v>
      </c>
      <c r="B134" s="59" t="s">
        <v>503</v>
      </c>
      <c r="C134" s="59" t="s">
        <v>535</v>
      </c>
      <c r="D134" s="55">
        <v>423000</v>
      </c>
    </row>
    <row r="135" spans="1:4" ht="55.5" customHeight="1">
      <c r="A135" s="148" t="s">
        <v>609</v>
      </c>
      <c r="B135" s="119" t="s">
        <v>504</v>
      </c>
      <c r="C135" s="119" t="s">
        <v>535</v>
      </c>
      <c r="D135" s="66">
        <v>540000</v>
      </c>
    </row>
    <row r="136" spans="1:4" ht="55.5" customHeight="1">
      <c r="A136" s="147" t="s">
        <v>618</v>
      </c>
      <c r="B136" s="59" t="s">
        <v>505</v>
      </c>
      <c r="C136" s="163" t="s">
        <v>535</v>
      </c>
      <c r="D136" s="55">
        <v>450000</v>
      </c>
    </row>
    <row r="137" spans="1:4" ht="55.5" customHeight="1">
      <c r="A137" s="147" t="s">
        <v>611</v>
      </c>
      <c r="B137" s="59" t="s">
        <v>506</v>
      </c>
      <c r="C137" s="59" t="s">
        <v>535</v>
      </c>
      <c r="D137" s="55">
        <v>244800</v>
      </c>
    </row>
    <row r="138" spans="1:4" ht="55.5" customHeight="1">
      <c r="A138" s="147" t="s">
        <v>611</v>
      </c>
      <c r="B138" s="59" t="s">
        <v>507</v>
      </c>
      <c r="C138" s="59" t="s">
        <v>535</v>
      </c>
      <c r="D138" s="55">
        <v>425000</v>
      </c>
    </row>
    <row r="139" spans="1:4" ht="55.5" customHeight="1">
      <c r="A139" s="147" t="s">
        <v>611</v>
      </c>
      <c r="B139" s="59" t="s">
        <v>508</v>
      </c>
      <c r="C139" s="59" t="s">
        <v>535</v>
      </c>
      <c r="D139" s="55">
        <v>4104000</v>
      </c>
    </row>
    <row r="140" spans="1:4" ht="55.5" customHeight="1">
      <c r="A140" s="147" t="s">
        <v>612</v>
      </c>
      <c r="B140" s="59" t="s">
        <v>509</v>
      </c>
      <c r="C140" s="59" t="s">
        <v>535</v>
      </c>
      <c r="D140" s="55">
        <v>500000</v>
      </c>
    </row>
    <row r="141" spans="1:4" ht="55.5" customHeight="1">
      <c r="A141" s="147" t="s">
        <v>612</v>
      </c>
      <c r="B141" s="59" t="s">
        <v>510</v>
      </c>
      <c r="C141" s="59" t="s">
        <v>535</v>
      </c>
      <c r="D141" s="55">
        <v>1500000</v>
      </c>
    </row>
    <row r="142" spans="1:4" ht="55.5" customHeight="1">
      <c r="A142" s="147" t="s">
        <v>612</v>
      </c>
      <c r="B142" s="59" t="s">
        <v>511</v>
      </c>
      <c r="C142" s="59" t="s">
        <v>535</v>
      </c>
      <c r="D142" s="55">
        <v>425000</v>
      </c>
    </row>
    <row r="143" spans="1:4" ht="54.75" customHeight="1">
      <c r="A143" s="156" t="s">
        <v>619</v>
      </c>
      <c r="B143" s="157"/>
      <c r="C143" s="157"/>
      <c r="D143" s="55">
        <v>21863470</v>
      </c>
    </row>
    <row r="144" spans="1:4" ht="54.75" customHeight="1">
      <c r="A144" s="147" t="s">
        <v>584</v>
      </c>
      <c r="B144" s="59" t="s">
        <v>620</v>
      </c>
      <c r="C144" s="59" t="s">
        <v>535</v>
      </c>
      <c r="D144" s="55">
        <v>772220</v>
      </c>
    </row>
    <row r="145" spans="1:5" ht="67.5" customHeight="1">
      <c r="A145" s="147" t="s">
        <v>586</v>
      </c>
      <c r="B145" s="59" t="s">
        <v>248</v>
      </c>
      <c r="C145" s="59" t="s">
        <v>535</v>
      </c>
      <c r="D145" s="55">
        <v>1155375</v>
      </c>
      <c r="E145" s="161"/>
    </row>
    <row r="146" spans="1:4" ht="36" customHeight="1">
      <c r="A146" s="147" t="s">
        <v>586</v>
      </c>
      <c r="B146" s="59" t="s">
        <v>249</v>
      </c>
      <c r="C146" s="59" t="s">
        <v>535</v>
      </c>
      <c r="D146" s="55">
        <v>1096875</v>
      </c>
    </row>
    <row r="147" spans="1:4" ht="54.75" customHeight="1">
      <c r="A147" s="148" t="s">
        <v>588</v>
      </c>
      <c r="B147" s="119" t="s">
        <v>250</v>
      </c>
      <c r="C147" s="119" t="s">
        <v>535</v>
      </c>
      <c r="D147" s="66">
        <v>1743750</v>
      </c>
    </row>
    <row r="148" spans="1:4" ht="69" customHeight="1">
      <c r="A148" s="147" t="s">
        <v>617</v>
      </c>
      <c r="B148" s="59" t="s">
        <v>512</v>
      </c>
      <c r="C148" s="59" t="s">
        <v>535</v>
      </c>
      <c r="D148" s="55">
        <v>1617750</v>
      </c>
    </row>
    <row r="149" spans="1:4" ht="54.75" customHeight="1">
      <c r="A149" s="147" t="s">
        <v>608</v>
      </c>
      <c r="B149" s="59" t="s">
        <v>251</v>
      </c>
      <c r="C149" s="59" t="s">
        <v>535</v>
      </c>
      <c r="D149" s="55">
        <v>2227500</v>
      </c>
    </row>
    <row r="150" spans="1:4" ht="54.75" customHeight="1">
      <c r="A150" s="147" t="s">
        <v>618</v>
      </c>
      <c r="B150" s="59" t="s">
        <v>252</v>
      </c>
      <c r="C150" s="59" t="s">
        <v>535</v>
      </c>
      <c r="D150" s="55">
        <v>1800000</v>
      </c>
    </row>
    <row r="151" spans="1:4" ht="36" customHeight="1">
      <c r="A151" s="147" t="s">
        <v>611</v>
      </c>
      <c r="B151" s="59" t="s">
        <v>253</v>
      </c>
      <c r="C151" s="59" t="s">
        <v>535</v>
      </c>
      <c r="D151" s="55">
        <v>11450000</v>
      </c>
    </row>
    <row r="152" spans="1:4" ht="55.5" customHeight="1">
      <c r="A152" s="156" t="s">
        <v>621</v>
      </c>
      <c r="B152" s="157"/>
      <c r="C152" s="157"/>
      <c r="D152" s="55">
        <v>1178529</v>
      </c>
    </row>
    <row r="153" spans="1:4" ht="55.5" customHeight="1">
      <c r="A153" s="147" t="s">
        <v>584</v>
      </c>
      <c r="B153" s="59" t="s">
        <v>513</v>
      </c>
      <c r="C153" s="59" t="s">
        <v>535</v>
      </c>
      <c r="D153" s="55">
        <v>600000</v>
      </c>
    </row>
    <row r="154" spans="1:5" ht="55.5" customHeight="1">
      <c r="A154" s="147" t="s">
        <v>588</v>
      </c>
      <c r="B154" s="59" t="s">
        <v>514</v>
      </c>
      <c r="C154" s="59" t="s">
        <v>535</v>
      </c>
      <c r="D154" s="55">
        <v>298529</v>
      </c>
      <c r="E154" s="161"/>
    </row>
    <row r="155" spans="1:4" ht="55.5" customHeight="1">
      <c r="A155" s="147" t="s">
        <v>603</v>
      </c>
      <c r="B155" s="59" t="s">
        <v>515</v>
      </c>
      <c r="C155" s="59" t="s">
        <v>535</v>
      </c>
      <c r="D155" s="55">
        <v>165000</v>
      </c>
    </row>
    <row r="156" spans="1:4" ht="55.5" customHeight="1">
      <c r="A156" s="147" t="s">
        <v>617</v>
      </c>
      <c r="B156" s="59" t="s">
        <v>516</v>
      </c>
      <c r="C156" s="59" t="s">
        <v>535</v>
      </c>
      <c r="D156" s="55">
        <v>55000</v>
      </c>
    </row>
    <row r="157" spans="1:4" ht="55.5" customHeight="1">
      <c r="A157" s="147" t="s">
        <v>536</v>
      </c>
      <c r="B157" s="59" t="s">
        <v>517</v>
      </c>
      <c r="C157" s="59" t="s">
        <v>535</v>
      </c>
      <c r="D157" s="55">
        <v>60000</v>
      </c>
    </row>
    <row r="158" spans="1:4" ht="66" customHeight="1">
      <c r="A158" s="156" t="s">
        <v>622</v>
      </c>
      <c r="B158" s="157"/>
      <c r="C158" s="157"/>
      <c r="D158" s="55">
        <v>310500</v>
      </c>
    </row>
    <row r="159" spans="1:4" ht="55.5" customHeight="1">
      <c r="A159" s="148" t="s">
        <v>623</v>
      </c>
      <c r="B159" s="119" t="s">
        <v>518</v>
      </c>
      <c r="C159" s="119" t="s">
        <v>579</v>
      </c>
      <c r="D159" s="66">
        <v>310500</v>
      </c>
    </row>
    <row r="160" spans="1:4" ht="15.75">
      <c r="A160" s="134"/>
      <c r="B160" s="134"/>
      <c r="C160" s="134"/>
      <c r="D160" s="134"/>
    </row>
  </sheetData>
  <sheetProtection/>
  <mergeCells count="9">
    <mergeCell ref="D72:D73"/>
    <mergeCell ref="D58:D59"/>
    <mergeCell ref="D68:D69"/>
    <mergeCell ref="B4:B6"/>
    <mergeCell ref="B3:C3"/>
    <mergeCell ref="A1:D1"/>
    <mergeCell ref="A2:D2"/>
    <mergeCell ref="A4:A6"/>
    <mergeCell ref="D4:D6"/>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scale="99" r:id="rId2"/>
  <headerFooter>
    <oddHeader>&amp;R&amp;"標楷體,標準"&amp;16附表</oddHeader>
    <oddFooter>&amp;C&amp;"標楷體,標準"&amp;16&amp;P</oddFooter>
  </headerFooter>
  <drawing r:id="rId1"/>
</worksheet>
</file>

<file path=xl/worksheets/sheet11.xml><?xml version="1.0" encoding="utf-8"?>
<worksheet xmlns="http://schemas.openxmlformats.org/spreadsheetml/2006/main" xmlns:r="http://schemas.openxmlformats.org/officeDocument/2006/relationships">
  <sheetPr>
    <tabColor theme="8" tint="0.7999799847602844"/>
    <pageSetUpPr fitToPage="1"/>
  </sheetPr>
  <dimension ref="A1:D22"/>
  <sheetViews>
    <sheetView view="pageBreakPreview" zoomScaleSheetLayoutView="100" zoomScalePageLayoutView="0" workbookViewId="0" topLeftCell="A1">
      <selection activeCell="A9" sqref="A9"/>
    </sheetView>
  </sheetViews>
  <sheetFormatPr defaultColWidth="8.875" defaultRowHeight="15.75"/>
  <cols>
    <col min="1" max="1" width="20.125" style="130" customWidth="1"/>
    <col min="2" max="2" width="30.625" style="130" customWidth="1"/>
    <col min="3" max="4" width="20.125" style="130" customWidth="1"/>
    <col min="5" max="5" width="8.875" style="130" customWidth="1"/>
    <col min="6" max="6" width="0.12890625" style="130" customWidth="1"/>
    <col min="7" max="16384" width="8.875" style="130" customWidth="1"/>
  </cols>
  <sheetData>
    <row r="1" spans="1:4" ht="21" customHeight="1">
      <c r="A1" s="238" t="s">
        <v>624</v>
      </c>
      <c r="B1" s="239"/>
      <c r="C1" s="239"/>
      <c r="D1" s="239"/>
    </row>
    <row r="2" spans="1:4" ht="21" customHeight="1">
      <c r="A2" s="240" t="s">
        <v>666</v>
      </c>
      <c r="B2" s="240"/>
      <c r="C2" s="240"/>
      <c r="D2" s="240"/>
    </row>
    <row r="3" spans="1:4" s="132" customFormat="1" ht="15.75" customHeight="1">
      <c r="A3" s="175"/>
      <c r="B3" s="237" t="s">
        <v>672</v>
      </c>
      <c r="C3" s="237"/>
      <c r="D3" s="131" t="s">
        <v>220</v>
      </c>
    </row>
    <row r="4" spans="1:4" s="133" customFormat="1" ht="25.5" customHeight="1">
      <c r="A4" s="209" t="s">
        <v>671</v>
      </c>
      <c r="B4" s="223" t="s">
        <v>222</v>
      </c>
      <c r="C4" s="176" t="s">
        <v>667</v>
      </c>
      <c r="D4" s="227" t="s">
        <v>669</v>
      </c>
    </row>
    <row r="5" spans="1:4" s="133" customFormat="1" ht="25.5" customHeight="1">
      <c r="A5" s="210"/>
      <c r="B5" s="224"/>
      <c r="C5" s="177"/>
      <c r="D5" s="227"/>
    </row>
    <row r="6" spans="1:4" s="133" customFormat="1" ht="25.5" customHeight="1">
      <c r="A6" s="211"/>
      <c r="B6" s="228"/>
      <c r="C6" s="178" t="s">
        <v>668</v>
      </c>
      <c r="D6" s="227"/>
    </row>
    <row r="7" spans="1:4" ht="36" customHeight="1">
      <c r="A7" s="129" t="s">
        <v>624</v>
      </c>
      <c r="B7" s="121"/>
      <c r="C7" s="128"/>
      <c r="D7" s="122">
        <f>D8</f>
        <v>39800000</v>
      </c>
    </row>
    <row r="8" spans="1:4" ht="36" customHeight="1">
      <c r="A8" s="143" t="s">
        <v>673</v>
      </c>
      <c r="B8" s="135"/>
      <c r="C8" s="136"/>
      <c r="D8" s="55">
        <v>39800000</v>
      </c>
    </row>
    <row r="9" spans="1:4" ht="36" customHeight="1">
      <c r="A9" s="147" t="s">
        <v>625</v>
      </c>
      <c r="B9" s="59" t="s">
        <v>626</v>
      </c>
      <c r="C9" s="123" t="s">
        <v>627</v>
      </c>
      <c r="D9" s="118">
        <v>2400000</v>
      </c>
    </row>
    <row r="10" spans="1:4" ht="36" customHeight="1">
      <c r="A10" s="147" t="s">
        <v>628</v>
      </c>
      <c r="B10" s="59" t="s">
        <v>629</v>
      </c>
      <c r="C10" s="123" t="s">
        <v>627</v>
      </c>
      <c r="D10" s="118">
        <v>4000000</v>
      </c>
    </row>
    <row r="11" spans="1:4" ht="36" customHeight="1">
      <c r="A11" s="147" t="s">
        <v>630</v>
      </c>
      <c r="B11" s="59" t="s">
        <v>631</v>
      </c>
      <c r="C11" s="123" t="s">
        <v>627</v>
      </c>
      <c r="D11" s="118">
        <v>2400000</v>
      </c>
    </row>
    <row r="12" spans="1:4" ht="36" customHeight="1">
      <c r="A12" s="147" t="s">
        <v>632</v>
      </c>
      <c r="B12" s="59" t="s">
        <v>633</v>
      </c>
      <c r="C12" s="123" t="s">
        <v>634</v>
      </c>
      <c r="D12" s="118">
        <v>3300000</v>
      </c>
    </row>
    <row r="13" spans="1:4" ht="36" customHeight="1">
      <c r="A13" s="147" t="s">
        <v>635</v>
      </c>
      <c r="B13" s="59" t="s">
        <v>636</v>
      </c>
      <c r="C13" s="123" t="s">
        <v>634</v>
      </c>
      <c r="D13" s="118">
        <v>2700000</v>
      </c>
    </row>
    <row r="14" spans="1:4" ht="36" customHeight="1">
      <c r="A14" s="147" t="s">
        <v>637</v>
      </c>
      <c r="B14" s="59" t="s">
        <v>638</v>
      </c>
      <c r="C14" s="123" t="s">
        <v>634</v>
      </c>
      <c r="D14" s="118">
        <v>1800000</v>
      </c>
    </row>
    <row r="15" spans="1:4" ht="36" customHeight="1">
      <c r="A15" s="147" t="s">
        <v>639</v>
      </c>
      <c r="B15" s="59" t="s">
        <v>640</v>
      </c>
      <c r="C15" s="123" t="s">
        <v>634</v>
      </c>
      <c r="D15" s="118">
        <v>3300000</v>
      </c>
    </row>
    <row r="16" spans="1:4" ht="36" customHeight="1">
      <c r="A16" s="147" t="s">
        <v>641</v>
      </c>
      <c r="B16" s="59" t="s">
        <v>642</v>
      </c>
      <c r="C16" s="123" t="s">
        <v>634</v>
      </c>
      <c r="D16" s="118">
        <v>3000000</v>
      </c>
    </row>
    <row r="17" spans="1:4" ht="36" customHeight="1">
      <c r="A17" s="147" t="s">
        <v>643</v>
      </c>
      <c r="B17" s="59" t="s">
        <v>644</v>
      </c>
      <c r="C17" s="123" t="s">
        <v>634</v>
      </c>
      <c r="D17" s="118">
        <v>2700000</v>
      </c>
    </row>
    <row r="18" spans="1:4" ht="36" customHeight="1">
      <c r="A18" s="147" t="s">
        <v>645</v>
      </c>
      <c r="B18" s="59" t="s">
        <v>646</v>
      </c>
      <c r="C18" s="123" t="s">
        <v>634</v>
      </c>
      <c r="D18" s="118">
        <v>3000000</v>
      </c>
    </row>
    <row r="19" spans="1:4" ht="36" customHeight="1">
      <c r="A19" s="147" t="s">
        <v>647</v>
      </c>
      <c r="B19" s="59" t="s">
        <v>648</v>
      </c>
      <c r="C19" s="123" t="s">
        <v>634</v>
      </c>
      <c r="D19" s="118">
        <v>2700000</v>
      </c>
    </row>
    <row r="20" spans="1:4" ht="36" customHeight="1">
      <c r="A20" s="147" t="s">
        <v>649</v>
      </c>
      <c r="B20" s="59" t="s">
        <v>650</v>
      </c>
      <c r="C20" s="123" t="s">
        <v>572</v>
      </c>
      <c r="D20" s="118">
        <v>2200000</v>
      </c>
    </row>
    <row r="21" spans="1:4" ht="36" customHeight="1">
      <c r="A21" s="147" t="s">
        <v>651</v>
      </c>
      <c r="B21" s="59" t="s">
        <v>652</v>
      </c>
      <c r="C21" s="123" t="s">
        <v>572</v>
      </c>
      <c r="D21" s="118">
        <v>4500000</v>
      </c>
    </row>
    <row r="22" spans="1:4" ht="36" customHeight="1">
      <c r="A22" s="148" t="s">
        <v>653</v>
      </c>
      <c r="B22" s="119" t="s">
        <v>654</v>
      </c>
      <c r="C22" s="124" t="s">
        <v>572</v>
      </c>
      <c r="D22" s="120">
        <v>1800000</v>
      </c>
    </row>
    <row r="23" ht="36" customHeight="1"/>
    <row r="24" ht="36" customHeight="1"/>
    <row r="25" ht="36" customHeight="1"/>
    <row r="26" ht="36" customHeight="1"/>
    <row r="27" ht="36" customHeight="1"/>
    <row r="28" ht="36" customHeight="1"/>
    <row r="29" ht="36" customHeight="1"/>
    <row r="30" ht="36" customHeight="1"/>
    <row r="31" ht="36" customHeight="1"/>
    <row r="32"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sheetData>
  <sheetProtection/>
  <mergeCells count="7">
    <mergeCell ref="A1:D1"/>
    <mergeCell ref="A2:D2"/>
    <mergeCell ref="A4:A6"/>
    <mergeCell ref="B4:B6"/>
    <mergeCell ref="B3:C3"/>
    <mergeCell ref="D4:D6"/>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scale="99" r:id="rId2"/>
  <headerFooter>
    <oddHeader>&amp;R&amp;"標楷體,標準"&amp;16附表</oddHeader>
    <oddFooter>&amp;C&amp;"標楷體,標準"&amp;16&amp;P</oddFooter>
  </headerFooter>
  <drawing r:id="rId1"/>
</worksheet>
</file>

<file path=xl/worksheets/sheet12.xml><?xml version="1.0" encoding="utf-8"?>
<worksheet xmlns="http://schemas.openxmlformats.org/spreadsheetml/2006/main" xmlns:r="http://schemas.openxmlformats.org/officeDocument/2006/relationships">
  <sheetPr>
    <tabColor theme="8" tint="0.7999799847602844"/>
    <pageSetUpPr fitToPage="1"/>
  </sheetPr>
  <dimension ref="A1:D185"/>
  <sheetViews>
    <sheetView view="pageBreakPreview" zoomScaleSheetLayoutView="100" zoomScalePageLayoutView="0" workbookViewId="0" topLeftCell="A1">
      <selection activeCell="A9" sqref="A9"/>
    </sheetView>
  </sheetViews>
  <sheetFormatPr defaultColWidth="8.875" defaultRowHeight="15.75"/>
  <cols>
    <col min="1" max="1" width="20.125" style="130" customWidth="1"/>
    <col min="2" max="2" width="30.625" style="130" customWidth="1"/>
    <col min="3" max="4" width="20.125" style="130" customWidth="1"/>
    <col min="5" max="5" width="8.875" style="130" customWidth="1"/>
    <col min="6" max="6" width="0.12890625" style="130" customWidth="1"/>
    <col min="7" max="16384" width="8.875" style="130" customWidth="1"/>
  </cols>
  <sheetData>
    <row r="1" spans="1:4" ht="21" customHeight="1">
      <c r="A1" s="238" t="s">
        <v>655</v>
      </c>
      <c r="B1" s="239"/>
      <c r="C1" s="239"/>
      <c r="D1" s="239"/>
    </row>
    <row r="2" spans="1:4" ht="21" customHeight="1">
      <c r="A2" s="240" t="s">
        <v>666</v>
      </c>
      <c r="B2" s="240"/>
      <c r="C2" s="240"/>
      <c r="D2" s="240"/>
    </row>
    <row r="3" spans="1:4" s="132" customFormat="1" ht="15.75" customHeight="1">
      <c r="A3" s="175"/>
      <c r="B3" s="237" t="s">
        <v>672</v>
      </c>
      <c r="C3" s="237"/>
      <c r="D3" s="131" t="s">
        <v>220</v>
      </c>
    </row>
    <row r="4" spans="1:4" s="133" customFormat="1" ht="25.5" customHeight="1">
      <c r="A4" s="209" t="s">
        <v>671</v>
      </c>
      <c r="B4" s="223" t="s">
        <v>222</v>
      </c>
      <c r="C4" s="176" t="s">
        <v>667</v>
      </c>
      <c r="D4" s="227" t="s">
        <v>669</v>
      </c>
    </row>
    <row r="5" spans="1:4" s="133" customFormat="1" ht="25.5" customHeight="1">
      <c r="A5" s="210"/>
      <c r="B5" s="224"/>
      <c r="C5" s="177"/>
      <c r="D5" s="227"/>
    </row>
    <row r="6" spans="1:4" s="133" customFormat="1" ht="25.5" customHeight="1">
      <c r="A6" s="211"/>
      <c r="B6" s="228"/>
      <c r="C6" s="178" t="s">
        <v>668</v>
      </c>
      <c r="D6" s="227"/>
    </row>
    <row r="7" spans="1:4" ht="36" customHeight="1">
      <c r="A7" s="129" t="s">
        <v>254</v>
      </c>
      <c r="B7" s="121"/>
      <c r="C7" s="128"/>
      <c r="D7" s="122">
        <f>D8+D37+D109+D154</f>
        <v>116414070</v>
      </c>
    </row>
    <row r="8" spans="1:4" ht="36" customHeight="1">
      <c r="A8" s="143" t="s">
        <v>691</v>
      </c>
      <c r="B8" s="135"/>
      <c r="C8" s="136"/>
      <c r="D8" s="55">
        <v>9555449</v>
      </c>
    </row>
    <row r="9" spans="1:4" ht="45" customHeight="1">
      <c r="A9" s="137" t="s">
        <v>255</v>
      </c>
      <c r="B9" s="59" t="s">
        <v>656</v>
      </c>
      <c r="C9" s="123" t="s">
        <v>657</v>
      </c>
      <c r="D9" s="55">
        <v>2222314</v>
      </c>
    </row>
    <row r="10" spans="1:4" ht="55.5" customHeight="1">
      <c r="A10" s="137" t="s">
        <v>256</v>
      </c>
      <c r="B10" s="59" t="s">
        <v>257</v>
      </c>
      <c r="C10" s="123" t="s">
        <v>657</v>
      </c>
      <c r="D10" s="118">
        <v>494836</v>
      </c>
    </row>
    <row r="11" spans="1:4" ht="55.5" customHeight="1">
      <c r="A11" s="137" t="s">
        <v>256</v>
      </c>
      <c r="B11" s="59" t="s">
        <v>258</v>
      </c>
      <c r="C11" s="123" t="s">
        <v>657</v>
      </c>
      <c r="D11" s="55">
        <v>720330</v>
      </c>
    </row>
    <row r="12" spans="1:4" ht="55.5" customHeight="1">
      <c r="A12" s="137" t="s">
        <v>256</v>
      </c>
      <c r="B12" s="59" t="s">
        <v>259</v>
      </c>
      <c r="C12" s="123" t="s">
        <v>657</v>
      </c>
      <c r="D12" s="118">
        <v>793138</v>
      </c>
    </row>
    <row r="13" spans="1:4" ht="55.5" customHeight="1">
      <c r="A13" s="137" t="s">
        <v>260</v>
      </c>
      <c r="B13" s="59" t="s">
        <v>261</v>
      </c>
      <c r="C13" s="123" t="s">
        <v>657</v>
      </c>
      <c r="D13" s="55">
        <v>345240</v>
      </c>
    </row>
    <row r="14" spans="1:4" ht="36" customHeight="1">
      <c r="A14" s="137" t="s">
        <v>111</v>
      </c>
      <c r="B14" s="59" t="s">
        <v>262</v>
      </c>
      <c r="C14" s="123" t="s">
        <v>657</v>
      </c>
      <c r="D14" s="55">
        <v>400461</v>
      </c>
    </row>
    <row r="15" spans="1:4" ht="36" customHeight="1">
      <c r="A15" s="137" t="s">
        <v>111</v>
      </c>
      <c r="B15" s="59" t="s">
        <v>263</v>
      </c>
      <c r="C15" s="123" t="s">
        <v>657</v>
      </c>
      <c r="D15" s="118">
        <v>826223</v>
      </c>
    </row>
    <row r="16" spans="1:4" ht="36" customHeight="1">
      <c r="A16" s="137" t="s">
        <v>264</v>
      </c>
      <c r="B16" s="59" t="s">
        <v>265</v>
      </c>
      <c r="C16" s="123" t="s">
        <v>657</v>
      </c>
      <c r="D16" s="55">
        <v>20000</v>
      </c>
    </row>
    <row r="17" spans="1:4" ht="54.75" customHeight="1">
      <c r="A17" s="137" t="s">
        <v>264</v>
      </c>
      <c r="B17" s="59" t="s">
        <v>266</v>
      </c>
      <c r="C17" s="123" t="s">
        <v>657</v>
      </c>
      <c r="D17" s="118">
        <v>41076</v>
      </c>
    </row>
    <row r="18" spans="1:4" ht="54.75" customHeight="1">
      <c r="A18" s="137" t="s">
        <v>104</v>
      </c>
      <c r="B18" s="59" t="s">
        <v>267</v>
      </c>
      <c r="C18" s="123" t="s">
        <v>657</v>
      </c>
      <c r="D18" s="118">
        <v>916275</v>
      </c>
    </row>
    <row r="19" spans="1:4" ht="54.75" customHeight="1">
      <c r="A19" s="137" t="s">
        <v>104</v>
      </c>
      <c r="B19" s="59" t="s">
        <v>268</v>
      </c>
      <c r="C19" s="123" t="s">
        <v>657</v>
      </c>
      <c r="D19" s="55">
        <v>122792</v>
      </c>
    </row>
    <row r="20" spans="1:4" ht="54.75" customHeight="1">
      <c r="A20" s="146" t="s">
        <v>109</v>
      </c>
      <c r="B20" s="119" t="s">
        <v>269</v>
      </c>
      <c r="C20" s="124" t="s">
        <v>657</v>
      </c>
      <c r="D20" s="120">
        <v>187055</v>
      </c>
    </row>
    <row r="21" spans="1:4" ht="54.75" customHeight="1">
      <c r="A21" s="170" t="s">
        <v>270</v>
      </c>
      <c r="B21" s="163" t="s">
        <v>271</v>
      </c>
      <c r="C21" s="166" t="s">
        <v>657</v>
      </c>
      <c r="D21" s="162">
        <v>401659</v>
      </c>
    </row>
    <row r="22" spans="1:4" ht="54.75" customHeight="1">
      <c r="A22" s="137" t="s">
        <v>115</v>
      </c>
      <c r="B22" s="59" t="s">
        <v>272</v>
      </c>
      <c r="C22" s="123" t="s">
        <v>657</v>
      </c>
      <c r="D22" s="55">
        <v>86737</v>
      </c>
    </row>
    <row r="23" spans="1:4" ht="54.75" customHeight="1">
      <c r="A23" s="137" t="s">
        <v>115</v>
      </c>
      <c r="B23" s="59" t="s">
        <v>273</v>
      </c>
      <c r="C23" s="123" t="s">
        <v>657</v>
      </c>
      <c r="D23" s="118">
        <v>87564</v>
      </c>
    </row>
    <row r="24" spans="1:4" ht="54.75" customHeight="1">
      <c r="A24" s="137" t="s">
        <v>103</v>
      </c>
      <c r="B24" s="59" t="s">
        <v>274</v>
      </c>
      <c r="C24" s="123" t="s">
        <v>657</v>
      </c>
      <c r="D24" s="55">
        <v>46950</v>
      </c>
    </row>
    <row r="25" spans="1:4" ht="54.75" customHeight="1">
      <c r="A25" s="137" t="s">
        <v>103</v>
      </c>
      <c r="B25" s="59" t="s">
        <v>275</v>
      </c>
      <c r="C25" s="123" t="s">
        <v>657</v>
      </c>
      <c r="D25" s="55">
        <v>67964</v>
      </c>
    </row>
    <row r="26" spans="1:4" ht="54.75" customHeight="1">
      <c r="A26" s="137" t="s">
        <v>276</v>
      </c>
      <c r="B26" s="59" t="s">
        <v>277</v>
      </c>
      <c r="C26" s="123" t="s">
        <v>657</v>
      </c>
      <c r="D26" s="55">
        <v>108708</v>
      </c>
    </row>
    <row r="27" spans="1:4" ht="54.75" customHeight="1">
      <c r="A27" s="137" t="s">
        <v>276</v>
      </c>
      <c r="B27" s="59" t="s">
        <v>278</v>
      </c>
      <c r="C27" s="123" t="s">
        <v>657</v>
      </c>
      <c r="D27" s="118">
        <v>43089</v>
      </c>
    </row>
    <row r="28" spans="1:4" ht="36" customHeight="1">
      <c r="A28" s="137" t="s">
        <v>110</v>
      </c>
      <c r="B28" s="59" t="s">
        <v>279</v>
      </c>
      <c r="C28" s="123" t="s">
        <v>657</v>
      </c>
      <c r="D28" s="55">
        <v>50000</v>
      </c>
    </row>
    <row r="29" spans="1:4" ht="36" customHeight="1">
      <c r="A29" s="137" t="s">
        <v>110</v>
      </c>
      <c r="B29" s="59" t="s">
        <v>280</v>
      </c>
      <c r="C29" s="123" t="s">
        <v>657</v>
      </c>
      <c r="D29" s="55">
        <v>120513</v>
      </c>
    </row>
    <row r="30" spans="1:4" ht="54.75" customHeight="1">
      <c r="A30" s="137" t="s">
        <v>112</v>
      </c>
      <c r="B30" s="59" t="s">
        <v>281</v>
      </c>
      <c r="C30" s="123" t="s">
        <v>657</v>
      </c>
      <c r="D30" s="118">
        <v>93900</v>
      </c>
    </row>
    <row r="31" spans="1:4" ht="54.75" customHeight="1">
      <c r="A31" s="137" t="s">
        <v>112</v>
      </c>
      <c r="B31" s="59" t="s">
        <v>282</v>
      </c>
      <c r="C31" s="123" t="s">
        <v>657</v>
      </c>
      <c r="D31" s="55">
        <v>75140</v>
      </c>
    </row>
    <row r="32" spans="1:4" ht="54.75" customHeight="1">
      <c r="A32" s="137" t="s">
        <v>108</v>
      </c>
      <c r="B32" s="59" t="s">
        <v>283</v>
      </c>
      <c r="C32" s="123" t="s">
        <v>657</v>
      </c>
      <c r="D32" s="55">
        <v>106291</v>
      </c>
    </row>
    <row r="33" spans="1:4" s="134" customFormat="1" ht="36" customHeight="1">
      <c r="A33" s="146" t="s">
        <v>114</v>
      </c>
      <c r="B33" s="119" t="s">
        <v>284</v>
      </c>
      <c r="C33" s="124" t="s">
        <v>657</v>
      </c>
      <c r="D33" s="66">
        <v>71584</v>
      </c>
    </row>
    <row r="34" spans="1:4" ht="36" customHeight="1">
      <c r="A34" s="170" t="s">
        <v>114</v>
      </c>
      <c r="B34" s="163" t="s">
        <v>285</v>
      </c>
      <c r="C34" s="166" t="s">
        <v>657</v>
      </c>
      <c r="D34" s="171">
        <v>59057</v>
      </c>
    </row>
    <row r="35" spans="1:4" ht="36" customHeight="1">
      <c r="A35" s="137" t="s">
        <v>286</v>
      </c>
      <c r="B35" s="59" t="s">
        <v>287</v>
      </c>
      <c r="C35" s="123" t="s">
        <v>657</v>
      </c>
      <c r="D35" s="55">
        <v>164854</v>
      </c>
    </row>
    <row r="36" spans="1:4" ht="36" customHeight="1">
      <c r="A36" s="137" t="s">
        <v>286</v>
      </c>
      <c r="B36" s="59" t="s">
        <v>288</v>
      </c>
      <c r="C36" s="123" t="s">
        <v>657</v>
      </c>
      <c r="D36" s="55">
        <v>881699</v>
      </c>
    </row>
    <row r="37" spans="1:4" ht="54.75" customHeight="1">
      <c r="A37" s="143" t="s">
        <v>658</v>
      </c>
      <c r="B37" s="59"/>
      <c r="C37" s="123"/>
      <c r="D37" s="118">
        <v>19814674</v>
      </c>
    </row>
    <row r="38" spans="1:4" ht="36" customHeight="1">
      <c r="A38" s="137" t="s">
        <v>289</v>
      </c>
      <c r="B38" s="59" t="s">
        <v>290</v>
      </c>
      <c r="C38" s="123" t="s">
        <v>657</v>
      </c>
      <c r="D38" s="55">
        <v>266300</v>
      </c>
    </row>
    <row r="39" spans="1:4" ht="36" customHeight="1">
      <c r="A39" s="137" t="s">
        <v>289</v>
      </c>
      <c r="B39" s="59" t="s">
        <v>291</v>
      </c>
      <c r="C39" s="123" t="s">
        <v>657</v>
      </c>
      <c r="D39" s="118">
        <v>71000</v>
      </c>
    </row>
    <row r="40" spans="1:4" ht="36" customHeight="1">
      <c r="A40" s="137" t="s">
        <v>289</v>
      </c>
      <c r="B40" s="59" t="s">
        <v>292</v>
      </c>
      <c r="C40" s="123" t="s">
        <v>657</v>
      </c>
      <c r="D40" s="118">
        <v>36880</v>
      </c>
    </row>
    <row r="41" spans="1:4" ht="55.5" customHeight="1">
      <c r="A41" s="137" t="s">
        <v>293</v>
      </c>
      <c r="B41" s="59" t="s">
        <v>294</v>
      </c>
      <c r="C41" s="123" t="s">
        <v>657</v>
      </c>
      <c r="D41" s="118">
        <v>11039</v>
      </c>
    </row>
    <row r="42" spans="1:4" ht="55.5" customHeight="1">
      <c r="A42" s="137" t="s">
        <v>293</v>
      </c>
      <c r="B42" s="59" t="s">
        <v>295</v>
      </c>
      <c r="C42" s="123" t="s">
        <v>657</v>
      </c>
      <c r="D42" s="55">
        <v>361760</v>
      </c>
    </row>
    <row r="43" spans="1:4" ht="54.75" customHeight="1">
      <c r="A43" s="137" t="s">
        <v>296</v>
      </c>
      <c r="B43" s="59" t="s">
        <v>297</v>
      </c>
      <c r="C43" s="123" t="s">
        <v>657</v>
      </c>
      <c r="D43" s="118">
        <v>51800</v>
      </c>
    </row>
    <row r="44" spans="1:4" s="149" customFormat="1" ht="36" customHeight="1">
      <c r="A44" s="137" t="s">
        <v>298</v>
      </c>
      <c r="B44" s="59" t="s">
        <v>299</v>
      </c>
      <c r="C44" s="123" t="s">
        <v>657</v>
      </c>
      <c r="D44" s="55">
        <v>90000</v>
      </c>
    </row>
    <row r="45" spans="1:4" ht="36" customHeight="1">
      <c r="A45" s="137" t="s">
        <v>300</v>
      </c>
      <c r="B45" s="59" t="s">
        <v>301</v>
      </c>
      <c r="C45" s="123" t="s">
        <v>657</v>
      </c>
      <c r="D45" s="55">
        <v>230768</v>
      </c>
    </row>
    <row r="46" spans="1:4" ht="36" customHeight="1">
      <c r="A46" s="137" t="s">
        <v>300</v>
      </c>
      <c r="B46" s="59" t="s">
        <v>302</v>
      </c>
      <c r="C46" s="123" t="s">
        <v>657</v>
      </c>
      <c r="D46" s="118">
        <v>4615632</v>
      </c>
    </row>
    <row r="47" spans="1:4" ht="36" customHeight="1">
      <c r="A47" s="137" t="s">
        <v>300</v>
      </c>
      <c r="B47" s="59" t="s">
        <v>303</v>
      </c>
      <c r="C47" s="123" t="s">
        <v>657</v>
      </c>
      <c r="D47" s="55">
        <v>86880</v>
      </c>
    </row>
    <row r="48" spans="1:4" ht="36" customHeight="1">
      <c r="A48" s="137" t="s">
        <v>300</v>
      </c>
      <c r="B48" s="59" t="s">
        <v>304</v>
      </c>
      <c r="C48" s="123" t="s">
        <v>657</v>
      </c>
      <c r="D48" s="55">
        <v>118500</v>
      </c>
    </row>
    <row r="49" spans="1:4" ht="54.75" customHeight="1">
      <c r="A49" s="146" t="s">
        <v>111</v>
      </c>
      <c r="B49" s="119" t="s">
        <v>305</v>
      </c>
      <c r="C49" s="124" t="s">
        <v>657</v>
      </c>
      <c r="D49" s="66">
        <v>95659</v>
      </c>
    </row>
    <row r="50" spans="1:4" ht="54.75" customHeight="1">
      <c r="A50" s="170" t="s">
        <v>111</v>
      </c>
      <c r="B50" s="163" t="s">
        <v>306</v>
      </c>
      <c r="C50" s="166" t="s">
        <v>657</v>
      </c>
      <c r="D50" s="171">
        <v>309100</v>
      </c>
    </row>
    <row r="51" spans="1:4" ht="36" customHeight="1">
      <c r="A51" s="137" t="s">
        <v>111</v>
      </c>
      <c r="B51" s="59" t="s">
        <v>307</v>
      </c>
      <c r="C51" s="123" t="s">
        <v>657</v>
      </c>
      <c r="D51" s="55">
        <v>97800</v>
      </c>
    </row>
    <row r="52" spans="1:4" ht="55.5" customHeight="1">
      <c r="A52" s="137" t="s">
        <v>308</v>
      </c>
      <c r="B52" s="59" t="s">
        <v>309</v>
      </c>
      <c r="C52" s="123" t="s">
        <v>657</v>
      </c>
      <c r="D52" s="118">
        <v>40074</v>
      </c>
    </row>
    <row r="53" spans="1:4" ht="36" customHeight="1">
      <c r="A53" s="137" t="s">
        <v>107</v>
      </c>
      <c r="B53" s="59" t="s">
        <v>310</v>
      </c>
      <c r="C53" s="123" t="s">
        <v>657</v>
      </c>
      <c r="D53" s="55">
        <v>1541</v>
      </c>
    </row>
    <row r="54" spans="1:4" ht="36" customHeight="1">
      <c r="A54" s="137" t="s">
        <v>107</v>
      </c>
      <c r="B54" s="59" t="s">
        <v>311</v>
      </c>
      <c r="C54" s="123" t="s">
        <v>657</v>
      </c>
      <c r="D54" s="118">
        <v>297000</v>
      </c>
    </row>
    <row r="55" spans="1:4" ht="55.5" customHeight="1">
      <c r="A55" s="137" t="s">
        <v>312</v>
      </c>
      <c r="B55" s="59" t="s">
        <v>313</v>
      </c>
      <c r="C55" s="123" t="s">
        <v>657</v>
      </c>
      <c r="D55" s="55">
        <v>95984</v>
      </c>
    </row>
    <row r="56" spans="1:4" s="149" customFormat="1" ht="55.5" customHeight="1">
      <c r="A56" s="137" t="s">
        <v>314</v>
      </c>
      <c r="B56" s="59" t="s">
        <v>315</v>
      </c>
      <c r="C56" s="123" t="s">
        <v>657</v>
      </c>
      <c r="D56" s="55">
        <v>163700</v>
      </c>
    </row>
    <row r="57" spans="1:4" ht="55.5" customHeight="1">
      <c r="A57" s="137" t="s">
        <v>316</v>
      </c>
      <c r="B57" s="59" t="s">
        <v>317</v>
      </c>
      <c r="C57" s="123" t="s">
        <v>657</v>
      </c>
      <c r="D57" s="55">
        <v>169230</v>
      </c>
    </row>
    <row r="58" spans="1:4" ht="55.5" customHeight="1">
      <c r="A58" s="137" t="s">
        <v>318</v>
      </c>
      <c r="B58" s="59" t="s">
        <v>319</v>
      </c>
      <c r="C58" s="123" t="s">
        <v>657</v>
      </c>
      <c r="D58" s="118">
        <v>34400</v>
      </c>
    </row>
    <row r="59" spans="1:4" ht="55.5" customHeight="1">
      <c r="A59" s="137" t="s">
        <v>318</v>
      </c>
      <c r="B59" s="59" t="s">
        <v>320</v>
      </c>
      <c r="C59" s="123" t="s">
        <v>657</v>
      </c>
      <c r="D59" s="55">
        <v>153500</v>
      </c>
    </row>
    <row r="60" spans="1:4" ht="55.5" customHeight="1">
      <c r="A60" s="137" t="s">
        <v>321</v>
      </c>
      <c r="B60" s="59" t="s">
        <v>322</v>
      </c>
      <c r="C60" s="123" t="s">
        <v>657</v>
      </c>
      <c r="D60" s="118">
        <v>9500</v>
      </c>
    </row>
    <row r="61" spans="1:4" ht="36" customHeight="1">
      <c r="A61" s="137" t="s">
        <v>104</v>
      </c>
      <c r="B61" s="59" t="s">
        <v>323</v>
      </c>
      <c r="C61" s="123" t="s">
        <v>657</v>
      </c>
      <c r="D61" s="55">
        <v>46144</v>
      </c>
    </row>
    <row r="62" spans="1:4" ht="36" customHeight="1">
      <c r="A62" s="137" t="s">
        <v>104</v>
      </c>
      <c r="B62" s="59" t="s">
        <v>324</v>
      </c>
      <c r="C62" s="123" t="s">
        <v>657</v>
      </c>
      <c r="D62" s="55">
        <v>209520</v>
      </c>
    </row>
    <row r="63" spans="1:4" ht="36" customHeight="1">
      <c r="A63" s="146" t="s">
        <v>104</v>
      </c>
      <c r="B63" s="119" t="s">
        <v>325</v>
      </c>
      <c r="C63" s="124" t="s">
        <v>657</v>
      </c>
      <c r="D63" s="120">
        <v>96400</v>
      </c>
    </row>
    <row r="64" spans="1:4" ht="36" customHeight="1">
      <c r="A64" s="170" t="s">
        <v>104</v>
      </c>
      <c r="B64" s="163" t="s">
        <v>326</v>
      </c>
      <c r="C64" s="166" t="s">
        <v>657</v>
      </c>
      <c r="D64" s="162">
        <v>52408</v>
      </c>
    </row>
    <row r="65" spans="1:4" ht="36" customHeight="1">
      <c r="A65" s="137" t="s">
        <v>104</v>
      </c>
      <c r="B65" s="59" t="s">
        <v>327</v>
      </c>
      <c r="C65" s="123" t="s">
        <v>657</v>
      </c>
      <c r="D65" s="118">
        <v>300000</v>
      </c>
    </row>
    <row r="66" spans="1:4" ht="36" customHeight="1">
      <c r="A66" s="137" t="s">
        <v>115</v>
      </c>
      <c r="B66" s="59" t="s">
        <v>328</v>
      </c>
      <c r="C66" s="123" t="s">
        <v>657</v>
      </c>
      <c r="D66" s="118">
        <v>50800</v>
      </c>
    </row>
    <row r="67" spans="1:4" ht="36" customHeight="1">
      <c r="A67" s="137" t="s">
        <v>115</v>
      </c>
      <c r="B67" s="59" t="s">
        <v>329</v>
      </c>
      <c r="C67" s="123" t="s">
        <v>657</v>
      </c>
      <c r="D67" s="55">
        <v>84000</v>
      </c>
    </row>
    <row r="68" spans="1:4" ht="36" customHeight="1">
      <c r="A68" s="137" t="s">
        <v>115</v>
      </c>
      <c r="B68" s="59" t="s">
        <v>330</v>
      </c>
      <c r="C68" s="123" t="s">
        <v>657</v>
      </c>
      <c r="D68" s="118">
        <v>300000</v>
      </c>
    </row>
    <row r="69" spans="1:4" ht="36" customHeight="1">
      <c r="A69" s="137" t="s">
        <v>115</v>
      </c>
      <c r="B69" s="59" t="s">
        <v>331</v>
      </c>
      <c r="C69" s="123" t="s">
        <v>657</v>
      </c>
      <c r="D69" s="55">
        <v>237240</v>
      </c>
    </row>
    <row r="70" spans="1:4" s="149" customFormat="1" ht="36" customHeight="1">
      <c r="A70" s="137" t="s">
        <v>103</v>
      </c>
      <c r="B70" s="59" t="s">
        <v>332</v>
      </c>
      <c r="C70" s="123" t="s">
        <v>657</v>
      </c>
      <c r="D70" s="55">
        <v>126040</v>
      </c>
    </row>
    <row r="71" spans="1:4" ht="36" customHeight="1">
      <c r="A71" s="137" t="s">
        <v>103</v>
      </c>
      <c r="B71" s="59" t="s">
        <v>333</v>
      </c>
      <c r="C71" s="123" t="s">
        <v>657</v>
      </c>
      <c r="D71" s="118">
        <v>116080</v>
      </c>
    </row>
    <row r="72" spans="1:4" ht="36" customHeight="1">
      <c r="A72" s="137" t="s">
        <v>103</v>
      </c>
      <c r="B72" s="59" t="s">
        <v>334</v>
      </c>
      <c r="C72" s="123" t="s">
        <v>657</v>
      </c>
      <c r="D72" s="55">
        <v>44400</v>
      </c>
    </row>
    <row r="73" spans="1:4" ht="36" customHeight="1">
      <c r="A73" s="137" t="s">
        <v>276</v>
      </c>
      <c r="B73" s="59" t="s">
        <v>335</v>
      </c>
      <c r="C73" s="123" t="s">
        <v>657</v>
      </c>
      <c r="D73" s="55">
        <v>5692800</v>
      </c>
    </row>
    <row r="74" spans="1:4" ht="36" customHeight="1">
      <c r="A74" s="137" t="s">
        <v>113</v>
      </c>
      <c r="B74" s="59" t="s">
        <v>336</v>
      </c>
      <c r="C74" s="123" t="s">
        <v>657</v>
      </c>
      <c r="D74" s="55">
        <v>93840</v>
      </c>
    </row>
    <row r="75" spans="1:4" ht="36" customHeight="1">
      <c r="A75" s="137" t="s">
        <v>110</v>
      </c>
      <c r="B75" s="59" t="s">
        <v>337</v>
      </c>
      <c r="C75" s="123" t="s">
        <v>657</v>
      </c>
      <c r="D75" s="118">
        <v>32399</v>
      </c>
    </row>
    <row r="76" spans="1:4" ht="36" customHeight="1">
      <c r="A76" s="137" t="s">
        <v>110</v>
      </c>
      <c r="B76" s="59" t="s">
        <v>338</v>
      </c>
      <c r="C76" s="123" t="s">
        <v>657</v>
      </c>
      <c r="D76" s="55">
        <v>189631</v>
      </c>
    </row>
    <row r="77" spans="1:4" ht="36" customHeight="1">
      <c r="A77" s="137" t="s">
        <v>110</v>
      </c>
      <c r="B77" s="59" t="s">
        <v>339</v>
      </c>
      <c r="C77" s="123" t="s">
        <v>657</v>
      </c>
      <c r="D77" s="55">
        <v>300000</v>
      </c>
    </row>
    <row r="78" spans="1:4" ht="36" customHeight="1">
      <c r="A78" s="137" t="s">
        <v>340</v>
      </c>
      <c r="B78" s="59" t="s">
        <v>341</v>
      </c>
      <c r="C78" s="123" t="s">
        <v>657</v>
      </c>
      <c r="D78" s="55">
        <v>800</v>
      </c>
    </row>
    <row r="79" spans="1:4" ht="54.75" customHeight="1">
      <c r="A79" s="137" t="s">
        <v>94</v>
      </c>
      <c r="B79" s="59" t="s">
        <v>342</v>
      </c>
      <c r="C79" s="123" t="s">
        <v>657</v>
      </c>
      <c r="D79" s="118">
        <v>33803</v>
      </c>
    </row>
    <row r="80" spans="1:4" ht="36" customHeight="1">
      <c r="A80" s="137" t="s">
        <v>94</v>
      </c>
      <c r="B80" s="59" t="s">
        <v>343</v>
      </c>
      <c r="C80" s="123" t="s">
        <v>657</v>
      </c>
      <c r="D80" s="55">
        <v>59560</v>
      </c>
    </row>
    <row r="81" spans="1:4" ht="54.75" customHeight="1">
      <c r="A81" s="146" t="s">
        <v>94</v>
      </c>
      <c r="B81" s="119" t="s">
        <v>344</v>
      </c>
      <c r="C81" s="124" t="s">
        <v>657</v>
      </c>
      <c r="D81" s="66">
        <v>393220</v>
      </c>
    </row>
    <row r="82" spans="1:4" ht="54.75" customHeight="1">
      <c r="A82" s="170" t="s">
        <v>106</v>
      </c>
      <c r="B82" s="163" t="s">
        <v>345</v>
      </c>
      <c r="C82" s="166" t="s">
        <v>657</v>
      </c>
      <c r="D82" s="171">
        <v>4895</v>
      </c>
    </row>
    <row r="83" spans="1:4" s="149" customFormat="1" ht="36" customHeight="1">
      <c r="A83" s="137" t="s">
        <v>106</v>
      </c>
      <c r="B83" s="59" t="s">
        <v>346</v>
      </c>
      <c r="C83" s="123" t="s">
        <v>657</v>
      </c>
      <c r="D83" s="55">
        <v>49040</v>
      </c>
    </row>
    <row r="84" spans="1:4" ht="36" customHeight="1">
      <c r="A84" s="137" t="s">
        <v>106</v>
      </c>
      <c r="B84" s="59" t="s">
        <v>347</v>
      </c>
      <c r="C84" s="123" t="s">
        <v>657</v>
      </c>
      <c r="D84" s="118">
        <v>349580</v>
      </c>
    </row>
    <row r="85" spans="1:4" ht="36" customHeight="1">
      <c r="A85" s="137" t="s">
        <v>106</v>
      </c>
      <c r="B85" s="59" t="s">
        <v>348</v>
      </c>
      <c r="C85" s="123" t="s">
        <v>657</v>
      </c>
      <c r="D85" s="55">
        <v>270000</v>
      </c>
    </row>
    <row r="86" spans="1:4" ht="36" customHeight="1">
      <c r="A86" s="137" t="s">
        <v>112</v>
      </c>
      <c r="B86" s="59" t="s">
        <v>349</v>
      </c>
      <c r="C86" s="123" t="s">
        <v>657</v>
      </c>
      <c r="D86" s="55">
        <v>300000</v>
      </c>
    </row>
    <row r="87" spans="1:4" ht="36" customHeight="1">
      <c r="A87" s="137" t="s">
        <v>350</v>
      </c>
      <c r="B87" s="59" t="s">
        <v>351</v>
      </c>
      <c r="C87" s="123" t="s">
        <v>657</v>
      </c>
      <c r="D87" s="118">
        <v>32075</v>
      </c>
    </row>
    <row r="88" spans="1:4" ht="36" customHeight="1">
      <c r="A88" s="137" t="s">
        <v>350</v>
      </c>
      <c r="B88" s="59" t="s">
        <v>352</v>
      </c>
      <c r="C88" s="123" t="s">
        <v>657</v>
      </c>
      <c r="D88" s="55">
        <v>43480</v>
      </c>
    </row>
    <row r="89" spans="1:4" ht="36" customHeight="1">
      <c r="A89" s="137" t="s">
        <v>350</v>
      </c>
      <c r="B89" s="59" t="s">
        <v>353</v>
      </c>
      <c r="C89" s="123" t="s">
        <v>657</v>
      </c>
      <c r="D89" s="118">
        <v>31400</v>
      </c>
    </row>
    <row r="90" spans="1:4" ht="36" customHeight="1">
      <c r="A90" s="137" t="s">
        <v>350</v>
      </c>
      <c r="B90" s="59" t="s">
        <v>354</v>
      </c>
      <c r="C90" s="123" t="s">
        <v>657</v>
      </c>
      <c r="D90" s="118">
        <v>38395</v>
      </c>
    </row>
    <row r="91" spans="1:4" ht="36" customHeight="1">
      <c r="A91" s="137" t="s">
        <v>350</v>
      </c>
      <c r="B91" s="59" t="s">
        <v>355</v>
      </c>
      <c r="C91" s="123" t="s">
        <v>657</v>
      </c>
      <c r="D91" s="118">
        <v>37076</v>
      </c>
    </row>
    <row r="92" spans="1:4" ht="36" customHeight="1">
      <c r="A92" s="137" t="s">
        <v>350</v>
      </c>
      <c r="B92" s="59" t="s">
        <v>356</v>
      </c>
      <c r="C92" s="123" t="s">
        <v>657</v>
      </c>
      <c r="D92" s="55">
        <v>42300</v>
      </c>
    </row>
    <row r="93" spans="1:4" ht="36" customHeight="1">
      <c r="A93" s="137" t="s">
        <v>350</v>
      </c>
      <c r="B93" s="59" t="s">
        <v>357</v>
      </c>
      <c r="C93" s="123" t="s">
        <v>657</v>
      </c>
      <c r="D93" s="118">
        <v>43380</v>
      </c>
    </row>
    <row r="94" spans="1:4" ht="36" customHeight="1">
      <c r="A94" s="137" t="s">
        <v>350</v>
      </c>
      <c r="B94" s="59" t="s">
        <v>358</v>
      </c>
      <c r="C94" s="123" t="s">
        <v>657</v>
      </c>
      <c r="D94" s="55">
        <v>40150</v>
      </c>
    </row>
    <row r="95" spans="1:4" ht="54.75" customHeight="1">
      <c r="A95" s="137" t="s">
        <v>350</v>
      </c>
      <c r="B95" s="59" t="s">
        <v>359</v>
      </c>
      <c r="C95" s="123" t="s">
        <v>657</v>
      </c>
      <c r="D95" s="55">
        <v>41750</v>
      </c>
    </row>
    <row r="96" spans="1:4" ht="36" customHeight="1">
      <c r="A96" s="137" t="s">
        <v>350</v>
      </c>
      <c r="B96" s="59" t="s">
        <v>360</v>
      </c>
      <c r="C96" s="123" t="s">
        <v>657</v>
      </c>
      <c r="D96" s="118">
        <v>40270</v>
      </c>
    </row>
    <row r="97" spans="1:4" ht="36" customHeight="1">
      <c r="A97" s="137" t="s">
        <v>350</v>
      </c>
      <c r="B97" s="59" t="s">
        <v>361</v>
      </c>
      <c r="C97" s="123" t="s">
        <v>657</v>
      </c>
      <c r="D97" s="55">
        <v>34820</v>
      </c>
    </row>
    <row r="98" spans="1:4" ht="36" customHeight="1">
      <c r="A98" s="137" t="s">
        <v>350</v>
      </c>
      <c r="B98" s="59" t="s">
        <v>362</v>
      </c>
      <c r="C98" s="123" t="s">
        <v>657</v>
      </c>
      <c r="D98" s="55">
        <v>35100</v>
      </c>
    </row>
    <row r="99" spans="1:4" s="149" customFormat="1" ht="36" customHeight="1">
      <c r="A99" s="146" t="s">
        <v>350</v>
      </c>
      <c r="B99" s="119" t="s">
        <v>363</v>
      </c>
      <c r="C99" s="124" t="s">
        <v>657</v>
      </c>
      <c r="D99" s="66">
        <v>300000</v>
      </c>
    </row>
    <row r="100" spans="1:4" ht="54.75" customHeight="1">
      <c r="A100" s="170" t="s">
        <v>364</v>
      </c>
      <c r="B100" s="163" t="s">
        <v>365</v>
      </c>
      <c r="C100" s="166" t="s">
        <v>657</v>
      </c>
      <c r="D100" s="162">
        <v>301432</v>
      </c>
    </row>
    <row r="101" spans="1:4" ht="55.5" customHeight="1">
      <c r="A101" s="137" t="s">
        <v>364</v>
      </c>
      <c r="B101" s="59" t="s">
        <v>366</v>
      </c>
      <c r="C101" s="123" t="s">
        <v>657</v>
      </c>
      <c r="D101" s="118">
        <v>1037304</v>
      </c>
    </row>
    <row r="102" spans="1:4" ht="54.75" customHeight="1">
      <c r="A102" s="137" t="s">
        <v>114</v>
      </c>
      <c r="B102" s="59" t="s">
        <v>367</v>
      </c>
      <c r="C102" s="123" t="s">
        <v>657</v>
      </c>
      <c r="D102" s="55">
        <v>19800</v>
      </c>
    </row>
    <row r="103" spans="1:4" ht="54.75" customHeight="1">
      <c r="A103" s="137" t="s">
        <v>114</v>
      </c>
      <c r="B103" s="59" t="s">
        <v>368</v>
      </c>
      <c r="C103" s="123" t="s">
        <v>657</v>
      </c>
      <c r="D103" s="118">
        <v>128000</v>
      </c>
    </row>
    <row r="104" spans="1:4" ht="36" customHeight="1">
      <c r="A104" s="137" t="s">
        <v>114</v>
      </c>
      <c r="B104" s="59" t="s">
        <v>369</v>
      </c>
      <c r="C104" s="123" t="s">
        <v>657</v>
      </c>
      <c r="D104" s="55">
        <v>279910</v>
      </c>
    </row>
    <row r="105" spans="1:4" ht="36" customHeight="1">
      <c r="A105" s="137" t="s">
        <v>370</v>
      </c>
      <c r="B105" s="59" t="s">
        <v>371</v>
      </c>
      <c r="C105" s="123" t="s">
        <v>657</v>
      </c>
      <c r="D105" s="55">
        <v>126960</v>
      </c>
    </row>
    <row r="106" spans="1:4" ht="36" customHeight="1">
      <c r="A106" s="137" t="s">
        <v>372</v>
      </c>
      <c r="B106" s="59" t="s">
        <v>373</v>
      </c>
      <c r="C106" s="123" t="s">
        <v>657</v>
      </c>
      <c r="D106" s="118">
        <v>65605</v>
      </c>
    </row>
    <row r="107" spans="1:4" ht="36" customHeight="1">
      <c r="A107" s="137" t="s">
        <v>372</v>
      </c>
      <c r="B107" s="59" t="s">
        <v>374</v>
      </c>
      <c r="C107" s="123" t="s">
        <v>657</v>
      </c>
      <c r="D107" s="55">
        <v>161620</v>
      </c>
    </row>
    <row r="108" spans="1:4" ht="36" customHeight="1">
      <c r="A108" s="137" t="s">
        <v>375</v>
      </c>
      <c r="B108" s="59" t="s">
        <v>376</v>
      </c>
      <c r="C108" s="123" t="s">
        <v>657</v>
      </c>
      <c r="D108" s="55">
        <v>93200</v>
      </c>
    </row>
    <row r="109" spans="1:4" ht="36" customHeight="1">
      <c r="A109" s="143" t="s">
        <v>659</v>
      </c>
      <c r="B109" s="59"/>
      <c r="C109" s="123"/>
      <c r="D109" s="55">
        <v>66197142</v>
      </c>
    </row>
    <row r="110" spans="1:4" ht="36" customHeight="1">
      <c r="A110" s="137" t="s">
        <v>255</v>
      </c>
      <c r="B110" s="59" t="s">
        <v>377</v>
      </c>
      <c r="C110" s="123" t="s">
        <v>657</v>
      </c>
      <c r="D110" s="118">
        <v>279790</v>
      </c>
    </row>
    <row r="111" spans="1:4" ht="36" customHeight="1">
      <c r="A111" s="137" t="s">
        <v>255</v>
      </c>
      <c r="B111" s="59" t="s">
        <v>378</v>
      </c>
      <c r="C111" s="123" t="s">
        <v>657</v>
      </c>
      <c r="D111" s="55">
        <v>1206400</v>
      </c>
    </row>
    <row r="112" spans="1:4" ht="36" customHeight="1">
      <c r="A112" s="137" t="s">
        <v>256</v>
      </c>
      <c r="B112" s="59" t="s">
        <v>379</v>
      </c>
      <c r="C112" s="123" t="s">
        <v>657</v>
      </c>
      <c r="D112" s="118">
        <v>900093</v>
      </c>
    </row>
    <row r="113" spans="1:4" ht="36" customHeight="1">
      <c r="A113" s="137" t="s">
        <v>256</v>
      </c>
      <c r="B113" s="59" t="s">
        <v>380</v>
      </c>
      <c r="C113" s="123" t="s">
        <v>657</v>
      </c>
      <c r="D113" s="55">
        <v>5955492</v>
      </c>
    </row>
    <row r="114" spans="1:4" ht="36" customHeight="1">
      <c r="A114" s="137" t="s">
        <v>260</v>
      </c>
      <c r="B114" s="59" t="s">
        <v>381</v>
      </c>
      <c r="C114" s="123" t="s">
        <v>657</v>
      </c>
      <c r="D114" s="55">
        <v>172835</v>
      </c>
    </row>
    <row r="115" spans="1:4" s="149" customFormat="1" ht="36" customHeight="1">
      <c r="A115" s="137" t="s">
        <v>260</v>
      </c>
      <c r="B115" s="59" t="s">
        <v>382</v>
      </c>
      <c r="C115" s="123" t="s">
        <v>657</v>
      </c>
      <c r="D115" s="118">
        <v>4510700</v>
      </c>
    </row>
    <row r="116" spans="1:4" ht="36" customHeight="1">
      <c r="A116" s="146" t="s">
        <v>111</v>
      </c>
      <c r="B116" s="119" t="s">
        <v>383</v>
      </c>
      <c r="C116" s="124" t="s">
        <v>657</v>
      </c>
      <c r="D116" s="66">
        <v>118760</v>
      </c>
    </row>
    <row r="117" spans="1:4" ht="36" customHeight="1">
      <c r="A117" s="170" t="s">
        <v>111</v>
      </c>
      <c r="B117" s="163" t="s">
        <v>384</v>
      </c>
      <c r="C117" s="166" t="s">
        <v>657</v>
      </c>
      <c r="D117" s="171">
        <v>2149818</v>
      </c>
    </row>
    <row r="118" spans="1:4" ht="36" customHeight="1">
      <c r="A118" s="137" t="s">
        <v>264</v>
      </c>
      <c r="B118" s="59" t="s">
        <v>385</v>
      </c>
      <c r="C118" s="123" t="s">
        <v>657</v>
      </c>
      <c r="D118" s="118">
        <v>2312261</v>
      </c>
    </row>
    <row r="119" spans="1:4" ht="36" customHeight="1">
      <c r="A119" s="137" t="s">
        <v>107</v>
      </c>
      <c r="B119" s="59" t="s">
        <v>386</v>
      </c>
      <c r="C119" s="123" t="s">
        <v>657</v>
      </c>
      <c r="D119" s="118">
        <v>474845</v>
      </c>
    </row>
    <row r="120" spans="1:4" ht="36" customHeight="1">
      <c r="A120" s="137" t="s">
        <v>107</v>
      </c>
      <c r="B120" s="59" t="s">
        <v>387</v>
      </c>
      <c r="C120" s="123" t="s">
        <v>657</v>
      </c>
      <c r="D120" s="55">
        <v>2314788</v>
      </c>
    </row>
    <row r="121" spans="1:4" ht="36" customHeight="1">
      <c r="A121" s="137" t="s">
        <v>104</v>
      </c>
      <c r="B121" s="59" t="s">
        <v>388</v>
      </c>
      <c r="C121" s="123" t="s">
        <v>657</v>
      </c>
      <c r="D121" s="118">
        <v>248246</v>
      </c>
    </row>
    <row r="122" spans="1:4" ht="36" customHeight="1">
      <c r="A122" s="137" t="s">
        <v>104</v>
      </c>
      <c r="B122" s="59" t="s">
        <v>389</v>
      </c>
      <c r="C122" s="123" t="s">
        <v>657</v>
      </c>
      <c r="D122" s="55">
        <v>2287416</v>
      </c>
    </row>
    <row r="123" spans="1:4" ht="36" customHeight="1">
      <c r="A123" s="137" t="s">
        <v>109</v>
      </c>
      <c r="B123" s="59" t="s">
        <v>390</v>
      </c>
      <c r="C123" s="123" t="s">
        <v>657</v>
      </c>
      <c r="D123" s="55">
        <v>239749</v>
      </c>
    </row>
    <row r="124" spans="1:4" ht="36" customHeight="1">
      <c r="A124" s="137" t="s">
        <v>109</v>
      </c>
      <c r="B124" s="59" t="s">
        <v>391</v>
      </c>
      <c r="C124" s="123" t="s">
        <v>657</v>
      </c>
      <c r="D124" s="118">
        <v>2740401</v>
      </c>
    </row>
    <row r="125" spans="1:4" ht="54.75" customHeight="1">
      <c r="A125" s="137" t="s">
        <v>270</v>
      </c>
      <c r="B125" s="59" t="s">
        <v>392</v>
      </c>
      <c r="C125" s="123" t="s">
        <v>657</v>
      </c>
      <c r="D125" s="55">
        <v>66675</v>
      </c>
    </row>
    <row r="126" spans="1:4" ht="36" customHeight="1">
      <c r="A126" s="137" t="s">
        <v>115</v>
      </c>
      <c r="B126" s="59" t="s">
        <v>393</v>
      </c>
      <c r="C126" s="123" t="s">
        <v>657</v>
      </c>
      <c r="D126" s="55">
        <v>203993</v>
      </c>
    </row>
    <row r="127" spans="1:4" ht="36" customHeight="1">
      <c r="A127" s="137" t="s">
        <v>115</v>
      </c>
      <c r="B127" s="59" t="s">
        <v>394</v>
      </c>
      <c r="C127" s="123" t="s">
        <v>657</v>
      </c>
      <c r="D127" s="55">
        <v>2772125</v>
      </c>
    </row>
    <row r="128" spans="1:4" ht="36" customHeight="1">
      <c r="A128" s="137" t="s">
        <v>103</v>
      </c>
      <c r="B128" s="59" t="s">
        <v>395</v>
      </c>
      <c r="C128" s="123" t="s">
        <v>657</v>
      </c>
      <c r="D128" s="55">
        <v>138108</v>
      </c>
    </row>
    <row r="129" spans="1:4" ht="36" customHeight="1">
      <c r="A129" s="137" t="s">
        <v>103</v>
      </c>
      <c r="B129" s="59" t="s">
        <v>396</v>
      </c>
      <c r="C129" s="123" t="s">
        <v>657</v>
      </c>
      <c r="D129" s="118">
        <v>2071200</v>
      </c>
    </row>
    <row r="130" spans="1:4" ht="36" customHeight="1">
      <c r="A130" s="137" t="s">
        <v>276</v>
      </c>
      <c r="B130" s="59" t="s">
        <v>397</v>
      </c>
      <c r="C130" s="123" t="s">
        <v>657</v>
      </c>
      <c r="D130" s="55">
        <v>210769</v>
      </c>
    </row>
    <row r="131" spans="1:4" s="149" customFormat="1" ht="36" customHeight="1">
      <c r="A131" s="137" t="s">
        <v>276</v>
      </c>
      <c r="B131" s="59" t="s">
        <v>398</v>
      </c>
      <c r="C131" s="123" t="s">
        <v>657</v>
      </c>
      <c r="D131" s="118">
        <v>2255600</v>
      </c>
    </row>
    <row r="132" spans="1:4" ht="55.5" customHeight="1">
      <c r="A132" s="137" t="s">
        <v>276</v>
      </c>
      <c r="B132" s="59" t="s">
        <v>399</v>
      </c>
      <c r="C132" s="123" t="s">
        <v>657</v>
      </c>
      <c r="D132" s="55">
        <v>56160</v>
      </c>
    </row>
    <row r="133" spans="1:4" ht="36" customHeight="1">
      <c r="A133" s="137" t="s">
        <v>110</v>
      </c>
      <c r="B133" s="59" t="s">
        <v>400</v>
      </c>
      <c r="C133" s="123" t="s">
        <v>657</v>
      </c>
      <c r="D133" s="55">
        <v>268620</v>
      </c>
    </row>
    <row r="134" spans="1:4" ht="36" customHeight="1">
      <c r="A134" s="146" t="s">
        <v>110</v>
      </c>
      <c r="B134" s="119" t="s">
        <v>401</v>
      </c>
      <c r="C134" s="124" t="s">
        <v>657</v>
      </c>
      <c r="D134" s="120">
        <v>2595480</v>
      </c>
    </row>
    <row r="135" spans="1:4" ht="54.75" customHeight="1">
      <c r="A135" s="170" t="s">
        <v>110</v>
      </c>
      <c r="B135" s="163" t="s">
        <v>402</v>
      </c>
      <c r="C135" s="166" t="s">
        <v>657</v>
      </c>
      <c r="D135" s="162">
        <v>54000</v>
      </c>
    </row>
    <row r="136" spans="1:4" ht="36" customHeight="1">
      <c r="A136" s="137" t="s">
        <v>94</v>
      </c>
      <c r="B136" s="59" t="s">
        <v>403</v>
      </c>
      <c r="C136" s="123" t="s">
        <v>657</v>
      </c>
      <c r="D136" s="55">
        <v>40499</v>
      </c>
    </row>
    <row r="137" spans="1:4" ht="36" customHeight="1">
      <c r="A137" s="137" t="s">
        <v>94</v>
      </c>
      <c r="B137" s="59" t="s">
        <v>404</v>
      </c>
      <c r="C137" s="123" t="s">
        <v>657</v>
      </c>
      <c r="D137" s="55">
        <v>2141600</v>
      </c>
    </row>
    <row r="138" spans="1:4" ht="36" customHeight="1">
      <c r="A138" s="137" t="s">
        <v>105</v>
      </c>
      <c r="B138" s="59" t="s">
        <v>405</v>
      </c>
      <c r="C138" s="123" t="s">
        <v>657</v>
      </c>
      <c r="D138" s="118">
        <v>2276000</v>
      </c>
    </row>
    <row r="139" spans="1:4" ht="36" customHeight="1">
      <c r="A139" s="137" t="s">
        <v>106</v>
      </c>
      <c r="B139" s="59" t="s">
        <v>406</v>
      </c>
      <c r="C139" s="123" t="s">
        <v>657</v>
      </c>
      <c r="D139" s="55">
        <v>264236</v>
      </c>
    </row>
    <row r="140" spans="1:4" ht="36" customHeight="1">
      <c r="A140" s="137" t="s">
        <v>106</v>
      </c>
      <c r="B140" s="59" t="s">
        <v>407</v>
      </c>
      <c r="C140" s="123" t="s">
        <v>657</v>
      </c>
      <c r="D140" s="118">
        <v>2120000</v>
      </c>
    </row>
    <row r="141" spans="1:4" ht="36" customHeight="1">
      <c r="A141" s="137" t="s">
        <v>112</v>
      </c>
      <c r="B141" s="59" t="s">
        <v>408</v>
      </c>
      <c r="C141" s="123" t="s">
        <v>657</v>
      </c>
      <c r="D141" s="55">
        <v>2043801</v>
      </c>
    </row>
    <row r="142" spans="1:4" ht="36" customHeight="1">
      <c r="A142" s="137" t="s">
        <v>108</v>
      </c>
      <c r="B142" s="59" t="s">
        <v>409</v>
      </c>
      <c r="C142" s="123" t="s">
        <v>657</v>
      </c>
      <c r="D142" s="55">
        <v>302974</v>
      </c>
    </row>
    <row r="143" spans="1:4" ht="36" customHeight="1">
      <c r="A143" s="137" t="s">
        <v>108</v>
      </c>
      <c r="B143" s="59" t="s">
        <v>410</v>
      </c>
      <c r="C143" s="123" t="s">
        <v>657</v>
      </c>
      <c r="D143" s="118">
        <v>2177600</v>
      </c>
    </row>
    <row r="144" spans="1:4" ht="36" customHeight="1">
      <c r="A144" s="137" t="s">
        <v>411</v>
      </c>
      <c r="B144" s="59" t="s">
        <v>412</v>
      </c>
      <c r="C144" s="123" t="s">
        <v>657</v>
      </c>
      <c r="D144" s="55">
        <v>781014</v>
      </c>
    </row>
    <row r="145" spans="1:4" ht="36" customHeight="1">
      <c r="A145" s="137" t="s">
        <v>411</v>
      </c>
      <c r="B145" s="59" t="s">
        <v>413</v>
      </c>
      <c r="C145" s="123" t="s">
        <v>657</v>
      </c>
      <c r="D145" s="118">
        <v>5138100</v>
      </c>
    </row>
    <row r="146" spans="1:4" ht="36" customHeight="1">
      <c r="A146" s="137" t="s">
        <v>114</v>
      </c>
      <c r="B146" s="59" t="s">
        <v>414</v>
      </c>
      <c r="C146" s="123" t="s">
        <v>657</v>
      </c>
      <c r="D146" s="118">
        <v>220773</v>
      </c>
    </row>
    <row r="147" spans="1:4" s="149" customFormat="1" ht="36" customHeight="1">
      <c r="A147" s="137" t="s">
        <v>114</v>
      </c>
      <c r="B147" s="59" t="s">
        <v>415</v>
      </c>
      <c r="C147" s="123" t="s">
        <v>657</v>
      </c>
      <c r="D147" s="118">
        <v>2694811</v>
      </c>
    </row>
    <row r="148" spans="1:4" ht="36" customHeight="1">
      <c r="A148" s="137" t="s">
        <v>286</v>
      </c>
      <c r="B148" s="59" t="s">
        <v>416</v>
      </c>
      <c r="C148" s="123" t="s">
        <v>657</v>
      </c>
      <c r="D148" s="55">
        <v>1001368</v>
      </c>
    </row>
    <row r="149" spans="1:4" ht="36" customHeight="1">
      <c r="A149" s="137" t="s">
        <v>286</v>
      </c>
      <c r="B149" s="59" t="s">
        <v>417</v>
      </c>
      <c r="C149" s="123" t="s">
        <v>657</v>
      </c>
      <c r="D149" s="118">
        <v>5019520</v>
      </c>
    </row>
    <row r="150" spans="1:4" ht="36" customHeight="1">
      <c r="A150" s="137" t="s">
        <v>100</v>
      </c>
      <c r="B150" s="59" t="s">
        <v>418</v>
      </c>
      <c r="C150" s="123" t="s">
        <v>657</v>
      </c>
      <c r="D150" s="55">
        <v>186130</v>
      </c>
    </row>
    <row r="151" spans="1:4" ht="36" customHeight="1">
      <c r="A151" s="137" t="s">
        <v>100</v>
      </c>
      <c r="B151" s="59" t="s">
        <v>419</v>
      </c>
      <c r="C151" s="123" t="s">
        <v>657</v>
      </c>
      <c r="D151" s="55">
        <v>2031840</v>
      </c>
    </row>
    <row r="152" spans="1:4" ht="36" customHeight="1">
      <c r="A152" s="146" t="s">
        <v>101</v>
      </c>
      <c r="B152" s="119" t="s">
        <v>420</v>
      </c>
      <c r="C152" s="124" t="s">
        <v>657</v>
      </c>
      <c r="D152" s="120">
        <v>96552</v>
      </c>
    </row>
    <row r="153" spans="1:4" ht="36" customHeight="1">
      <c r="A153" s="170" t="s">
        <v>101</v>
      </c>
      <c r="B153" s="163" t="s">
        <v>421</v>
      </c>
      <c r="C153" s="166" t="s">
        <v>657</v>
      </c>
      <c r="D153" s="162">
        <v>1056000</v>
      </c>
    </row>
    <row r="154" spans="1:4" ht="54.75" customHeight="1">
      <c r="A154" s="143" t="s">
        <v>660</v>
      </c>
      <c r="B154" s="59"/>
      <c r="C154" s="123"/>
      <c r="D154" s="55">
        <v>20846805</v>
      </c>
    </row>
    <row r="155" spans="1:4" ht="36" customHeight="1">
      <c r="A155" s="137" t="s">
        <v>422</v>
      </c>
      <c r="B155" s="59" t="s">
        <v>423</v>
      </c>
      <c r="C155" s="123" t="s">
        <v>657</v>
      </c>
      <c r="D155" s="55">
        <v>2100000</v>
      </c>
    </row>
    <row r="156" spans="1:4" ht="36" customHeight="1">
      <c r="A156" s="137" t="s">
        <v>300</v>
      </c>
      <c r="B156" s="59" t="s">
        <v>424</v>
      </c>
      <c r="C156" s="123" t="s">
        <v>657</v>
      </c>
      <c r="D156" s="55">
        <v>248700</v>
      </c>
    </row>
    <row r="157" spans="1:4" ht="36" customHeight="1">
      <c r="A157" s="137" t="s">
        <v>300</v>
      </c>
      <c r="B157" s="59" t="s">
        <v>425</v>
      </c>
      <c r="C157" s="123" t="s">
        <v>657</v>
      </c>
      <c r="D157" s="118">
        <v>134540</v>
      </c>
    </row>
    <row r="158" spans="1:4" ht="36" customHeight="1">
      <c r="A158" s="137" t="s">
        <v>300</v>
      </c>
      <c r="B158" s="59" t="s">
        <v>426</v>
      </c>
      <c r="C158" s="123" t="s">
        <v>657</v>
      </c>
      <c r="D158" s="55">
        <v>240600</v>
      </c>
    </row>
    <row r="159" spans="1:4" ht="36" customHeight="1">
      <c r="A159" s="137" t="s">
        <v>427</v>
      </c>
      <c r="B159" s="59" t="s">
        <v>428</v>
      </c>
      <c r="C159" s="123" t="s">
        <v>657</v>
      </c>
      <c r="D159" s="118">
        <v>96334</v>
      </c>
    </row>
    <row r="160" spans="1:4" ht="36" customHeight="1">
      <c r="A160" s="137" t="s">
        <v>427</v>
      </c>
      <c r="B160" s="59" t="s">
        <v>429</v>
      </c>
      <c r="C160" s="123" t="s">
        <v>657</v>
      </c>
      <c r="D160" s="55">
        <v>2674704</v>
      </c>
    </row>
    <row r="161" spans="1:4" ht="36" customHeight="1">
      <c r="A161" s="137" t="s">
        <v>430</v>
      </c>
      <c r="B161" s="59" t="s">
        <v>431</v>
      </c>
      <c r="C161" s="123" t="s">
        <v>657</v>
      </c>
      <c r="D161" s="55">
        <v>8800</v>
      </c>
    </row>
    <row r="162" spans="1:4" ht="36" customHeight="1">
      <c r="A162" s="137" t="s">
        <v>430</v>
      </c>
      <c r="B162" s="59" t="s">
        <v>432</v>
      </c>
      <c r="C162" s="123" t="s">
        <v>657</v>
      </c>
      <c r="D162" s="118">
        <v>1375754</v>
      </c>
    </row>
    <row r="163" spans="1:4" s="149" customFormat="1" ht="36" customHeight="1">
      <c r="A163" s="137" t="s">
        <v>433</v>
      </c>
      <c r="B163" s="59" t="s">
        <v>434</v>
      </c>
      <c r="C163" s="123" t="s">
        <v>657</v>
      </c>
      <c r="D163" s="55">
        <v>3304800</v>
      </c>
    </row>
    <row r="164" spans="1:4" ht="36" customHeight="1">
      <c r="A164" s="137" t="s">
        <v>435</v>
      </c>
      <c r="B164" s="59" t="s">
        <v>436</v>
      </c>
      <c r="C164" s="123" t="s">
        <v>657</v>
      </c>
      <c r="D164" s="55">
        <v>87633</v>
      </c>
    </row>
    <row r="165" spans="1:4" ht="36" customHeight="1">
      <c r="A165" s="137" t="s">
        <v>437</v>
      </c>
      <c r="B165" s="59" t="s">
        <v>438</v>
      </c>
      <c r="C165" s="123" t="s">
        <v>657</v>
      </c>
      <c r="D165" s="55">
        <v>816300</v>
      </c>
    </row>
    <row r="166" spans="1:4" ht="36" customHeight="1">
      <c r="A166" s="137" t="s">
        <v>439</v>
      </c>
      <c r="B166" s="59" t="s">
        <v>440</v>
      </c>
      <c r="C166" s="123" t="s">
        <v>657</v>
      </c>
      <c r="D166" s="118">
        <v>5013</v>
      </c>
    </row>
    <row r="167" spans="1:4" ht="36" customHeight="1">
      <c r="A167" s="137" t="s">
        <v>439</v>
      </c>
      <c r="B167" s="59" t="s">
        <v>441</v>
      </c>
      <c r="C167" s="123" t="s">
        <v>657</v>
      </c>
      <c r="D167" s="55">
        <v>387884</v>
      </c>
    </row>
    <row r="168" spans="1:4" ht="55.5" customHeight="1">
      <c r="A168" s="137" t="s">
        <v>103</v>
      </c>
      <c r="B168" s="59" t="s">
        <v>442</v>
      </c>
      <c r="C168" s="123" t="s">
        <v>657</v>
      </c>
      <c r="D168" s="118">
        <v>54000</v>
      </c>
    </row>
    <row r="169" spans="1:4" ht="54.75" customHeight="1">
      <c r="A169" s="146" t="s">
        <v>103</v>
      </c>
      <c r="B169" s="119" t="s">
        <v>443</v>
      </c>
      <c r="C169" s="124" t="s">
        <v>657</v>
      </c>
      <c r="D169" s="66">
        <v>51300</v>
      </c>
    </row>
    <row r="170" spans="1:4" ht="36" customHeight="1">
      <c r="A170" s="170" t="s">
        <v>444</v>
      </c>
      <c r="B170" s="163" t="s">
        <v>445</v>
      </c>
      <c r="C170" s="166" t="s">
        <v>657</v>
      </c>
      <c r="D170" s="162">
        <v>36000</v>
      </c>
    </row>
    <row r="171" spans="1:4" ht="36" customHeight="1">
      <c r="A171" s="137" t="s">
        <v>444</v>
      </c>
      <c r="B171" s="59" t="s">
        <v>446</v>
      </c>
      <c r="C171" s="123" t="s">
        <v>657</v>
      </c>
      <c r="D171" s="118">
        <v>572400</v>
      </c>
    </row>
    <row r="172" spans="1:4" ht="36" customHeight="1">
      <c r="A172" s="137" t="s">
        <v>447</v>
      </c>
      <c r="B172" s="59" t="s">
        <v>448</v>
      </c>
      <c r="C172" s="123" t="s">
        <v>657</v>
      </c>
      <c r="D172" s="55">
        <v>516500</v>
      </c>
    </row>
    <row r="173" spans="1:4" ht="36" customHeight="1">
      <c r="A173" s="137" t="s">
        <v>110</v>
      </c>
      <c r="B173" s="59" t="s">
        <v>449</v>
      </c>
      <c r="C173" s="123" t="s">
        <v>657</v>
      </c>
      <c r="D173" s="55">
        <v>30000</v>
      </c>
    </row>
    <row r="174" spans="1:4" ht="36" customHeight="1">
      <c r="A174" s="137" t="s">
        <v>340</v>
      </c>
      <c r="B174" s="59" t="s">
        <v>450</v>
      </c>
      <c r="C174" s="123" t="s">
        <v>657</v>
      </c>
      <c r="D174" s="55">
        <v>214800</v>
      </c>
    </row>
    <row r="175" spans="1:4" ht="36" customHeight="1">
      <c r="A175" s="137" t="s">
        <v>340</v>
      </c>
      <c r="B175" s="59" t="s">
        <v>451</v>
      </c>
      <c r="C175" s="123" t="s">
        <v>657</v>
      </c>
      <c r="D175" s="118">
        <v>1630500</v>
      </c>
    </row>
    <row r="176" spans="1:4" ht="36" customHeight="1">
      <c r="A176" s="137" t="s">
        <v>452</v>
      </c>
      <c r="B176" s="59" t="s">
        <v>453</v>
      </c>
      <c r="C176" s="123" t="s">
        <v>657</v>
      </c>
      <c r="D176" s="55">
        <v>60480</v>
      </c>
    </row>
    <row r="177" spans="1:4" ht="36" customHeight="1">
      <c r="A177" s="137" t="s">
        <v>454</v>
      </c>
      <c r="B177" s="59" t="s">
        <v>455</v>
      </c>
      <c r="C177" s="123" t="s">
        <v>657</v>
      </c>
      <c r="D177" s="118">
        <v>65100</v>
      </c>
    </row>
    <row r="178" spans="1:4" s="149" customFormat="1" ht="36" customHeight="1">
      <c r="A178" s="137" t="s">
        <v>454</v>
      </c>
      <c r="B178" s="59" t="s">
        <v>456</v>
      </c>
      <c r="C178" s="123" t="s">
        <v>657</v>
      </c>
      <c r="D178" s="55">
        <v>459300</v>
      </c>
    </row>
    <row r="179" spans="1:4" ht="36" customHeight="1">
      <c r="A179" s="137" t="s">
        <v>457</v>
      </c>
      <c r="B179" s="59" t="s">
        <v>458</v>
      </c>
      <c r="C179" s="123" t="s">
        <v>657</v>
      </c>
      <c r="D179" s="55">
        <v>420280</v>
      </c>
    </row>
    <row r="180" spans="1:4" ht="36" customHeight="1">
      <c r="A180" s="137" t="s">
        <v>459</v>
      </c>
      <c r="B180" s="59" t="s">
        <v>460</v>
      </c>
      <c r="C180" s="123" t="s">
        <v>657</v>
      </c>
      <c r="D180" s="118">
        <v>304600</v>
      </c>
    </row>
    <row r="181" spans="1:4" ht="36" customHeight="1">
      <c r="A181" s="137" t="s">
        <v>459</v>
      </c>
      <c r="B181" s="59" t="s">
        <v>461</v>
      </c>
      <c r="C181" s="123" t="s">
        <v>657</v>
      </c>
      <c r="D181" s="55">
        <v>61366</v>
      </c>
    </row>
    <row r="182" spans="1:4" ht="36" customHeight="1">
      <c r="A182" s="137" t="s">
        <v>462</v>
      </c>
      <c r="B182" s="59" t="s">
        <v>463</v>
      </c>
      <c r="C182" s="123" t="s">
        <v>657</v>
      </c>
      <c r="D182" s="55">
        <v>683300</v>
      </c>
    </row>
    <row r="183" spans="1:4" ht="36" customHeight="1">
      <c r="A183" s="137" t="s">
        <v>464</v>
      </c>
      <c r="B183" s="59" t="s">
        <v>465</v>
      </c>
      <c r="C183" s="123" t="s">
        <v>657</v>
      </c>
      <c r="D183" s="118">
        <v>2436600</v>
      </c>
    </row>
    <row r="184" spans="1:4" ht="36" customHeight="1">
      <c r="A184" s="137" t="s">
        <v>466</v>
      </c>
      <c r="B184" s="59" t="s">
        <v>467</v>
      </c>
      <c r="C184" s="123" t="s">
        <v>657</v>
      </c>
      <c r="D184" s="55">
        <v>185400</v>
      </c>
    </row>
    <row r="185" spans="1:4" ht="36" customHeight="1">
      <c r="A185" s="146" t="s">
        <v>468</v>
      </c>
      <c r="B185" s="119" t="s">
        <v>469</v>
      </c>
      <c r="C185" s="124" t="s">
        <v>657</v>
      </c>
      <c r="D185" s="66">
        <v>1583817</v>
      </c>
    </row>
  </sheetData>
  <sheetProtection/>
  <mergeCells count="7">
    <mergeCell ref="A1:D1"/>
    <mergeCell ref="A2:D2"/>
    <mergeCell ref="A4:A6"/>
    <mergeCell ref="B4:B6"/>
    <mergeCell ref="B3:C3"/>
    <mergeCell ref="D4:D6"/>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scale="99" r:id="rId2"/>
  <headerFooter>
    <oddHeader>&amp;R&amp;"標楷體,標準"&amp;16附表</oddHeader>
    <oddFooter>&amp;C&amp;"標楷體,標準"&amp;16&amp;P</oddFooter>
  </headerFooter>
  <drawing r:id="rId1"/>
</worksheet>
</file>

<file path=xl/worksheets/sheet13.xml><?xml version="1.0" encoding="utf-8"?>
<worksheet xmlns="http://schemas.openxmlformats.org/spreadsheetml/2006/main" xmlns:r="http://schemas.openxmlformats.org/officeDocument/2006/relationships">
  <sheetPr>
    <tabColor theme="8" tint="0.7999799847602844"/>
    <pageSetUpPr fitToPage="1"/>
  </sheetPr>
  <dimension ref="A1:D38"/>
  <sheetViews>
    <sheetView view="pageBreakPreview" zoomScaleSheetLayoutView="100" zoomScalePageLayoutView="0" workbookViewId="0" topLeftCell="A1">
      <selection activeCell="C12" sqref="C12"/>
    </sheetView>
  </sheetViews>
  <sheetFormatPr defaultColWidth="8.875" defaultRowHeight="15.75"/>
  <cols>
    <col min="1" max="1" width="20.125" style="130" customWidth="1"/>
    <col min="2" max="2" width="30.25390625" style="130" customWidth="1"/>
    <col min="3" max="4" width="20.125" style="130" customWidth="1"/>
    <col min="5" max="5" width="8.875" style="130" customWidth="1"/>
    <col min="6" max="6" width="0.12890625" style="130" customWidth="1"/>
    <col min="7" max="16384" width="8.875" style="130" customWidth="1"/>
  </cols>
  <sheetData>
    <row r="1" spans="1:4" ht="21" customHeight="1">
      <c r="A1" s="238" t="s">
        <v>661</v>
      </c>
      <c r="B1" s="239"/>
      <c r="C1" s="239"/>
      <c r="D1" s="239"/>
    </row>
    <row r="2" spans="1:4" ht="21" customHeight="1">
      <c r="A2" s="240" t="s">
        <v>666</v>
      </c>
      <c r="B2" s="240"/>
      <c r="C2" s="240"/>
      <c r="D2" s="240"/>
    </row>
    <row r="3" spans="1:4" s="132" customFormat="1" ht="15.75" customHeight="1">
      <c r="A3" s="175"/>
      <c r="B3" s="237" t="s">
        <v>672</v>
      </c>
      <c r="C3" s="237"/>
      <c r="D3" s="131" t="s">
        <v>220</v>
      </c>
    </row>
    <row r="4" spans="1:4" s="133" customFormat="1" ht="25.5" customHeight="1">
      <c r="A4" s="209" t="s">
        <v>671</v>
      </c>
      <c r="B4" s="223" t="s">
        <v>222</v>
      </c>
      <c r="C4" s="176" t="s">
        <v>667</v>
      </c>
      <c r="D4" s="227" t="s">
        <v>669</v>
      </c>
    </row>
    <row r="5" spans="1:4" s="133" customFormat="1" ht="25.5" customHeight="1">
      <c r="A5" s="210"/>
      <c r="B5" s="224"/>
      <c r="C5" s="177"/>
      <c r="D5" s="227"/>
    </row>
    <row r="6" spans="1:4" s="133" customFormat="1" ht="25.5" customHeight="1">
      <c r="A6" s="211"/>
      <c r="B6" s="228"/>
      <c r="C6" s="178" t="s">
        <v>668</v>
      </c>
      <c r="D6" s="227"/>
    </row>
    <row r="7" spans="1:4" ht="36" customHeight="1">
      <c r="A7" s="129" t="s">
        <v>661</v>
      </c>
      <c r="B7" s="121"/>
      <c r="C7" s="128"/>
      <c r="D7" s="122">
        <f>SUM(D9:D37)</f>
        <v>2185088</v>
      </c>
    </row>
    <row r="8" spans="1:4" ht="36" customHeight="1">
      <c r="A8" s="143" t="s">
        <v>674</v>
      </c>
      <c r="B8" s="135"/>
      <c r="C8" s="136"/>
      <c r="D8" s="55">
        <v>2185088</v>
      </c>
    </row>
    <row r="9" spans="1:4" ht="36" customHeight="1">
      <c r="A9" s="147" t="s">
        <v>91</v>
      </c>
      <c r="B9" s="59" t="s">
        <v>662</v>
      </c>
      <c r="C9" s="123" t="s">
        <v>572</v>
      </c>
      <c r="D9" s="55">
        <v>97204</v>
      </c>
    </row>
    <row r="10" spans="1:4" ht="36" customHeight="1">
      <c r="A10" s="147" t="s">
        <v>91</v>
      </c>
      <c r="B10" s="59" t="s">
        <v>663</v>
      </c>
      <c r="C10" s="123" t="s">
        <v>572</v>
      </c>
      <c r="D10" s="118">
        <v>42327</v>
      </c>
    </row>
    <row r="11" spans="1:4" ht="36" customHeight="1">
      <c r="A11" s="147" t="s">
        <v>544</v>
      </c>
      <c r="B11" s="59" t="s">
        <v>662</v>
      </c>
      <c r="C11" s="123" t="s">
        <v>572</v>
      </c>
      <c r="D11" s="55">
        <v>162985</v>
      </c>
    </row>
    <row r="12" spans="1:4" ht="36" customHeight="1">
      <c r="A12" s="147" t="s">
        <v>544</v>
      </c>
      <c r="B12" s="59" t="s">
        <v>663</v>
      </c>
      <c r="C12" s="123" t="s">
        <v>572</v>
      </c>
      <c r="D12" s="118">
        <v>187150</v>
      </c>
    </row>
    <row r="13" spans="1:4" ht="36" customHeight="1">
      <c r="A13" s="147" t="s">
        <v>545</v>
      </c>
      <c r="B13" s="59" t="s">
        <v>662</v>
      </c>
      <c r="C13" s="123" t="s">
        <v>572</v>
      </c>
      <c r="D13" s="55">
        <v>57532</v>
      </c>
    </row>
    <row r="14" spans="1:4" ht="36" customHeight="1">
      <c r="A14" s="147" t="s">
        <v>92</v>
      </c>
      <c r="B14" s="59" t="s">
        <v>662</v>
      </c>
      <c r="C14" s="123" t="s">
        <v>572</v>
      </c>
      <c r="D14" s="55">
        <v>91000</v>
      </c>
    </row>
    <row r="15" spans="1:4" ht="36" customHeight="1">
      <c r="A15" s="147" t="s">
        <v>92</v>
      </c>
      <c r="B15" s="59" t="s">
        <v>663</v>
      </c>
      <c r="C15" s="123" t="s">
        <v>572</v>
      </c>
      <c r="D15" s="118">
        <v>398829</v>
      </c>
    </row>
    <row r="16" spans="1:4" ht="36" customHeight="1">
      <c r="A16" s="147" t="s">
        <v>25</v>
      </c>
      <c r="B16" s="59" t="s">
        <v>662</v>
      </c>
      <c r="C16" s="123" t="s">
        <v>572</v>
      </c>
      <c r="D16" s="55">
        <v>105000</v>
      </c>
    </row>
    <row r="17" spans="1:4" ht="36" customHeight="1">
      <c r="A17" s="147" t="s">
        <v>25</v>
      </c>
      <c r="B17" s="59" t="s">
        <v>663</v>
      </c>
      <c r="C17" s="123" t="s">
        <v>572</v>
      </c>
      <c r="D17" s="118">
        <v>61128</v>
      </c>
    </row>
    <row r="18" spans="1:4" ht="36" customHeight="1">
      <c r="A18" s="147" t="s">
        <v>574</v>
      </c>
      <c r="B18" s="59" t="s">
        <v>662</v>
      </c>
      <c r="C18" s="123" t="s">
        <v>572</v>
      </c>
      <c r="D18" s="118">
        <v>105706</v>
      </c>
    </row>
    <row r="19" spans="1:4" ht="36" customHeight="1">
      <c r="A19" s="147" t="s">
        <v>574</v>
      </c>
      <c r="B19" s="59" t="s">
        <v>663</v>
      </c>
      <c r="C19" s="123" t="s">
        <v>572</v>
      </c>
      <c r="D19" s="118">
        <v>301160</v>
      </c>
    </row>
    <row r="20" spans="1:4" ht="36" customHeight="1">
      <c r="A20" s="147" t="s">
        <v>651</v>
      </c>
      <c r="B20" s="59" t="s">
        <v>662</v>
      </c>
      <c r="C20" s="123" t="s">
        <v>572</v>
      </c>
      <c r="D20" s="55">
        <v>35000</v>
      </c>
    </row>
    <row r="21" spans="1:4" ht="36" customHeight="1">
      <c r="A21" s="147" t="s">
        <v>560</v>
      </c>
      <c r="B21" s="59" t="s">
        <v>662</v>
      </c>
      <c r="C21" s="123" t="s">
        <v>572</v>
      </c>
      <c r="D21" s="55">
        <v>12600</v>
      </c>
    </row>
    <row r="22" spans="1:4" ht="36" customHeight="1">
      <c r="A22" s="147" t="s">
        <v>561</v>
      </c>
      <c r="B22" s="59" t="s">
        <v>662</v>
      </c>
      <c r="C22" s="123" t="s">
        <v>572</v>
      </c>
      <c r="D22" s="55">
        <v>47000</v>
      </c>
    </row>
    <row r="23" spans="1:4" ht="36" customHeight="1">
      <c r="A23" s="147" t="s">
        <v>561</v>
      </c>
      <c r="B23" s="59" t="s">
        <v>663</v>
      </c>
      <c r="C23" s="123" t="s">
        <v>572</v>
      </c>
      <c r="D23" s="118">
        <v>214231</v>
      </c>
    </row>
    <row r="24" spans="1:4" ht="36" customHeight="1">
      <c r="A24" s="147" t="s">
        <v>562</v>
      </c>
      <c r="B24" s="59" t="s">
        <v>662</v>
      </c>
      <c r="C24" s="123" t="s">
        <v>572</v>
      </c>
      <c r="D24" s="55">
        <v>14000</v>
      </c>
    </row>
    <row r="25" spans="1:4" ht="36" customHeight="1">
      <c r="A25" s="148" t="s">
        <v>540</v>
      </c>
      <c r="B25" s="119" t="s">
        <v>662</v>
      </c>
      <c r="C25" s="124" t="s">
        <v>572</v>
      </c>
      <c r="D25" s="66">
        <v>23000</v>
      </c>
    </row>
    <row r="26" spans="1:4" ht="36" customHeight="1">
      <c r="A26" s="164" t="s">
        <v>541</v>
      </c>
      <c r="B26" s="163" t="s">
        <v>662</v>
      </c>
      <c r="C26" s="166" t="s">
        <v>572</v>
      </c>
      <c r="D26" s="162">
        <v>17000</v>
      </c>
    </row>
    <row r="27" spans="1:4" ht="36" customHeight="1">
      <c r="A27" s="147" t="s">
        <v>563</v>
      </c>
      <c r="B27" s="59" t="s">
        <v>662</v>
      </c>
      <c r="C27" s="123" t="s">
        <v>572</v>
      </c>
      <c r="D27" s="55">
        <v>32038</v>
      </c>
    </row>
    <row r="28" spans="1:4" ht="36" customHeight="1">
      <c r="A28" s="147" t="s">
        <v>563</v>
      </c>
      <c r="B28" s="59" t="s">
        <v>663</v>
      </c>
      <c r="C28" s="123" t="s">
        <v>572</v>
      </c>
      <c r="D28" s="118">
        <v>27900</v>
      </c>
    </row>
    <row r="29" spans="1:4" ht="36" customHeight="1">
      <c r="A29" s="147" t="s">
        <v>94</v>
      </c>
      <c r="B29" s="59" t="s">
        <v>662</v>
      </c>
      <c r="C29" s="123" t="s">
        <v>572</v>
      </c>
      <c r="D29" s="55">
        <v>9000</v>
      </c>
    </row>
    <row r="30" spans="1:4" ht="36" customHeight="1">
      <c r="A30" s="147" t="s">
        <v>542</v>
      </c>
      <c r="B30" s="59" t="s">
        <v>662</v>
      </c>
      <c r="C30" s="123" t="s">
        <v>572</v>
      </c>
      <c r="D30" s="55">
        <v>15000</v>
      </c>
    </row>
    <row r="31" spans="1:4" ht="36" customHeight="1">
      <c r="A31" s="147" t="s">
        <v>565</v>
      </c>
      <c r="B31" s="59" t="s">
        <v>662</v>
      </c>
      <c r="C31" s="123" t="s">
        <v>572</v>
      </c>
      <c r="D31" s="55">
        <v>11000</v>
      </c>
    </row>
    <row r="32" spans="1:4" ht="36" customHeight="1">
      <c r="A32" s="147" t="s">
        <v>565</v>
      </c>
      <c r="B32" s="59" t="s">
        <v>663</v>
      </c>
      <c r="C32" s="123" t="s">
        <v>572</v>
      </c>
      <c r="D32" s="118">
        <v>37200</v>
      </c>
    </row>
    <row r="33" spans="1:4" ht="36" customHeight="1">
      <c r="A33" s="147" t="s">
        <v>566</v>
      </c>
      <c r="B33" s="59" t="s">
        <v>662</v>
      </c>
      <c r="C33" s="123" t="s">
        <v>572</v>
      </c>
      <c r="D33" s="55">
        <v>18000</v>
      </c>
    </row>
    <row r="34" spans="1:4" ht="36" customHeight="1">
      <c r="A34" s="147" t="s">
        <v>567</v>
      </c>
      <c r="B34" s="59" t="s">
        <v>662</v>
      </c>
      <c r="C34" s="123" t="s">
        <v>572</v>
      </c>
      <c r="D34" s="55">
        <v>19000</v>
      </c>
    </row>
    <row r="35" spans="1:4" ht="36" customHeight="1">
      <c r="A35" s="147" t="s">
        <v>568</v>
      </c>
      <c r="B35" s="59" t="s">
        <v>662</v>
      </c>
      <c r="C35" s="123" t="s">
        <v>572</v>
      </c>
      <c r="D35" s="118">
        <v>13000</v>
      </c>
    </row>
    <row r="36" spans="1:4" ht="36" customHeight="1">
      <c r="A36" s="147" t="s">
        <v>568</v>
      </c>
      <c r="B36" s="59" t="s">
        <v>663</v>
      </c>
      <c r="C36" s="123" t="s">
        <v>572</v>
      </c>
      <c r="D36" s="118">
        <v>18600</v>
      </c>
    </row>
    <row r="37" spans="1:4" s="134" customFormat="1" ht="36" customHeight="1">
      <c r="A37" s="148" t="s">
        <v>664</v>
      </c>
      <c r="B37" s="119" t="s">
        <v>662</v>
      </c>
      <c r="C37" s="123" t="s">
        <v>572</v>
      </c>
      <c r="D37" s="120">
        <v>11498</v>
      </c>
    </row>
    <row r="38" spans="1:3" ht="36" customHeight="1">
      <c r="A38" s="138"/>
      <c r="C38" s="172"/>
    </row>
    <row r="39" ht="36" customHeight="1"/>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sheetData>
  <sheetProtection/>
  <mergeCells count="7">
    <mergeCell ref="A1:D1"/>
    <mergeCell ref="A2:D2"/>
    <mergeCell ref="A4:A6"/>
    <mergeCell ref="B4:B6"/>
    <mergeCell ref="B3:C3"/>
    <mergeCell ref="D4:D6"/>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scale="99" r:id="rId2"/>
  <headerFooter>
    <oddHeader>&amp;R&amp;"標楷體,標準"&amp;16附表</oddHeader>
    <oddFooter>&amp;C&amp;"標楷體,標準"&amp;16&amp;P</oddFooter>
  </headerFooter>
  <drawing r:id="rId1"/>
</worksheet>
</file>

<file path=xl/worksheets/sheet14.xml><?xml version="1.0" encoding="utf-8"?>
<worksheet xmlns="http://schemas.openxmlformats.org/spreadsheetml/2006/main" xmlns:r="http://schemas.openxmlformats.org/officeDocument/2006/relationships">
  <dimension ref="A1:G13"/>
  <sheetViews>
    <sheetView zoomScalePageLayoutView="0" workbookViewId="0" topLeftCell="A1">
      <selection activeCell="A2" sqref="A2:A11"/>
    </sheetView>
  </sheetViews>
  <sheetFormatPr defaultColWidth="9.00390625" defaultRowHeight="15.75"/>
  <cols>
    <col min="1" max="3" width="13.875" style="0" bestFit="1" customWidth="1"/>
    <col min="4" max="4" width="12.25390625" style="0" bestFit="1" customWidth="1"/>
    <col min="5" max="7" width="15.00390625" style="0" bestFit="1" customWidth="1"/>
  </cols>
  <sheetData>
    <row r="1" spans="2:5" ht="16.5">
      <c r="B1" s="109" t="s">
        <v>210</v>
      </c>
      <c r="C1" s="109" t="s">
        <v>211</v>
      </c>
      <c r="D1" s="109" t="s">
        <v>212</v>
      </c>
      <c r="E1" s="109" t="s">
        <v>213</v>
      </c>
    </row>
    <row r="2" spans="1:7" ht="16.5">
      <c r="A2" t="s">
        <v>200</v>
      </c>
      <c r="B2" s="108">
        <f>SUM(B3:B11)</f>
        <v>8940377177</v>
      </c>
      <c r="C2" s="108">
        <f>SUM(C3:C11)</f>
        <v>6296990176</v>
      </c>
      <c r="D2" s="108">
        <f>SUM(D3:D11)</f>
        <v>355778362</v>
      </c>
      <c r="E2" s="108">
        <f>SUM(E3:E11)</f>
        <v>15593145715</v>
      </c>
      <c r="F2" s="108">
        <f>SUM(F3:F11)</f>
        <v>15593145715</v>
      </c>
      <c r="G2" s="108"/>
    </row>
    <row r="3" spans="1:7" ht="16.5">
      <c r="A3" t="s">
        <v>201</v>
      </c>
      <c r="B3" s="108">
        <v>159908477</v>
      </c>
      <c r="C3" s="108">
        <v>401019302</v>
      </c>
      <c r="D3" s="108">
        <v>945000</v>
      </c>
      <c r="E3" s="108">
        <f>SUM(B3:D3)</f>
        <v>561872779</v>
      </c>
      <c r="F3" s="108">
        <f>'內政部'!D7</f>
        <v>561872779</v>
      </c>
      <c r="G3" s="108">
        <f>E3-F3</f>
        <v>0</v>
      </c>
    </row>
    <row r="4" spans="1:7" ht="16.5">
      <c r="A4" t="s">
        <v>202</v>
      </c>
      <c r="B4" s="108">
        <v>8181751147</v>
      </c>
      <c r="C4" s="108">
        <v>5384301638</v>
      </c>
      <c r="D4" s="108">
        <v>327825486</v>
      </c>
      <c r="E4" s="108">
        <f aca="true" t="shared" si="0" ref="E4:E11">SUM(B4:D4)</f>
        <v>13893878271</v>
      </c>
      <c r="F4" s="108">
        <f>'營建署'!D7</f>
        <v>13893878271</v>
      </c>
      <c r="G4" s="108">
        <f aca="true" t="shared" si="1" ref="G4:G11">E4-F4</f>
        <v>0</v>
      </c>
    </row>
    <row r="5" spans="1:7" ht="16.5">
      <c r="A5" t="s">
        <v>203</v>
      </c>
      <c r="B5" s="108">
        <v>218007322</v>
      </c>
      <c r="C5" s="108">
        <v>115944533</v>
      </c>
      <c r="D5" s="108">
        <v>2319073</v>
      </c>
      <c r="E5" s="108">
        <f t="shared" si="0"/>
        <v>336270928</v>
      </c>
      <c r="F5" s="108">
        <f>'警政署'!D7</f>
        <v>336270928</v>
      </c>
      <c r="G5" s="108">
        <f t="shared" si="1"/>
        <v>0</v>
      </c>
    </row>
    <row r="6" spans="1:7" ht="16.5">
      <c r="A6" t="s">
        <v>204</v>
      </c>
      <c r="B6" s="108"/>
      <c r="C6" s="108"/>
      <c r="D6" s="108"/>
      <c r="E6" s="108">
        <f t="shared" si="0"/>
        <v>0</v>
      </c>
      <c r="F6" s="108"/>
      <c r="G6" s="108">
        <f t="shared" si="1"/>
        <v>0</v>
      </c>
    </row>
    <row r="7" spans="1:7" ht="16.5">
      <c r="A7" t="s">
        <v>205</v>
      </c>
      <c r="B7" s="108">
        <v>109395812</v>
      </c>
      <c r="C7" s="108">
        <v>210329185</v>
      </c>
      <c r="D7" s="108">
        <v>15008684</v>
      </c>
      <c r="E7" s="108">
        <f t="shared" si="0"/>
        <v>334733681</v>
      </c>
      <c r="F7" s="108">
        <f>'消防署'!D7</f>
        <v>334733681</v>
      </c>
      <c r="G7" s="108">
        <f t="shared" si="1"/>
        <v>0</v>
      </c>
    </row>
    <row r="8" spans="1:7" ht="16.5">
      <c r="A8" t="s">
        <v>206</v>
      </c>
      <c r="B8" s="108">
        <v>204241739</v>
      </c>
      <c r="C8" s="108">
        <v>124508631</v>
      </c>
      <c r="D8" s="108">
        <v>5063896</v>
      </c>
      <c r="E8" s="108">
        <f t="shared" si="0"/>
        <v>333814266</v>
      </c>
      <c r="F8" s="108">
        <f>'役政署 '!D7</f>
        <v>333814266</v>
      </c>
      <c r="G8" s="108">
        <f t="shared" si="1"/>
        <v>0</v>
      </c>
    </row>
    <row r="9" spans="1:7" ht="16.5">
      <c r="A9" t="s">
        <v>207</v>
      </c>
      <c r="B9" s="108">
        <v>1429976</v>
      </c>
      <c r="C9" s="108">
        <v>1196025</v>
      </c>
      <c r="D9" s="108">
        <v>72884</v>
      </c>
      <c r="E9" s="108">
        <f t="shared" si="0"/>
        <v>2698885</v>
      </c>
      <c r="F9" s="108">
        <f>'移民署'!D7</f>
        <v>2698885</v>
      </c>
      <c r="G9" s="108">
        <f t="shared" si="1"/>
        <v>0</v>
      </c>
    </row>
    <row r="10" spans="1:7" ht="16.5">
      <c r="A10" t="s">
        <v>208</v>
      </c>
      <c r="B10" s="108">
        <v>65642704</v>
      </c>
      <c r="C10" s="108">
        <v>59690862</v>
      </c>
      <c r="D10" s="108">
        <v>4543339</v>
      </c>
      <c r="E10" s="108">
        <f t="shared" si="0"/>
        <v>129876905</v>
      </c>
      <c r="F10" s="108">
        <f>'建研所'!D7</f>
        <v>129876905</v>
      </c>
      <c r="G10" s="108">
        <f t="shared" si="1"/>
        <v>0</v>
      </c>
    </row>
    <row r="11" spans="1:7" ht="16.5">
      <c r="A11" t="s">
        <v>209</v>
      </c>
      <c r="B11" s="108"/>
      <c r="C11" s="108"/>
      <c r="D11" s="108"/>
      <c r="E11" s="108">
        <f t="shared" si="0"/>
        <v>0</v>
      </c>
      <c r="F11" s="108"/>
      <c r="G11" s="108">
        <f t="shared" si="1"/>
        <v>0</v>
      </c>
    </row>
    <row r="12" spans="2:5" ht="16.5">
      <c r="B12" s="108"/>
      <c r="C12" s="108"/>
      <c r="D12" s="108"/>
      <c r="E12" s="108"/>
    </row>
    <row r="13" spans="2:5" ht="16.5">
      <c r="B13" s="108"/>
      <c r="C13" s="108"/>
      <c r="D13" s="108"/>
      <c r="E13" s="10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86"/>
  <sheetViews>
    <sheetView view="pageBreakPreview" zoomScaleSheetLayoutView="100" workbookViewId="0" topLeftCell="A1">
      <selection activeCell="A3" sqref="A3:C3"/>
    </sheetView>
  </sheetViews>
  <sheetFormatPr defaultColWidth="9.00390625" defaultRowHeight="21.75" customHeight="1"/>
  <cols>
    <col min="1" max="1" width="32.625" style="9" customWidth="1"/>
    <col min="2" max="2" width="25.625" style="10" customWidth="1"/>
    <col min="3" max="3" width="14.75390625" style="10" customWidth="1"/>
    <col min="4" max="4" width="36.25390625" style="8" customWidth="1"/>
    <col min="5" max="16384" width="9.00390625" style="8" customWidth="1"/>
  </cols>
  <sheetData>
    <row r="1" spans="1:3" s="7" customFormat="1" ht="21">
      <c r="A1" s="221" t="s">
        <v>218</v>
      </c>
      <c r="B1" s="221"/>
      <c r="C1" s="221"/>
    </row>
    <row r="2" spans="1:3" s="7" customFormat="1" ht="21">
      <c r="A2" s="222" t="s">
        <v>677</v>
      </c>
      <c r="B2" s="222"/>
      <c r="C2" s="222"/>
    </row>
    <row r="3" spans="1:3" s="7" customFormat="1" ht="15.75" customHeight="1">
      <c r="A3" s="226" t="s">
        <v>219</v>
      </c>
      <c r="B3" s="226"/>
      <c r="C3" s="226"/>
    </row>
    <row r="4" spans="1:4" s="7" customFormat="1" ht="15.75" customHeight="1">
      <c r="A4" s="218" t="s">
        <v>221</v>
      </c>
      <c r="B4" s="218"/>
      <c r="C4" s="218"/>
      <c r="D4" s="83"/>
    </row>
    <row r="5" spans="1:3" ht="24.75" customHeight="1">
      <c r="A5" s="223" t="s">
        <v>475</v>
      </c>
      <c r="B5" s="219" t="s">
        <v>685</v>
      </c>
      <c r="C5" s="219" t="s">
        <v>217</v>
      </c>
    </row>
    <row r="6" spans="1:3" ht="24.75" customHeight="1">
      <c r="A6" s="224"/>
      <c r="B6" s="220"/>
      <c r="C6" s="220"/>
    </row>
    <row r="7" spans="1:3" s="7" customFormat="1" ht="36" customHeight="1">
      <c r="A7" s="114" t="s">
        <v>224</v>
      </c>
      <c r="B7" s="115">
        <f>SUM(B8:B16)</f>
        <v>15593145715</v>
      </c>
      <c r="C7" s="116"/>
    </row>
    <row r="8" spans="1:3" s="7" customFormat="1" ht="36" customHeight="1">
      <c r="A8" s="110" t="s">
        <v>201</v>
      </c>
      <c r="B8" s="111">
        <f>'內政部'!D7</f>
        <v>561872779</v>
      </c>
      <c r="C8" s="84" t="s">
        <v>523</v>
      </c>
    </row>
    <row r="9" spans="1:3" s="7" customFormat="1" ht="36" customHeight="1">
      <c r="A9" s="110" t="s">
        <v>202</v>
      </c>
      <c r="B9" s="111">
        <f>'營建署'!D7</f>
        <v>13893878271</v>
      </c>
      <c r="C9" s="84" t="s">
        <v>678</v>
      </c>
    </row>
    <row r="10" spans="1:3" s="7" customFormat="1" ht="36" customHeight="1">
      <c r="A10" s="110" t="s">
        <v>203</v>
      </c>
      <c r="B10" s="111">
        <f>'警政署'!D7</f>
        <v>336270928</v>
      </c>
      <c r="C10" s="84" t="s">
        <v>679</v>
      </c>
    </row>
    <row r="11" spans="1:3" s="81" customFormat="1" ht="36" customHeight="1">
      <c r="A11" s="110" t="s">
        <v>204</v>
      </c>
      <c r="B11" s="111">
        <v>0</v>
      </c>
      <c r="C11" s="84"/>
    </row>
    <row r="12" spans="1:3" s="81" customFormat="1" ht="36" customHeight="1">
      <c r="A12" s="110" t="s">
        <v>205</v>
      </c>
      <c r="B12" s="111">
        <f>'消防署'!D7</f>
        <v>334733681</v>
      </c>
      <c r="C12" s="84" t="s">
        <v>686</v>
      </c>
    </row>
    <row r="13" spans="1:3" s="81" customFormat="1" ht="36" customHeight="1">
      <c r="A13" s="110" t="s">
        <v>206</v>
      </c>
      <c r="B13" s="111">
        <f>'役政署 '!D7</f>
        <v>333814266</v>
      </c>
      <c r="C13" s="84" t="s">
        <v>680</v>
      </c>
    </row>
    <row r="14" spans="1:3" s="81" customFormat="1" ht="36" customHeight="1">
      <c r="A14" s="110" t="s">
        <v>207</v>
      </c>
      <c r="B14" s="111">
        <f>'移民署'!D7</f>
        <v>2698885</v>
      </c>
      <c r="C14" s="84" t="s">
        <v>681</v>
      </c>
    </row>
    <row r="15" spans="1:3" s="81" customFormat="1" ht="36" customHeight="1">
      <c r="A15" s="110" t="s">
        <v>208</v>
      </c>
      <c r="B15" s="111">
        <f>'建研所'!D7</f>
        <v>129876905</v>
      </c>
      <c r="C15" s="84" t="s">
        <v>682</v>
      </c>
    </row>
    <row r="16" spans="1:3" s="81" customFormat="1" ht="36" customHeight="1" thickBot="1">
      <c r="A16" s="125" t="s">
        <v>209</v>
      </c>
      <c r="B16" s="126">
        <v>0</v>
      </c>
      <c r="C16" s="127"/>
    </row>
    <row r="17" spans="1:3" s="81" customFormat="1" ht="24.75" customHeight="1" thickTop="1">
      <c r="A17" s="224" t="s">
        <v>476</v>
      </c>
      <c r="B17" s="219" t="s">
        <v>685</v>
      </c>
      <c r="C17" s="225" t="s">
        <v>217</v>
      </c>
    </row>
    <row r="18" spans="1:3" s="81" customFormat="1" ht="24.75" customHeight="1">
      <c r="A18" s="224"/>
      <c r="B18" s="220"/>
      <c r="C18" s="225"/>
    </row>
    <row r="19" spans="1:3" s="81" customFormat="1" ht="36" customHeight="1">
      <c r="A19" s="114" t="s">
        <v>223</v>
      </c>
      <c r="B19" s="117">
        <f>SUM(B20:B24)</f>
        <v>1217406835</v>
      </c>
      <c r="C19" s="116"/>
    </row>
    <row r="20" spans="1:3" s="81" customFormat="1" ht="36" customHeight="1">
      <c r="A20" s="112" t="s">
        <v>470</v>
      </c>
      <c r="B20" s="111">
        <f>'營建建設基金'!D7</f>
        <v>1059007677</v>
      </c>
      <c r="C20" s="84" t="s">
        <v>687</v>
      </c>
    </row>
    <row r="21" spans="1:3" s="81" customFormat="1" ht="36" customHeight="1">
      <c r="A21" s="112" t="s">
        <v>471</v>
      </c>
      <c r="B21" s="111">
        <f>'國土永續發展基金'!D7</f>
        <v>39800000</v>
      </c>
      <c r="C21" s="84" t="s">
        <v>683</v>
      </c>
    </row>
    <row r="22" spans="1:3" s="81" customFormat="1" ht="36" customHeight="1">
      <c r="A22" s="112" t="s">
        <v>472</v>
      </c>
      <c r="B22" s="111">
        <f>'新住民發展基金'!D7</f>
        <v>116414070</v>
      </c>
      <c r="C22" s="84" t="s">
        <v>688</v>
      </c>
    </row>
    <row r="23" spans="1:3" s="81" customFormat="1" ht="36" customHeight="1">
      <c r="A23" s="112" t="s">
        <v>473</v>
      </c>
      <c r="B23" s="111">
        <f>'研發及產業訓儲替代役基金'!D7</f>
        <v>2185088</v>
      </c>
      <c r="C23" s="84" t="s">
        <v>684</v>
      </c>
    </row>
    <row r="24" spans="1:3" s="81" customFormat="1" ht="45" customHeight="1">
      <c r="A24" s="112" t="s">
        <v>474</v>
      </c>
      <c r="B24" s="111">
        <v>0</v>
      </c>
      <c r="C24" s="84"/>
    </row>
    <row r="25" spans="1:3" s="81" customFormat="1" ht="36" customHeight="1">
      <c r="A25" s="113"/>
      <c r="B25" s="111"/>
      <c r="C25" s="84"/>
    </row>
    <row r="26" spans="1:3" s="81" customFormat="1" ht="36" customHeight="1">
      <c r="A26" s="113"/>
      <c r="B26" s="111"/>
      <c r="C26" s="84"/>
    </row>
    <row r="27" spans="1:3" s="81" customFormat="1" ht="36" customHeight="1">
      <c r="A27" s="113"/>
      <c r="B27" s="111"/>
      <c r="C27" s="84"/>
    </row>
    <row r="28" spans="1:3" s="81" customFormat="1" ht="36" customHeight="1">
      <c r="A28" s="113"/>
      <c r="B28" s="111"/>
      <c r="C28" s="84"/>
    </row>
    <row r="29" spans="1:3" s="81" customFormat="1" ht="36" customHeight="1">
      <c r="A29" s="113"/>
      <c r="B29" s="111"/>
      <c r="C29" s="84"/>
    </row>
    <row r="30" spans="1:3" s="81" customFormat="1" ht="36" customHeight="1">
      <c r="A30" s="113"/>
      <c r="B30" s="36"/>
      <c r="C30" s="37"/>
    </row>
    <row r="31" spans="1:3" s="81" customFormat="1" ht="36" customHeight="1">
      <c r="A31" s="113"/>
      <c r="B31" s="36"/>
      <c r="C31" s="37"/>
    </row>
    <row r="32" spans="1:3" s="81" customFormat="1" ht="36" customHeight="1">
      <c r="A32" s="22"/>
      <c r="B32" s="36"/>
      <c r="C32" s="37"/>
    </row>
    <row r="33" spans="1:3" s="81" customFormat="1" ht="36" customHeight="1">
      <c r="A33" s="22"/>
      <c r="B33" s="36"/>
      <c r="C33" s="37"/>
    </row>
    <row r="34" spans="1:3" s="81" customFormat="1" ht="36" customHeight="1">
      <c r="A34" s="22"/>
      <c r="B34" s="36"/>
      <c r="C34" s="37"/>
    </row>
    <row r="35" spans="1:3" s="81" customFormat="1" ht="36" customHeight="1">
      <c r="A35" s="26"/>
      <c r="B35" s="38"/>
      <c r="C35" s="39"/>
    </row>
    <row r="36" spans="1:3" s="81" customFormat="1" ht="36" customHeight="1">
      <c r="A36" s="22"/>
      <c r="B36" s="36"/>
      <c r="C36" s="37"/>
    </row>
    <row r="37" spans="1:3" s="81" customFormat="1" ht="36" customHeight="1">
      <c r="A37" s="22"/>
      <c r="B37" s="36"/>
      <c r="C37" s="37"/>
    </row>
    <row r="38" spans="1:3" s="81" customFormat="1" ht="36" customHeight="1">
      <c r="A38" s="22"/>
      <c r="B38" s="36"/>
      <c r="C38" s="37"/>
    </row>
    <row r="39" spans="1:3" s="81" customFormat="1" ht="36" customHeight="1">
      <c r="A39" s="22"/>
      <c r="B39" s="36"/>
      <c r="C39" s="37"/>
    </row>
    <row r="40" spans="1:3" s="81" customFormat="1" ht="36" customHeight="1">
      <c r="A40" s="19"/>
      <c r="B40" s="36"/>
      <c r="C40" s="37"/>
    </row>
    <row r="41" spans="1:3" ht="36" customHeight="1">
      <c r="A41" s="79"/>
      <c r="B41" s="35"/>
      <c r="C41" s="35"/>
    </row>
    <row r="42" spans="1:3" ht="36" customHeight="1">
      <c r="A42" s="19"/>
      <c r="B42" s="40"/>
      <c r="C42" s="35"/>
    </row>
    <row r="43" spans="1:3" ht="36" customHeight="1">
      <c r="A43" s="22"/>
      <c r="B43" s="40"/>
      <c r="C43" s="35"/>
    </row>
    <row r="44" spans="1:3" ht="36" customHeight="1">
      <c r="A44" s="22"/>
      <c r="B44" s="40"/>
      <c r="C44" s="35"/>
    </row>
    <row r="45" spans="1:3" ht="36" customHeight="1">
      <c r="A45" s="22"/>
      <c r="B45" s="40"/>
      <c r="C45" s="35"/>
    </row>
    <row r="46" spans="1:3" ht="36" customHeight="1">
      <c r="A46" s="22"/>
      <c r="B46" s="40"/>
      <c r="C46" s="35"/>
    </row>
    <row r="47" spans="1:3" ht="36" customHeight="1">
      <c r="A47" s="22"/>
      <c r="B47" s="40"/>
      <c r="C47" s="35"/>
    </row>
    <row r="48" spans="1:3" ht="36" customHeight="1">
      <c r="A48" s="22"/>
      <c r="B48" s="40"/>
      <c r="C48" s="35"/>
    </row>
    <row r="49" spans="1:3" ht="36" customHeight="1">
      <c r="A49" s="22"/>
      <c r="B49" s="40"/>
      <c r="C49" s="35"/>
    </row>
    <row r="50" spans="1:3" ht="36" customHeight="1">
      <c r="A50" s="22"/>
      <c r="B50" s="40"/>
      <c r="C50" s="35"/>
    </row>
    <row r="51" spans="1:3" ht="36" customHeight="1">
      <c r="A51" s="22"/>
      <c r="B51" s="40"/>
      <c r="C51" s="35"/>
    </row>
    <row r="52" spans="1:3" ht="36" customHeight="1">
      <c r="A52" s="22"/>
      <c r="B52" s="40"/>
      <c r="C52" s="35"/>
    </row>
    <row r="53" spans="1:3" ht="36" customHeight="1">
      <c r="A53" s="22"/>
      <c r="B53" s="40"/>
      <c r="C53" s="35"/>
    </row>
    <row r="54" spans="1:3" ht="36" customHeight="1">
      <c r="A54" s="79"/>
      <c r="B54" s="35"/>
      <c r="C54" s="35"/>
    </row>
    <row r="55" spans="1:3" ht="36" customHeight="1">
      <c r="A55" s="19"/>
      <c r="B55" s="42"/>
      <c r="C55" s="35"/>
    </row>
    <row r="56" spans="1:3" ht="36" customHeight="1">
      <c r="A56" s="22"/>
      <c r="B56" s="42"/>
      <c r="C56" s="35"/>
    </row>
    <row r="57" spans="1:3" ht="36" customHeight="1">
      <c r="A57" s="22"/>
      <c r="B57" s="42"/>
      <c r="C57" s="35"/>
    </row>
    <row r="58" spans="1:3" ht="36" customHeight="1">
      <c r="A58" s="22"/>
      <c r="B58" s="42"/>
      <c r="C58" s="35"/>
    </row>
    <row r="59" spans="1:3" ht="36" customHeight="1">
      <c r="A59" s="22"/>
      <c r="B59" s="42"/>
      <c r="C59" s="35"/>
    </row>
    <row r="60" spans="1:3" ht="36" customHeight="1">
      <c r="A60" s="22"/>
      <c r="B60" s="42"/>
      <c r="C60" s="35"/>
    </row>
    <row r="61" spans="1:3" ht="36" customHeight="1">
      <c r="A61" s="26"/>
      <c r="B61" s="45"/>
      <c r="C61" s="44"/>
    </row>
    <row r="62" spans="1:3" ht="36" customHeight="1">
      <c r="A62" s="22"/>
      <c r="B62" s="42"/>
      <c r="C62" s="35"/>
    </row>
    <row r="63" spans="1:3" ht="36" customHeight="1">
      <c r="A63" s="22"/>
      <c r="B63" s="42"/>
      <c r="C63" s="35"/>
    </row>
    <row r="64" spans="1:3" ht="36" customHeight="1">
      <c r="A64" s="22"/>
      <c r="B64" s="42"/>
      <c r="C64" s="35"/>
    </row>
    <row r="65" spans="1:3" ht="36" customHeight="1">
      <c r="A65" s="22"/>
      <c r="B65" s="42"/>
      <c r="C65" s="35"/>
    </row>
    <row r="66" spans="1:3" ht="36" customHeight="1">
      <c r="A66" s="22"/>
      <c r="B66" s="42"/>
      <c r="C66" s="35"/>
    </row>
    <row r="67" spans="1:3" ht="36" customHeight="1">
      <c r="A67" s="22"/>
      <c r="B67" s="42"/>
      <c r="C67" s="35"/>
    </row>
    <row r="68" spans="1:3" ht="36" customHeight="1">
      <c r="A68" s="19"/>
      <c r="B68" s="42"/>
      <c r="C68" s="35"/>
    </row>
    <row r="69" spans="1:3" ht="36" customHeight="1">
      <c r="A69" s="22"/>
      <c r="B69" s="42"/>
      <c r="C69" s="35"/>
    </row>
    <row r="70" spans="1:3" ht="36" customHeight="1">
      <c r="A70" s="22"/>
      <c r="B70" s="42"/>
      <c r="C70" s="35"/>
    </row>
    <row r="71" spans="1:3" ht="36" customHeight="1">
      <c r="A71" s="22"/>
      <c r="B71" s="42"/>
      <c r="C71" s="35"/>
    </row>
    <row r="72" spans="1:3" ht="36" customHeight="1">
      <c r="A72" s="22"/>
      <c r="B72" s="42"/>
      <c r="C72" s="35"/>
    </row>
    <row r="73" spans="1:3" ht="36" customHeight="1">
      <c r="A73" s="22"/>
      <c r="B73" s="42"/>
      <c r="C73" s="35"/>
    </row>
    <row r="74" spans="1:3" ht="36" customHeight="1">
      <c r="A74" s="22"/>
      <c r="B74" s="42"/>
      <c r="C74" s="35"/>
    </row>
    <row r="75" spans="1:3" ht="36" customHeight="1">
      <c r="A75" s="22"/>
      <c r="B75" s="42"/>
      <c r="C75" s="35"/>
    </row>
    <row r="76" spans="1:3" ht="36" customHeight="1">
      <c r="A76" s="22"/>
      <c r="B76" s="42"/>
      <c r="C76" s="35"/>
    </row>
    <row r="77" spans="1:3" ht="36" customHeight="1">
      <c r="A77" s="22"/>
      <c r="B77" s="42"/>
      <c r="C77" s="35"/>
    </row>
    <row r="78" spans="1:3" ht="36" customHeight="1">
      <c r="A78" s="22"/>
      <c r="B78" s="42"/>
      <c r="C78" s="35"/>
    </row>
    <row r="79" spans="1:3" ht="36" customHeight="1">
      <c r="A79" s="22"/>
      <c r="B79" s="42"/>
      <c r="C79" s="35"/>
    </row>
    <row r="80" spans="1:3" ht="36" customHeight="1">
      <c r="A80" s="22"/>
      <c r="B80" s="42"/>
      <c r="C80" s="35"/>
    </row>
    <row r="81" spans="1:3" ht="36" customHeight="1">
      <c r="A81" s="22"/>
      <c r="B81" s="42"/>
      <c r="C81" s="35"/>
    </row>
    <row r="82" spans="1:3" ht="36" customHeight="1">
      <c r="A82" s="22"/>
      <c r="B82" s="42"/>
      <c r="C82" s="35"/>
    </row>
    <row r="83" spans="1:3" ht="36" customHeight="1">
      <c r="A83" s="22"/>
      <c r="B83" s="42"/>
      <c r="C83" s="35"/>
    </row>
    <row r="84" spans="1:3" ht="36" customHeight="1">
      <c r="A84" s="22"/>
      <c r="B84" s="42"/>
      <c r="C84" s="35"/>
    </row>
    <row r="85" spans="1:3" ht="36" customHeight="1">
      <c r="A85" s="22"/>
      <c r="B85" s="42"/>
      <c r="C85" s="35"/>
    </row>
    <row r="86" spans="1:3" ht="36" customHeight="1">
      <c r="A86" s="22"/>
      <c r="B86" s="42"/>
      <c r="C86" s="35"/>
    </row>
    <row r="87" spans="1:3" ht="36" customHeight="1">
      <c r="A87" s="26"/>
      <c r="B87" s="45"/>
      <c r="C87" s="44"/>
    </row>
    <row r="88" spans="1:3" ht="36" customHeight="1">
      <c r="A88" s="22"/>
      <c r="B88" s="42"/>
      <c r="C88" s="35"/>
    </row>
    <row r="89" spans="1:3" ht="36" customHeight="1">
      <c r="A89" s="22"/>
      <c r="B89" s="42"/>
      <c r="C89" s="35"/>
    </row>
    <row r="90" spans="1:3" ht="36" customHeight="1">
      <c r="A90" s="22"/>
      <c r="B90" s="42"/>
      <c r="C90" s="35"/>
    </row>
    <row r="91" spans="1:3" ht="36" customHeight="1">
      <c r="A91" s="22"/>
      <c r="B91" s="42"/>
      <c r="C91" s="35"/>
    </row>
    <row r="92" spans="1:3" ht="36" customHeight="1">
      <c r="A92" s="22"/>
      <c r="B92" s="42"/>
      <c r="C92" s="35"/>
    </row>
    <row r="93" spans="1:3" ht="36" customHeight="1">
      <c r="A93" s="22"/>
      <c r="B93" s="42"/>
      <c r="C93" s="35"/>
    </row>
    <row r="94" spans="1:3" ht="36" customHeight="1">
      <c r="A94" s="22"/>
      <c r="B94" s="42"/>
      <c r="C94" s="35"/>
    </row>
    <row r="95" spans="1:3" ht="36" customHeight="1">
      <c r="A95" s="22"/>
      <c r="B95" s="42"/>
      <c r="C95" s="35"/>
    </row>
    <row r="96" spans="1:3" ht="36" customHeight="1">
      <c r="A96" s="22"/>
      <c r="B96" s="42"/>
      <c r="C96" s="35"/>
    </row>
    <row r="97" spans="1:3" ht="36" customHeight="1">
      <c r="A97" s="19"/>
      <c r="B97" s="42"/>
      <c r="C97" s="35"/>
    </row>
    <row r="98" spans="1:3" ht="36" customHeight="1">
      <c r="A98" s="22"/>
      <c r="B98" s="42"/>
      <c r="C98" s="35"/>
    </row>
    <row r="99" spans="1:3" ht="36" customHeight="1">
      <c r="A99" s="22"/>
      <c r="B99" s="42"/>
      <c r="C99" s="35"/>
    </row>
    <row r="100" spans="1:3" ht="36" customHeight="1">
      <c r="A100" s="22"/>
      <c r="B100" s="42"/>
      <c r="C100" s="35"/>
    </row>
    <row r="101" spans="1:3" ht="36" customHeight="1">
      <c r="A101" s="79"/>
      <c r="B101" s="41"/>
      <c r="C101" s="41"/>
    </row>
    <row r="102" spans="1:3" ht="36" customHeight="1">
      <c r="A102" s="19"/>
      <c r="B102" s="41"/>
      <c r="C102" s="41"/>
    </row>
    <row r="103" spans="1:3" ht="36" customHeight="1">
      <c r="A103" s="22"/>
      <c r="B103" s="41"/>
      <c r="C103" s="41"/>
    </row>
    <row r="104" spans="1:3" ht="54.75" customHeight="1">
      <c r="A104" s="22"/>
      <c r="B104" s="41"/>
      <c r="C104" s="41"/>
    </row>
    <row r="105" spans="1:3" ht="36" customHeight="1">
      <c r="A105" s="22"/>
      <c r="B105" s="41"/>
      <c r="C105" s="41"/>
    </row>
    <row r="106" spans="1:3" ht="54.75" customHeight="1">
      <c r="A106" s="22"/>
      <c r="B106" s="41"/>
      <c r="C106" s="41"/>
    </row>
    <row r="107" spans="1:3" ht="36" customHeight="1">
      <c r="A107" s="22"/>
      <c r="B107" s="41"/>
      <c r="C107" s="41"/>
    </row>
    <row r="108" spans="1:3" ht="54.75" customHeight="1">
      <c r="A108" s="22"/>
      <c r="B108" s="41"/>
      <c r="C108" s="41"/>
    </row>
    <row r="109" spans="1:3" ht="36" customHeight="1">
      <c r="A109" s="22"/>
      <c r="B109" s="41"/>
      <c r="C109" s="41"/>
    </row>
    <row r="110" spans="1:3" ht="54.75" customHeight="1">
      <c r="A110" s="22"/>
      <c r="B110" s="41"/>
      <c r="C110" s="41"/>
    </row>
    <row r="111" spans="1:3" ht="36" customHeight="1">
      <c r="A111" s="26"/>
      <c r="B111" s="43"/>
      <c r="C111" s="43"/>
    </row>
    <row r="112" spans="1:3" ht="54.75" customHeight="1">
      <c r="A112" s="22"/>
      <c r="B112" s="41"/>
      <c r="C112" s="41"/>
    </row>
    <row r="113" spans="1:3" ht="36" customHeight="1">
      <c r="A113" s="19"/>
      <c r="B113" s="41"/>
      <c r="C113" s="41"/>
    </row>
    <row r="114" spans="1:3" ht="36" customHeight="1">
      <c r="A114" s="22"/>
      <c r="B114" s="41"/>
      <c r="C114" s="41"/>
    </row>
    <row r="115" spans="1:3" ht="54.75" customHeight="1">
      <c r="A115" s="22"/>
      <c r="B115" s="41"/>
      <c r="C115" s="41"/>
    </row>
    <row r="116" spans="1:3" ht="54.75" customHeight="1">
      <c r="A116" s="22"/>
      <c r="B116" s="41"/>
      <c r="C116" s="41"/>
    </row>
    <row r="117" spans="1:3" ht="36" customHeight="1">
      <c r="A117" s="22"/>
      <c r="B117" s="41"/>
      <c r="C117" s="41"/>
    </row>
    <row r="118" spans="1:3" ht="54.75" customHeight="1">
      <c r="A118" s="22"/>
      <c r="B118" s="41"/>
      <c r="C118" s="41"/>
    </row>
    <row r="119" spans="1:3" ht="54.75" customHeight="1">
      <c r="A119" s="22"/>
      <c r="B119" s="41"/>
      <c r="C119" s="41"/>
    </row>
    <row r="120" spans="1:3" ht="36" customHeight="1">
      <c r="A120" s="22"/>
      <c r="B120" s="41"/>
      <c r="C120" s="41"/>
    </row>
    <row r="121" spans="1:3" ht="54.75" customHeight="1">
      <c r="A121" s="22"/>
      <c r="B121" s="41"/>
      <c r="C121" s="41"/>
    </row>
    <row r="122" spans="1:3" ht="36" customHeight="1">
      <c r="A122" s="22"/>
      <c r="B122" s="41"/>
      <c r="C122" s="41"/>
    </row>
    <row r="123" spans="1:3" ht="54.75" customHeight="1">
      <c r="A123" s="22"/>
      <c r="B123" s="41"/>
      <c r="C123" s="41"/>
    </row>
    <row r="124" spans="1:3" ht="54.75" customHeight="1">
      <c r="A124" s="22"/>
      <c r="B124" s="41"/>
      <c r="C124" s="41"/>
    </row>
    <row r="125" spans="1:3" ht="36" customHeight="1">
      <c r="A125" s="22"/>
      <c r="B125" s="41"/>
      <c r="C125" s="41"/>
    </row>
    <row r="126" spans="1:3" ht="36" customHeight="1">
      <c r="A126" s="22"/>
      <c r="B126" s="41"/>
      <c r="C126" s="41"/>
    </row>
    <row r="127" spans="1:3" ht="36" customHeight="1">
      <c r="A127" s="22"/>
      <c r="B127" s="41"/>
      <c r="C127" s="41"/>
    </row>
    <row r="128" spans="1:3" ht="54.75" customHeight="1">
      <c r="A128" s="22"/>
      <c r="B128" s="41"/>
      <c r="C128" s="41"/>
    </row>
    <row r="129" spans="1:3" ht="36" customHeight="1">
      <c r="A129" s="22"/>
      <c r="B129" s="41"/>
      <c r="C129" s="41"/>
    </row>
    <row r="130" spans="1:3" ht="54.75" customHeight="1">
      <c r="A130" s="22"/>
      <c r="B130" s="41"/>
      <c r="C130" s="41"/>
    </row>
    <row r="131" spans="1:3" ht="36" customHeight="1">
      <c r="A131" s="26"/>
      <c r="B131" s="43"/>
      <c r="C131" s="43"/>
    </row>
    <row r="132" spans="1:3" ht="36" customHeight="1">
      <c r="A132" s="22"/>
      <c r="B132" s="41"/>
      <c r="C132" s="41"/>
    </row>
    <row r="133" spans="1:3" ht="36" customHeight="1">
      <c r="A133" s="79"/>
      <c r="B133" s="90"/>
      <c r="C133" s="91"/>
    </row>
    <row r="134" spans="1:3" ht="36" customHeight="1">
      <c r="A134" s="19"/>
      <c r="B134" s="90"/>
      <c r="C134" s="91"/>
    </row>
    <row r="135" spans="1:3" ht="54.75" customHeight="1">
      <c r="A135" s="22"/>
      <c r="B135" s="90"/>
      <c r="C135" s="90"/>
    </row>
    <row r="136" spans="1:3" ht="71.25" customHeight="1">
      <c r="A136" s="22"/>
      <c r="B136" s="90"/>
      <c r="C136" s="90"/>
    </row>
    <row r="137" spans="1:3" ht="36" customHeight="1">
      <c r="A137" s="79"/>
      <c r="B137" s="41"/>
      <c r="C137" s="41"/>
    </row>
    <row r="138" spans="1:3" ht="36" customHeight="1">
      <c r="A138" s="19"/>
      <c r="B138" s="41"/>
      <c r="C138" s="41"/>
    </row>
    <row r="139" spans="1:3" ht="36" customHeight="1">
      <c r="A139" s="26"/>
      <c r="B139" s="43"/>
      <c r="C139" s="43"/>
    </row>
    <row r="140" ht="27" customHeight="1"/>
    <row r="141" ht="27" customHeight="1"/>
    <row r="142" spans="1:3" ht="27" customHeight="1">
      <c r="A142" s="11"/>
      <c r="B142" s="12"/>
      <c r="C142" s="12"/>
    </row>
    <row r="143" ht="27" customHeight="1"/>
    <row r="144" ht="27" customHeight="1"/>
    <row r="145" ht="27" customHeight="1"/>
    <row r="146" ht="27" customHeight="1"/>
    <row r="147" ht="27" customHeight="1"/>
    <row r="148" spans="2:7" s="9" customFormat="1" ht="27" customHeight="1">
      <c r="B148" s="10"/>
      <c r="C148" s="10"/>
      <c r="D148" s="8"/>
      <c r="E148" s="8"/>
      <c r="F148" s="8"/>
      <c r="G148" s="8"/>
    </row>
    <row r="149" spans="2:7" s="9" customFormat="1" ht="27" customHeight="1">
      <c r="B149" s="10"/>
      <c r="C149" s="10"/>
      <c r="D149" s="8"/>
      <c r="E149" s="8"/>
      <c r="F149" s="8"/>
      <c r="G149" s="8"/>
    </row>
    <row r="150" spans="2:7" s="9" customFormat="1" ht="27" customHeight="1">
      <c r="B150" s="10"/>
      <c r="C150" s="10"/>
      <c r="D150" s="8"/>
      <c r="E150" s="8"/>
      <c r="F150" s="8"/>
      <c r="G150" s="8"/>
    </row>
    <row r="151" spans="2:7" s="9" customFormat="1" ht="27" customHeight="1">
      <c r="B151" s="10"/>
      <c r="C151" s="10"/>
      <c r="D151" s="8"/>
      <c r="E151" s="8"/>
      <c r="F151" s="8"/>
      <c r="G151" s="8"/>
    </row>
    <row r="152" spans="2:7" s="9" customFormat="1" ht="27" customHeight="1">
      <c r="B152" s="10"/>
      <c r="C152" s="10"/>
      <c r="D152" s="8"/>
      <c r="E152" s="8"/>
      <c r="F152" s="8"/>
      <c r="G152" s="8"/>
    </row>
    <row r="153" spans="2:7" s="9" customFormat="1" ht="27" customHeight="1">
      <c r="B153" s="10"/>
      <c r="C153" s="10"/>
      <c r="D153" s="8"/>
      <c r="E153" s="8"/>
      <c r="F153" s="8"/>
      <c r="G153" s="8"/>
    </row>
    <row r="154" spans="2:7" s="9" customFormat="1" ht="27" customHeight="1">
      <c r="B154" s="10"/>
      <c r="C154" s="10"/>
      <c r="D154" s="8"/>
      <c r="E154" s="8"/>
      <c r="F154" s="8"/>
      <c r="G154" s="8"/>
    </row>
    <row r="155" spans="2:7" s="9" customFormat="1" ht="27" customHeight="1">
      <c r="B155" s="10"/>
      <c r="C155" s="10"/>
      <c r="D155" s="8"/>
      <c r="E155" s="8"/>
      <c r="F155" s="8"/>
      <c r="G155" s="8"/>
    </row>
    <row r="156" spans="2:7" s="9" customFormat="1" ht="27" customHeight="1">
      <c r="B156" s="10"/>
      <c r="C156" s="10"/>
      <c r="D156" s="8"/>
      <c r="E156" s="8"/>
      <c r="F156" s="8"/>
      <c r="G156" s="8"/>
    </row>
    <row r="157" spans="2:7" s="9" customFormat="1" ht="27" customHeight="1">
      <c r="B157" s="10"/>
      <c r="C157" s="10"/>
      <c r="D157" s="8"/>
      <c r="E157" s="8"/>
      <c r="F157" s="8"/>
      <c r="G157" s="8"/>
    </row>
    <row r="158" spans="2:7" s="9" customFormat="1" ht="27" customHeight="1">
      <c r="B158" s="10"/>
      <c r="C158" s="10"/>
      <c r="D158" s="8"/>
      <c r="E158" s="8"/>
      <c r="F158" s="8"/>
      <c r="G158" s="8"/>
    </row>
    <row r="159" spans="2:7" s="9" customFormat="1" ht="27" customHeight="1">
      <c r="B159" s="10"/>
      <c r="C159" s="10"/>
      <c r="D159" s="8"/>
      <c r="E159" s="8"/>
      <c r="F159" s="8"/>
      <c r="G159" s="8"/>
    </row>
    <row r="160" spans="2:7" s="9" customFormat="1" ht="27" customHeight="1">
      <c r="B160" s="10"/>
      <c r="C160" s="10"/>
      <c r="D160" s="8"/>
      <c r="E160" s="8"/>
      <c r="F160" s="8"/>
      <c r="G160" s="8"/>
    </row>
    <row r="161" spans="2:7" s="9" customFormat="1" ht="27" customHeight="1">
      <c r="B161" s="10"/>
      <c r="C161" s="10"/>
      <c r="D161" s="8"/>
      <c r="E161" s="8"/>
      <c r="F161" s="8"/>
      <c r="G161" s="8"/>
    </row>
    <row r="162" spans="2:7" s="9" customFormat="1" ht="27" customHeight="1">
      <c r="B162" s="10"/>
      <c r="C162" s="10"/>
      <c r="D162" s="8"/>
      <c r="E162" s="8"/>
      <c r="F162" s="8"/>
      <c r="G162" s="8"/>
    </row>
    <row r="163" spans="2:7" s="9" customFormat="1" ht="27" customHeight="1">
      <c r="B163" s="10"/>
      <c r="C163" s="10"/>
      <c r="D163" s="8"/>
      <c r="E163" s="8"/>
      <c r="F163" s="8"/>
      <c r="G163" s="8"/>
    </row>
    <row r="164" spans="2:7" s="9" customFormat="1" ht="27" customHeight="1">
      <c r="B164" s="10"/>
      <c r="C164" s="10"/>
      <c r="D164" s="8"/>
      <c r="E164" s="8"/>
      <c r="F164" s="8"/>
      <c r="G164" s="8"/>
    </row>
    <row r="165" spans="2:7" s="9" customFormat="1" ht="27" customHeight="1">
      <c r="B165" s="10"/>
      <c r="C165" s="10"/>
      <c r="D165" s="8"/>
      <c r="E165" s="8"/>
      <c r="F165" s="8"/>
      <c r="G165" s="8"/>
    </row>
    <row r="166" spans="2:7" s="9" customFormat="1" ht="27" customHeight="1">
      <c r="B166" s="10"/>
      <c r="C166" s="10"/>
      <c r="D166" s="8"/>
      <c r="E166" s="8"/>
      <c r="F166" s="8"/>
      <c r="G166" s="8"/>
    </row>
    <row r="167" spans="2:7" s="9" customFormat="1" ht="27" customHeight="1">
      <c r="B167" s="10"/>
      <c r="C167" s="10"/>
      <c r="D167" s="8"/>
      <c r="E167" s="8"/>
      <c r="F167" s="8"/>
      <c r="G167" s="8"/>
    </row>
    <row r="168" spans="2:7" s="9" customFormat="1" ht="27" customHeight="1">
      <c r="B168" s="10"/>
      <c r="C168" s="10"/>
      <c r="D168" s="8"/>
      <c r="E168" s="8"/>
      <c r="F168" s="8"/>
      <c r="G168" s="8"/>
    </row>
    <row r="169" spans="2:7" s="9" customFormat="1" ht="27" customHeight="1">
      <c r="B169" s="10"/>
      <c r="C169" s="10"/>
      <c r="D169" s="8"/>
      <c r="E169" s="8"/>
      <c r="F169" s="8"/>
      <c r="G169" s="8"/>
    </row>
    <row r="170" spans="2:7" s="9" customFormat="1" ht="27" customHeight="1">
      <c r="B170" s="10"/>
      <c r="C170" s="10"/>
      <c r="D170" s="8"/>
      <c r="E170" s="8"/>
      <c r="F170" s="8"/>
      <c r="G170" s="8"/>
    </row>
    <row r="171" spans="2:7" s="9" customFormat="1" ht="27" customHeight="1">
      <c r="B171" s="10"/>
      <c r="C171" s="10"/>
      <c r="D171" s="8"/>
      <c r="E171" s="8"/>
      <c r="F171" s="8"/>
      <c r="G171" s="8"/>
    </row>
    <row r="172" spans="2:7" s="9" customFormat="1" ht="27" customHeight="1">
      <c r="B172" s="10"/>
      <c r="C172" s="10"/>
      <c r="D172" s="8"/>
      <c r="E172" s="8"/>
      <c r="F172" s="8"/>
      <c r="G172" s="8"/>
    </row>
    <row r="173" spans="2:7" s="9" customFormat="1" ht="27" customHeight="1">
      <c r="B173" s="10"/>
      <c r="C173" s="10"/>
      <c r="D173" s="8"/>
      <c r="E173" s="8"/>
      <c r="F173" s="8"/>
      <c r="G173" s="8"/>
    </row>
    <row r="174" spans="2:7" s="9" customFormat="1" ht="27" customHeight="1">
      <c r="B174" s="10"/>
      <c r="C174" s="10"/>
      <c r="D174" s="8"/>
      <c r="E174" s="8"/>
      <c r="F174" s="8"/>
      <c r="G174" s="8"/>
    </row>
    <row r="175" spans="2:7" s="9" customFormat="1" ht="27" customHeight="1">
      <c r="B175" s="10"/>
      <c r="C175" s="10"/>
      <c r="D175" s="8"/>
      <c r="E175" s="8"/>
      <c r="F175" s="8"/>
      <c r="G175" s="8"/>
    </row>
    <row r="176" spans="2:7" s="9" customFormat="1" ht="27" customHeight="1">
      <c r="B176" s="10"/>
      <c r="C176" s="10"/>
      <c r="D176" s="8"/>
      <c r="E176" s="8"/>
      <c r="F176" s="8"/>
      <c r="G176" s="8"/>
    </row>
    <row r="177" spans="2:7" s="9" customFormat="1" ht="27" customHeight="1">
      <c r="B177" s="10"/>
      <c r="C177" s="10"/>
      <c r="D177" s="8"/>
      <c r="E177" s="8"/>
      <c r="F177" s="8"/>
      <c r="G177" s="8"/>
    </row>
    <row r="178" spans="2:7" s="9" customFormat="1" ht="27" customHeight="1">
      <c r="B178" s="10"/>
      <c r="C178" s="10"/>
      <c r="D178" s="8"/>
      <c r="E178" s="8"/>
      <c r="F178" s="8"/>
      <c r="G178" s="8"/>
    </row>
    <row r="179" spans="2:7" s="9" customFormat="1" ht="27" customHeight="1">
      <c r="B179" s="10"/>
      <c r="C179" s="10"/>
      <c r="D179" s="8"/>
      <c r="E179" s="8"/>
      <c r="F179" s="8"/>
      <c r="G179" s="8"/>
    </row>
    <row r="180" spans="2:7" s="9" customFormat="1" ht="27" customHeight="1">
      <c r="B180" s="10"/>
      <c r="C180" s="10"/>
      <c r="D180" s="8"/>
      <c r="E180" s="8"/>
      <c r="F180" s="8"/>
      <c r="G180" s="8"/>
    </row>
    <row r="181" spans="2:7" s="9" customFormat="1" ht="27" customHeight="1">
      <c r="B181" s="10"/>
      <c r="C181" s="10"/>
      <c r="D181" s="8"/>
      <c r="E181" s="8"/>
      <c r="F181" s="8"/>
      <c r="G181" s="8"/>
    </row>
    <row r="182" spans="2:7" s="9" customFormat="1" ht="27" customHeight="1">
      <c r="B182" s="10"/>
      <c r="C182" s="10"/>
      <c r="D182" s="8"/>
      <c r="E182" s="8"/>
      <c r="F182" s="8"/>
      <c r="G182" s="8"/>
    </row>
    <row r="183" spans="2:7" s="9" customFormat="1" ht="27" customHeight="1">
      <c r="B183" s="10"/>
      <c r="C183" s="10"/>
      <c r="D183" s="8"/>
      <c r="E183" s="8"/>
      <c r="F183" s="8"/>
      <c r="G183" s="8"/>
    </row>
    <row r="184" spans="2:7" s="9" customFormat="1" ht="27" customHeight="1">
      <c r="B184" s="10"/>
      <c r="C184" s="10"/>
      <c r="D184" s="8"/>
      <c r="E184" s="8"/>
      <c r="F184" s="8"/>
      <c r="G184" s="8"/>
    </row>
    <row r="185" spans="2:7" s="9" customFormat="1" ht="27" customHeight="1">
      <c r="B185" s="10"/>
      <c r="C185" s="10"/>
      <c r="D185" s="8"/>
      <c r="E185" s="8"/>
      <c r="F185" s="8"/>
      <c r="G185" s="8"/>
    </row>
    <row r="186" spans="2:7" s="9" customFormat="1" ht="27" customHeight="1">
      <c r="B186" s="10"/>
      <c r="C186" s="10"/>
      <c r="D186" s="8"/>
      <c r="E186" s="8"/>
      <c r="F186" s="8"/>
      <c r="G186" s="8"/>
    </row>
  </sheetData>
  <sheetProtection/>
  <mergeCells count="11">
    <mergeCell ref="A3:C3"/>
    <mergeCell ref="A4:C4"/>
    <mergeCell ref="B5:B6"/>
    <mergeCell ref="C5:C6"/>
    <mergeCell ref="B17:B18"/>
    <mergeCell ref="A1:C1"/>
    <mergeCell ref="A2:C2"/>
    <mergeCell ref="A5:A6"/>
    <mergeCell ref="A17:A18"/>
    <mergeCell ref="C17:C18"/>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r:id="rId1"/>
  <headerFooter>
    <oddHeader>&amp;R&amp;"標楷體,標準"附表</oddHeader>
  </headerFooter>
  <rowBreaks count="1" manualBreakCount="1">
    <brk id="40" max="7" man="1"/>
  </rowBreaks>
</worksheet>
</file>

<file path=xl/worksheets/sheet3.xml><?xml version="1.0" encoding="utf-8"?>
<worksheet xmlns="http://schemas.openxmlformats.org/spreadsheetml/2006/main" xmlns:r="http://schemas.openxmlformats.org/officeDocument/2006/relationships">
  <sheetPr>
    <pageSetUpPr fitToPage="1"/>
  </sheetPr>
  <dimension ref="A1:E155"/>
  <sheetViews>
    <sheetView view="pageBreakPreview" zoomScale="75" zoomScaleSheetLayoutView="75" workbookViewId="0" topLeftCell="A1">
      <selection activeCell="D7" sqref="D7"/>
    </sheetView>
  </sheetViews>
  <sheetFormatPr defaultColWidth="9.00390625" defaultRowHeight="21.75" customHeight="1"/>
  <cols>
    <col min="1" max="1" width="20.125" style="9" customWidth="1"/>
    <col min="2" max="2" width="30.625" style="13" customWidth="1"/>
    <col min="3" max="3" width="20.125" style="9" customWidth="1"/>
    <col min="4" max="4" width="20.125" style="10" customWidth="1"/>
    <col min="5" max="5" width="11.00390625" style="8" bestFit="1" customWidth="1"/>
    <col min="6" max="16384" width="9.00390625" style="8" customWidth="1"/>
  </cols>
  <sheetData>
    <row r="1" spans="1:4" s="7" customFormat="1" ht="21">
      <c r="A1" s="221" t="s">
        <v>46</v>
      </c>
      <c r="B1" s="221"/>
      <c r="C1" s="221"/>
      <c r="D1" s="221"/>
    </row>
    <row r="2" spans="1:4" s="7" customFormat="1" ht="21">
      <c r="A2" s="222" t="s">
        <v>665</v>
      </c>
      <c r="B2" s="222"/>
      <c r="C2" s="222"/>
      <c r="D2" s="222"/>
    </row>
    <row r="3" spans="1:4" s="7" customFormat="1" ht="15.75" customHeight="1">
      <c r="A3" s="82"/>
      <c r="B3" s="229" t="s">
        <v>670</v>
      </c>
      <c r="C3" s="229"/>
      <c r="D3" s="174" t="s">
        <v>47</v>
      </c>
    </row>
    <row r="4" spans="1:4" ht="25.5" customHeight="1">
      <c r="A4" s="209" t="s">
        <v>671</v>
      </c>
      <c r="B4" s="223" t="s">
        <v>222</v>
      </c>
      <c r="C4" s="176" t="s">
        <v>667</v>
      </c>
      <c r="D4" s="227" t="s">
        <v>669</v>
      </c>
    </row>
    <row r="5" spans="1:4" ht="25.5" customHeight="1">
      <c r="A5" s="210"/>
      <c r="B5" s="224"/>
      <c r="C5" s="177"/>
      <c r="D5" s="227"/>
    </row>
    <row r="6" spans="1:4" s="7" customFormat="1" ht="25.5" customHeight="1">
      <c r="A6" s="211"/>
      <c r="B6" s="228"/>
      <c r="C6" s="178" t="s">
        <v>668</v>
      </c>
      <c r="D6" s="227"/>
    </row>
    <row r="7" spans="1:5" s="7" customFormat="1" ht="36" customHeight="1">
      <c r="A7" s="139" t="s">
        <v>48</v>
      </c>
      <c r="B7" s="16"/>
      <c r="C7" s="16"/>
      <c r="D7" s="141">
        <f>SUM(D8,D38,D51,D98,D130,D134)</f>
        <v>561872779</v>
      </c>
      <c r="E7" s="168">
        <v>561872779</v>
      </c>
    </row>
    <row r="8" spans="1:4" s="7" customFormat="1" ht="36" customHeight="1">
      <c r="A8" s="142" t="s">
        <v>58</v>
      </c>
      <c r="B8" s="80"/>
      <c r="C8" s="80" t="s">
        <v>10</v>
      </c>
      <c r="D8" s="35">
        <f>SUM(D9,D16,D37)</f>
        <v>296872889</v>
      </c>
    </row>
    <row r="9" spans="1:4" s="7" customFormat="1" ht="36" customHeight="1">
      <c r="A9" s="19" t="s">
        <v>59</v>
      </c>
      <c r="B9" s="20"/>
      <c r="C9" s="20"/>
      <c r="D9" s="35">
        <f>SUM(D10:D15)</f>
        <v>38067450</v>
      </c>
    </row>
    <row r="10" spans="1:4" s="81" customFormat="1" ht="36" customHeight="1">
      <c r="A10" s="21" t="s">
        <v>11</v>
      </c>
      <c r="B10" s="20" t="s">
        <v>9</v>
      </c>
      <c r="C10" s="46"/>
      <c r="D10" s="36">
        <v>142450</v>
      </c>
    </row>
    <row r="11" spans="1:4" s="81" customFormat="1" ht="36" customHeight="1">
      <c r="A11" s="22" t="s">
        <v>22</v>
      </c>
      <c r="B11" s="20" t="s">
        <v>33</v>
      </c>
      <c r="C11" s="46"/>
      <c r="D11" s="36">
        <v>8925000</v>
      </c>
    </row>
    <row r="12" spans="1:4" s="81" customFormat="1" ht="36" customHeight="1">
      <c r="A12" s="22" t="s">
        <v>16</v>
      </c>
      <c r="B12" s="20" t="s">
        <v>35</v>
      </c>
      <c r="C12" s="46"/>
      <c r="D12" s="36">
        <v>3500000</v>
      </c>
    </row>
    <row r="13" spans="1:4" s="81" customFormat="1" ht="36" customHeight="1">
      <c r="A13" s="22" t="s">
        <v>25</v>
      </c>
      <c r="B13" s="20" t="s">
        <v>33</v>
      </c>
      <c r="C13" s="46"/>
      <c r="D13" s="36">
        <v>16000000</v>
      </c>
    </row>
    <row r="14" spans="1:4" s="81" customFormat="1" ht="36" customHeight="1">
      <c r="A14" s="22" t="s">
        <v>45</v>
      </c>
      <c r="B14" s="20" t="s">
        <v>33</v>
      </c>
      <c r="C14" s="46"/>
      <c r="D14" s="36">
        <v>8000000</v>
      </c>
    </row>
    <row r="15" spans="1:4" s="81" customFormat="1" ht="36" customHeight="1">
      <c r="A15" s="22" t="s">
        <v>45</v>
      </c>
      <c r="B15" s="20" t="s">
        <v>35</v>
      </c>
      <c r="C15" s="46"/>
      <c r="D15" s="36">
        <v>1500000</v>
      </c>
    </row>
    <row r="16" spans="1:4" s="81" customFormat="1" ht="36" customHeight="1">
      <c r="A16" s="19" t="s">
        <v>60</v>
      </c>
      <c r="B16" s="20"/>
      <c r="C16" s="46"/>
      <c r="D16" s="36">
        <f>SUM(D17:D36)</f>
        <v>258805439</v>
      </c>
    </row>
    <row r="17" spans="1:4" s="81" customFormat="1" ht="36" customHeight="1">
      <c r="A17" s="22" t="s">
        <v>44</v>
      </c>
      <c r="B17" s="20" t="s">
        <v>9</v>
      </c>
      <c r="C17" s="46"/>
      <c r="D17" s="36">
        <v>1000000</v>
      </c>
    </row>
    <row r="18" spans="1:4" s="81" customFormat="1" ht="36" customHeight="1">
      <c r="A18" s="22" t="s">
        <v>43</v>
      </c>
      <c r="B18" s="20" t="s">
        <v>35</v>
      </c>
      <c r="C18" s="46"/>
      <c r="D18" s="36">
        <v>10101516</v>
      </c>
    </row>
    <row r="19" spans="1:4" s="81" customFormat="1" ht="36" customHeight="1">
      <c r="A19" s="22" t="s">
        <v>42</v>
      </c>
      <c r="B19" s="20" t="s">
        <v>9</v>
      </c>
      <c r="C19" s="46"/>
      <c r="D19" s="36">
        <v>1950000</v>
      </c>
    </row>
    <row r="20" spans="1:4" s="81" customFormat="1" ht="36" customHeight="1">
      <c r="A20" s="22" t="s">
        <v>42</v>
      </c>
      <c r="B20" s="20" t="s">
        <v>33</v>
      </c>
      <c r="C20" s="46"/>
      <c r="D20" s="36">
        <v>38277000</v>
      </c>
    </row>
    <row r="21" spans="1:4" s="81" customFormat="1" ht="36" customHeight="1">
      <c r="A21" s="22" t="s">
        <v>41</v>
      </c>
      <c r="B21" s="20" t="s">
        <v>33</v>
      </c>
      <c r="C21" s="46"/>
      <c r="D21" s="36">
        <v>17908306</v>
      </c>
    </row>
    <row r="22" spans="1:4" s="81" customFormat="1" ht="36" customHeight="1">
      <c r="A22" s="22" t="s">
        <v>40</v>
      </c>
      <c r="B22" s="20" t="s">
        <v>9</v>
      </c>
      <c r="C22" s="46"/>
      <c r="D22" s="36">
        <v>1075000</v>
      </c>
    </row>
    <row r="23" spans="1:4" s="81" customFormat="1" ht="36" customHeight="1">
      <c r="A23" s="22" t="s">
        <v>40</v>
      </c>
      <c r="B23" s="20" t="s">
        <v>35</v>
      </c>
      <c r="C23" s="46"/>
      <c r="D23" s="36">
        <v>23891720</v>
      </c>
    </row>
    <row r="24" spans="1:4" s="81" customFormat="1" ht="36" customHeight="1">
      <c r="A24" s="22" t="s">
        <v>39</v>
      </c>
      <c r="B24" s="20" t="s">
        <v>9</v>
      </c>
      <c r="C24" s="46"/>
      <c r="D24" s="36">
        <v>900000</v>
      </c>
    </row>
    <row r="25" spans="1:4" s="81" customFormat="1" ht="36" customHeight="1">
      <c r="A25" s="26" t="s">
        <v>39</v>
      </c>
      <c r="B25" s="23" t="s">
        <v>33</v>
      </c>
      <c r="C25" s="47"/>
      <c r="D25" s="38">
        <v>6118043</v>
      </c>
    </row>
    <row r="26" spans="1:4" s="81" customFormat="1" ht="36" customHeight="1">
      <c r="A26" s="150" t="s">
        <v>38</v>
      </c>
      <c r="B26" s="151" t="s">
        <v>9</v>
      </c>
      <c r="C26" s="152"/>
      <c r="D26" s="153">
        <v>1000000</v>
      </c>
    </row>
    <row r="27" spans="1:4" s="81" customFormat="1" ht="36" customHeight="1">
      <c r="A27" s="22" t="s">
        <v>38</v>
      </c>
      <c r="B27" s="20" t="s">
        <v>33</v>
      </c>
      <c r="C27" s="46"/>
      <c r="D27" s="36">
        <v>20854400</v>
      </c>
    </row>
    <row r="28" spans="1:4" s="81" customFormat="1" ht="36" customHeight="1">
      <c r="A28" s="22" t="s">
        <v>38</v>
      </c>
      <c r="B28" s="20" t="s">
        <v>35</v>
      </c>
      <c r="C28" s="46"/>
      <c r="D28" s="36">
        <v>76849491</v>
      </c>
    </row>
    <row r="29" spans="1:4" s="81" customFormat="1" ht="36" customHeight="1">
      <c r="A29" s="22" t="s">
        <v>18</v>
      </c>
      <c r="B29" s="20" t="s">
        <v>9</v>
      </c>
      <c r="C29" s="46"/>
      <c r="D29" s="36">
        <v>950000</v>
      </c>
    </row>
    <row r="30" spans="1:4" s="81" customFormat="1" ht="36" customHeight="1">
      <c r="A30" s="22" t="s">
        <v>18</v>
      </c>
      <c r="B30" s="20" t="s">
        <v>35</v>
      </c>
      <c r="C30" s="46"/>
      <c r="D30" s="36">
        <v>6971000</v>
      </c>
    </row>
    <row r="31" spans="1:4" s="81" customFormat="1" ht="36" customHeight="1">
      <c r="A31" s="22" t="s">
        <v>37</v>
      </c>
      <c r="B31" s="20" t="s">
        <v>33</v>
      </c>
      <c r="C31" s="46"/>
      <c r="D31" s="36">
        <v>4784963</v>
      </c>
    </row>
    <row r="32" spans="1:4" s="81" customFormat="1" ht="36" customHeight="1">
      <c r="A32" s="22" t="s">
        <v>37</v>
      </c>
      <c r="B32" s="20" t="s">
        <v>35</v>
      </c>
      <c r="C32" s="46"/>
      <c r="D32" s="36">
        <v>6070000</v>
      </c>
    </row>
    <row r="33" spans="1:4" s="81" customFormat="1" ht="36" customHeight="1">
      <c r="A33" s="22" t="s">
        <v>36</v>
      </c>
      <c r="B33" s="20" t="s">
        <v>9</v>
      </c>
      <c r="C33" s="46"/>
      <c r="D33" s="36">
        <v>1000000</v>
      </c>
    </row>
    <row r="34" spans="1:4" s="81" customFormat="1" ht="36" customHeight="1">
      <c r="A34" s="22" t="s">
        <v>36</v>
      </c>
      <c r="B34" s="20" t="s">
        <v>33</v>
      </c>
      <c r="C34" s="46"/>
      <c r="D34" s="36">
        <v>19800000</v>
      </c>
    </row>
    <row r="35" spans="1:4" s="81" customFormat="1" ht="36" customHeight="1">
      <c r="A35" s="22" t="s">
        <v>36</v>
      </c>
      <c r="B35" s="20" t="s">
        <v>35</v>
      </c>
      <c r="C35" s="46"/>
      <c r="D35" s="36">
        <v>15304000</v>
      </c>
    </row>
    <row r="36" spans="1:4" s="81" customFormat="1" ht="36" customHeight="1">
      <c r="A36" s="22" t="s">
        <v>34</v>
      </c>
      <c r="B36" s="20" t="s">
        <v>33</v>
      </c>
      <c r="C36" s="46"/>
      <c r="D36" s="36">
        <v>4000000</v>
      </c>
    </row>
    <row r="37" spans="1:4" s="81" customFormat="1" ht="36" customHeight="1">
      <c r="A37" s="19" t="s">
        <v>61</v>
      </c>
      <c r="B37" s="20"/>
      <c r="C37" s="46"/>
      <c r="D37" s="36">
        <v>0</v>
      </c>
    </row>
    <row r="38" spans="1:4" ht="36" customHeight="1">
      <c r="A38" s="142" t="s">
        <v>521</v>
      </c>
      <c r="B38" s="80"/>
      <c r="C38" s="80" t="s">
        <v>19</v>
      </c>
      <c r="D38" s="35">
        <f>SUM(D39)</f>
        <v>1569000</v>
      </c>
    </row>
    <row r="39" spans="1:4" ht="36" customHeight="1">
      <c r="A39" s="19" t="s">
        <v>62</v>
      </c>
      <c r="B39" s="24"/>
      <c r="C39" s="24"/>
      <c r="D39" s="40">
        <f>SUM(D40:D50)</f>
        <v>1569000</v>
      </c>
    </row>
    <row r="40" spans="1:4" ht="36" customHeight="1">
      <c r="A40" s="22" t="s">
        <v>49</v>
      </c>
      <c r="B40" s="24" t="s">
        <v>32</v>
      </c>
      <c r="C40" s="80"/>
      <c r="D40" s="40">
        <v>143000</v>
      </c>
    </row>
    <row r="41" spans="1:4" ht="36" customHeight="1">
      <c r="A41" s="22" t="s">
        <v>43</v>
      </c>
      <c r="B41" s="24" t="s">
        <v>32</v>
      </c>
      <c r="C41" s="80"/>
      <c r="D41" s="40">
        <v>143000</v>
      </c>
    </row>
    <row r="42" spans="1:4" ht="36" customHeight="1">
      <c r="A42" s="22" t="s">
        <v>41</v>
      </c>
      <c r="B42" s="24" t="s">
        <v>32</v>
      </c>
      <c r="C42" s="80"/>
      <c r="D42" s="40">
        <v>142000</v>
      </c>
    </row>
    <row r="43" spans="1:4" ht="36" customHeight="1">
      <c r="A43" s="22" t="s">
        <v>40</v>
      </c>
      <c r="B43" s="24" t="s">
        <v>32</v>
      </c>
      <c r="C43" s="80"/>
      <c r="D43" s="40">
        <v>143000</v>
      </c>
    </row>
    <row r="44" spans="1:4" ht="36" customHeight="1">
      <c r="A44" s="26" t="s">
        <v>39</v>
      </c>
      <c r="B44" s="179" t="s">
        <v>32</v>
      </c>
      <c r="C44" s="88"/>
      <c r="D44" s="180">
        <v>143000</v>
      </c>
    </row>
    <row r="45" spans="1:4" ht="36" customHeight="1">
      <c r="A45" s="150" t="s">
        <v>38</v>
      </c>
      <c r="B45" s="181" t="s">
        <v>32</v>
      </c>
      <c r="C45" s="182"/>
      <c r="D45" s="183">
        <v>143000</v>
      </c>
    </row>
    <row r="46" spans="1:4" ht="36" customHeight="1">
      <c r="A46" s="22" t="s">
        <v>18</v>
      </c>
      <c r="B46" s="24" t="s">
        <v>32</v>
      </c>
      <c r="C46" s="80"/>
      <c r="D46" s="40">
        <v>143000</v>
      </c>
    </row>
    <row r="47" spans="1:4" ht="36" customHeight="1">
      <c r="A47" s="22" t="s">
        <v>37</v>
      </c>
      <c r="B47" s="24" t="s">
        <v>32</v>
      </c>
      <c r="C47" s="80"/>
      <c r="D47" s="40">
        <v>143000</v>
      </c>
    </row>
    <row r="48" spans="1:4" ht="36" customHeight="1">
      <c r="A48" s="22" t="s">
        <v>36</v>
      </c>
      <c r="B48" s="24" t="s">
        <v>32</v>
      </c>
      <c r="C48" s="80"/>
      <c r="D48" s="40">
        <v>142000</v>
      </c>
    </row>
    <row r="49" spans="1:4" ht="36" customHeight="1">
      <c r="A49" s="22" t="s">
        <v>34</v>
      </c>
      <c r="B49" s="24" t="s">
        <v>32</v>
      </c>
      <c r="C49" s="80"/>
      <c r="D49" s="40">
        <v>142000</v>
      </c>
    </row>
    <row r="50" spans="1:4" ht="36" customHeight="1">
      <c r="A50" s="22" t="s">
        <v>50</v>
      </c>
      <c r="B50" s="24" t="s">
        <v>32</v>
      </c>
      <c r="C50" s="80"/>
      <c r="D50" s="40">
        <v>142000</v>
      </c>
    </row>
    <row r="51" spans="1:4" ht="36" customHeight="1">
      <c r="A51" s="142" t="s">
        <v>63</v>
      </c>
      <c r="B51" s="25"/>
      <c r="C51" s="25" t="s">
        <v>12</v>
      </c>
      <c r="D51" s="35">
        <v>58767000</v>
      </c>
    </row>
    <row r="52" spans="1:4" ht="36" customHeight="1">
      <c r="A52" s="19" t="s">
        <v>59</v>
      </c>
      <c r="B52" s="25"/>
      <c r="C52" s="25"/>
      <c r="D52" s="42">
        <f>SUM(D53:D64)</f>
        <v>27810000</v>
      </c>
    </row>
    <row r="53" spans="1:4" ht="36" customHeight="1">
      <c r="A53" s="22" t="s">
        <v>51</v>
      </c>
      <c r="B53" s="25" t="s">
        <v>13</v>
      </c>
      <c r="C53" s="25"/>
      <c r="D53" s="42">
        <v>4114000</v>
      </c>
    </row>
    <row r="54" spans="1:4" ht="36" customHeight="1">
      <c r="A54" s="22" t="s">
        <v>51</v>
      </c>
      <c r="B54" s="25" t="s">
        <v>31</v>
      </c>
      <c r="C54" s="25"/>
      <c r="D54" s="42">
        <v>1508000</v>
      </c>
    </row>
    <row r="55" spans="1:4" ht="36" customHeight="1">
      <c r="A55" s="22" t="s">
        <v>52</v>
      </c>
      <c r="B55" s="25" t="s">
        <v>13</v>
      </c>
      <c r="C55" s="25"/>
      <c r="D55" s="42">
        <v>332000</v>
      </c>
    </row>
    <row r="56" spans="1:4" ht="36" customHeight="1">
      <c r="A56" s="22" t="s">
        <v>52</v>
      </c>
      <c r="B56" s="25" t="s">
        <v>31</v>
      </c>
      <c r="C56" s="25"/>
      <c r="D56" s="42">
        <v>10344000</v>
      </c>
    </row>
    <row r="57" spans="1:4" ht="36" customHeight="1">
      <c r="A57" s="22" t="s">
        <v>45</v>
      </c>
      <c r="B57" s="25" t="s">
        <v>14</v>
      </c>
      <c r="C57" s="25"/>
      <c r="D57" s="42">
        <v>1296000</v>
      </c>
    </row>
    <row r="58" spans="1:4" ht="36" customHeight="1">
      <c r="A58" s="22" t="s">
        <v>45</v>
      </c>
      <c r="B58" s="25" t="s">
        <v>31</v>
      </c>
      <c r="C58" s="25"/>
      <c r="D58" s="42">
        <v>1362000</v>
      </c>
    </row>
    <row r="59" spans="1:4" ht="36" customHeight="1">
      <c r="A59" s="22" t="s">
        <v>16</v>
      </c>
      <c r="B59" s="25" t="s">
        <v>30</v>
      </c>
      <c r="C59" s="25"/>
      <c r="D59" s="42">
        <v>1313000</v>
      </c>
    </row>
    <row r="60" spans="1:4" ht="36" customHeight="1">
      <c r="A60" s="22" t="s">
        <v>16</v>
      </c>
      <c r="B60" s="25" t="s">
        <v>31</v>
      </c>
      <c r="C60" s="25"/>
      <c r="D60" s="42">
        <v>1800000</v>
      </c>
    </row>
    <row r="61" spans="1:4" ht="36" customHeight="1">
      <c r="A61" s="22" t="s">
        <v>53</v>
      </c>
      <c r="B61" s="25" t="s">
        <v>14</v>
      </c>
      <c r="C61" s="25"/>
      <c r="D61" s="42">
        <v>1378000</v>
      </c>
    </row>
    <row r="62" spans="1:4" ht="36" customHeight="1">
      <c r="A62" s="22" t="s">
        <v>53</v>
      </c>
      <c r="B62" s="25" t="s">
        <v>31</v>
      </c>
      <c r="C62" s="25"/>
      <c r="D62" s="42">
        <v>1800000</v>
      </c>
    </row>
    <row r="63" spans="1:4" ht="36" customHeight="1">
      <c r="A63" s="26" t="s">
        <v>11</v>
      </c>
      <c r="B63" s="27" t="s">
        <v>14</v>
      </c>
      <c r="C63" s="27"/>
      <c r="D63" s="45">
        <v>617000</v>
      </c>
    </row>
    <row r="64" spans="1:4" ht="36" customHeight="1">
      <c r="A64" s="150" t="s">
        <v>11</v>
      </c>
      <c r="B64" s="184" t="s">
        <v>31</v>
      </c>
      <c r="C64" s="184"/>
      <c r="D64" s="185">
        <v>1946000</v>
      </c>
    </row>
    <row r="65" spans="1:4" ht="36" customHeight="1">
      <c r="A65" s="19" t="s">
        <v>60</v>
      </c>
      <c r="B65" s="25"/>
      <c r="C65" s="25"/>
      <c r="D65" s="42">
        <f>SUM(D66:D93)</f>
        <v>30012000</v>
      </c>
    </row>
    <row r="66" spans="1:4" ht="36" customHeight="1">
      <c r="A66" s="22" t="s">
        <v>54</v>
      </c>
      <c r="B66" s="25" t="s">
        <v>14</v>
      </c>
      <c r="C66" s="25"/>
      <c r="D66" s="42">
        <v>239000</v>
      </c>
    </row>
    <row r="67" spans="1:4" ht="36" customHeight="1">
      <c r="A67" s="22" t="s">
        <v>54</v>
      </c>
      <c r="B67" s="25" t="s">
        <v>31</v>
      </c>
      <c r="C67" s="25"/>
      <c r="D67" s="42">
        <v>486000</v>
      </c>
    </row>
    <row r="68" spans="1:4" ht="36" customHeight="1">
      <c r="A68" s="22" t="s">
        <v>34</v>
      </c>
      <c r="B68" s="25" t="s">
        <v>14</v>
      </c>
      <c r="C68" s="25"/>
      <c r="D68" s="42">
        <v>231000</v>
      </c>
    </row>
    <row r="69" spans="1:4" ht="36" customHeight="1">
      <c r="A69" s="22" t="s">
        <v>34</v>
      </c>
      <c r="B69" s="25" t="s">
        <v>31</v>
      </c>
      <c r="C69" s="25"/>
      <c r="D69" s="42">
        <v>340000</v>
      </c>
    </row>
    <row r="70" spans="1:4" ht="36" customHeight="1">
      <c r="A70" s="22" t="s">
        <v>43</v>
      </c>
      <c r="B70" s="25" t="s">
        <v>30</v>
      </c>
      <c r="C70" s="25"/>
      <c r="D70" s="42">
        <v>564000</v>
      </c>
    </row>
    <row r="71" spans="1:4" ht="36" customHeight="1">
      <c r="A71" s="22" t="s">
        <v>43</v>
      </c>
      <c r="B71" s="25" t="s">
        <v>31</v>
      </c>
      <c r="C71" s="25"/>
      <c r="D71" s="42">
        <v>632000</v>
      </c>
    </row>
    <row r="72" spans="1:4" ht="36" customHeight="1">
      <c r="A72" s="22" t="s">
        <v>42</v>
      </c>
      <c r="B72" s="25" t="s">
        <v>14</v>
      </c>
      <c r="C72" s="25"/>
      <c r="D72" s="42">
        <v>1032000</v>
      </c>
    </row>
    <row r="73" spans="1:4" ht="36" customHeight="1">
      <c r="A73" s="22" t="s">
        <v>42</v>
      </c>
      <c r="B73" s="25" t="s">
        <v>31</v>
      </c>
      <c r="C73" s="25"/>
      <c r="D73" s="42">
        <v>1070000</v>
      </c>
    </row>
    <row r="74" spans="1:4" ht="36" customHeight="1">
      <c r="A74" s="22" t="s">
        <v>40</v>
      </c>
      <c r="B74" s="25" t="s">
        <v>14</v>
      </c>
      <c r="C74" s="25"/>
      <c r="D74" s="42">
        <v>460000</v>
      </c>
    </row>
    <row r="75" spans="1:4" ht="36" customHeight="1">
      <c r="A75" s="22" t="s">
        <v>40</v>
      </c>
      <c r="B75" s="25" t="s">
        <v>31</v>
      </c>
      <c r="C75" s="25"/>
      <c r="D75" s="42">
        <v>924000</v>
      </c>
    </row>
    <row r="76" spans="1:4" ht="36" customHeight="1">
      <c r="A76" s="22" t="s">
        <v>41</v>
      </c>
      <c r="B76" s="25" t="s">
        <v>14</v>
      </c>
      <c r="C76" s="25"/>
      <c r="D76" s="42">
        <v>1561000</v>
      </c>
    </row>
    <row r="77" spans="1:4" ht="36" customHeight="1">
      <c r="A77" s="22" t="s">
        <v>41</v>
      </c>
      <c r="B77" s="25" t="s">
        <v>31</v>
      </c>
      <c r="C77" s="25"/>
      <c r="D77" s="42">
        <v>1362000</v>
      </c>
    </row>
    <row r="78" spans="1:4" ht="36" customHeight="1">
      <c r="A78" s="22" t="s">
        <v>55</v>
      </c>
      <c r="B78" s="25" t="s">
        <v>14</v>
      </c>
      <c r="C78" s="25"/>
      <c r="D78" s="42">
        <v>422000</v>
      </c>
    </row>
    <row r="79" spans="1:4" ht="36" customHeight="1">
      <c r="A79" s="22" t="s">
        <v>55</v>
      </c>
      <c r="B79" s="25" t="s">
        <v>31</v>
      </c>
      <c r="C79" s="25"/>
      <c r="D79" s="42">
        <v>1070000</v>
      </c>
    </row>
    <row r="80" spans="1:4" ht="36" customHeight="1">
      <c r="A80" s="22" t="s">
        <v>50</v>
      </c>
      <c r="B80" s="25" t="s">
        <v>14</v>
      </c>
      <c r="C80" s="25"/>
      <c r="D80" s="42">
        <v>230000</v>
      </c>
    </row>
    <row r="81" spans="1:4" ht="36" customHeight="1">
      <c r="A81" s="22" t="s">
        <v>50</v>
      </c>
      <c r="B81" s="25" t="s">
        <v>31</v>
      </c>
      <c r="C81" s="25"/>
      <c r="D81" s="42">
        <v>340000</v>
      </c>
    </row>
    <row r="82" spans="1:4" ht="36" customHeight="1">
      <c r="A82" s="26" t="s">
        <v>39</v>
      </c>
      <c r="B82" s="27" t="s">
        <v>14</v>
      </c>
      <c r="C82" s="27"/>
      <c r="D82" s="45">
        <v>2900000</v>
      </c>
    </row>
    <row r="83" spans="1:4" ht="36" customHeight="1">
      <c r="A83" s="150" t="s">
        <v>39</v>
      </c>
      <c r="B83" s="184" t="s">
        <v>31</v>
      </c>
      <c r="C83" s="184"/>
      <c r="D83" s="185">
        <v>10052000</v>
      </c>
    </row>
    <row r="84" spans="1:4" ht="36" customHeight="1">
      <c r="A84" s="22" t="s">
        <v>38</v>
      </c>
      <c r="B84" s="25" t="s">
        <v>30</v>
      </c>
      <c r="C84" s="25"/>
      <c r="D84" s="42">
        <v>577000</v>
      </c>
    </row>
    <row r="85" spans="1:4" ht="36" customHeight="1">
      <c r="A85" s="22" t="s">
        <v>38</v>
      </c>
      <c r="B85" s="25" t="s">
        <v>31</v>
      </c>
      <c r="C85" s="25"/>
      <c r="D85" s="42">
        <v>1070000</v>
      </c>
    </row>
    <row r="86" spans="1:4" ht="36" customHeight="1">
      <c r="A86" s="22" t="s">
        <v>44</v>
      </c>
      <c r="B86" s="25" t="s">
        <v>14</v>
      </c>
      <c r="C86" s="25"/>
      <c r="D86" s="42">
        <v>652000</v>
      </c>
    </row>
    <row r="87" spans="1:4" ht="36" customHeight="1">
      <c r="A87" s="22" t="s">
        <v>44</v>
      </c>
      <c r="B87" s="25" t="s">
        <v>31</v>
      </c>
      <c r="C87" s="25"/>
      <c r="D87" s="42">
        <v>486000</v>
      </c>
    </row>
    <row r="88" spans="1:4" ht="36" customHeight="1">
      <c r="A88" s="22" t="s">
        <v>37</v>
      </c>
      <c r="B88" s="25" t="s">
        <v>14</v>
      </c>
      <c r="C88" s="25"/>
      <c r="D88" s="42">
        <v>247000</v>
      </c>
    </row>
    <row r="89" spans="1:4" ht="36" customHeight="1">
      <c r="A89" s="22" t="s">
        <v>37</v>
      </c>
      <c r="B89" s="25" t="s">
        <v>31</v>
      </c>
      <c r="C89" s="25"/>
      <c r="D89" s="42">
        <v>632000</v>
      </c>
    </row>
    <row r="90" spans="1:4" ht="36" customHeight="1">
      <c r="A90" s="22" t="s">
        <v>18</v>
      </c>
      <c r="B90" s="25" t="s">
        <v>14</v>
      </c>
      <c r="C90" s="25"/>
      <c r="D90" s="42">
        <v>240000</v>
      </c>
    </row>
    <row r="91" spans="1:4" ht="36" customHeight="1">
      <c r="A91" s="22" t="s">
        <v>18</v>
      </c>
      <c r="B91" s="25" t="s">
        <v>31</v>
      </c>
      <c r="C91" s="25"/>
      <c r="D91" s="42">
        <v>778000</v>
      </c>
    </row>
    <row r="92" spans="1:4" ht="36" customHeight="1">
      <c r="A92" s="22" t="s">
        <v>36</v>
      </c>
      <c r="B92" s="25" t="s">
        <v>14</v>
      </c>
      <c r="C92" s="25"/>
      <c r="D92" s="42">
        <v>1075000</v>
      </c>
    </row>
    <row r="93" spans="1:4" ht="36" customHeight="1">
      <c r="A93" s="22" t="s">
        <v>36</v>
      </c>
      <c r="B93" s="25" t="s">
        <v>31</v>
      </c>
      <c r="C93" s="25"/>
      <c r="D93" s="42">
        <v>340000</v>
      </c>
    </row>
    <row r="94" spans="1:4" ht="36" customHeight="1">
      <c r="A94" s="19" t="s">
        <v>61</v>
      </c>
      <c r="B94" s="25"/>
      <c r="C94" s="25"/>
      <c r="D94" s="42">
        <v>945000</v>
      </c>
    </row>
    <row r="95" spans="1:4" ht="36" customHeight="1">
      <c r="A95" s="22" t="s">
        <v>56</v>
      </c>
      <c r="B95" s="25" t="s">
        <v>14</v>
      </c>
      <c r="C95" s="25"/>
      <c r="D95" s="42">
        <v>265000</v>
      </c>
    </row>
    <row r="96" spans="1:4" ht="36" customHeight="1">
      <c r="A96" s="22" t="s">
        <v>56</v>
      </c>
      <c r="B96" s="25" t="s">
        <v>31</v>
      </c>
      <c r="C96" s="25"/>
      <c r="D96" s="42">
        <v>340000</v>
      </c>
    </row>
    <row r="97" spans="1:4" ht="36" customHeight="1">
      <c r="A97" s="22" t="s">
        <v>57</v>
      </c>
      <c r="B97" s="25" t="s">
        <v>31</v>
      </c>
      <c r="C97" s="25"/>
      <c r="D97" s="42">
        <v>340000</v>
      </c>
    </row>
    <row r="98" spans="1:4" ht="36" customHeight="1">
      <c r="A98" s="142" t="s">
        <v>522</v>
      </c>
      <c r="B98" s="25"/>
      <c r="C98" s="87" t="s">
        <v>15</v>
      </c>
      <c r="D98" s="41">
        <v>201457343</v>
      </c>
    </row>
    <row r="99" spans="1:4" ht="36" customHeight="1">
      <c r="A99" s="19" t="s">
        <v>59</v>
      </c>
      <c r="B99" s="25"/>
      <c r="C99" s="29"/>
      <c r="D99" s="41">
        <v>94031027</v>
      </c>
    </row>
    <row r="100" spans="1:4" ht="36" customHeight="1">
      <c r="A100" s="22" t="s">
        <v>64</v>
      </c>
      <c r="B100" s="80" t="s">
        <v>24</v>
      </c>
      <c r="C100" s="80"/>
      <c r="D100" s="41">
        <v>19526000</v>
      </c>
    </row>
    <row r="101" spans="1:4" ht="36" customHeight="1">
      <c r="A101" s="26" t="s">
        <v>51</v>
      </c>
      <c r="B101" s="88" t="s">
        <v>23</v>
      </c>
      <c r="C101" s="88"/>
      <c r="D101" s="43">
        <v>1332000</v>
      </c>
    </row>
    <row r="102" spans="1:4" ht="36" customHeight="1">
      <c r="A102" s="150" t="s">
        <v>45</v>
      </c>
      <c r="B102" s="182" t="s">
        <v>24</v>
      </c>
      <c r="C102" s="182"/>
      <c r="D102" s="186">
        <v>22224000</v>
      </c>
    </row>
    <row r="103" spans="1:4" ht="36" customHeight="1">
      <c r="A103" s="22" t="s">
        <v>45</v>
      </c>
      <c r="B103" s="80" t="s">
        <v>23</v>
      </c>
      <c r="C103" s="80"/>
      <c r="D103" s="41">
        <v>2819000</v>
      </c>
    </row>
    <row r="104" spans="1:4" ht="36" customHeight="1">
      <c r="A104" s="22" t="s">
        <v>16</v>
      </c>
      <c r="B104" s="80" t="s">
        <v>24</v>
      </c>
      <c r="C104" s="80"/>
      <c r="D104" s="41">
        <v>13099729</v>
      </c>
    </row>
    <row r="105" spans="1:4" ht="36" customHeight="1">
      <c r="A105" s="22" t="s">
        <v>16</v>
      </c>
      <c r="B105" s="80" t="s">
        <v>23</v>
      </c>
      <c r="C105" s="80"/>
      <c r="D105" s="41">
        <v>2696000</v>
      </c>
    </row>
    <row r="106" spans="1:4" ht="36" customHeight="1">
      <c r="A106" s="22" t="s">
        <v>53</v>
      </c>
      <c r="B106" s="80" t="s">
        <v>24</v>
      </c>
      <c r="C106" s="80"/>
      <c r="D106" s="41">
        <v>15939955</v>
      </c>
    </row>
    <row r="107" spans="1:4" ht="36" customHeight="1">
      <c r="A107" s="22" t="s">
        <v>53</v>
      </c>
      <c r="B107" s="80" t="s">
        <v>23</v>
      </c>
      <c r="C107" s="80"/>
      <c r="D107" s="41">
        <v>368000</v>
      </c>
    </row>
    <row r="108" spans="1:4" ht="36" customHeight="1">
      <c r="A108" s="22" t="s">
        <v>11</v>
      </c>
      <c r="B108" s="80" t="s">
        <v>24</v>
      </c>
      <c r="C108" s="80"/>
      <c r="D108" s="41">
        <v>13897343</v>
      </c>
    </row>
    <row r="109" spans="1:4" ht="36" customHeight="1">
      <c r="A109" s="22" t="s">
        <v>11</v>
      </c>
      <c r="B109" s="80" t="s">
        <v>23</v>
      </c>
      <c r="C109" s="80"/>
      <c r="D109" s="41">
        <v>2129000</v>
      </c>
    </row>
    <row r="110" spans="1:4" ht="36" customHeight="1">
      <c r="A110" s="19" t="s">
        <v>60</v>
      </c>
      <c r="B110" s="80" t="s">
        <v>8</v>
      </c>
      <c r="C110" s="80"/>
      <c r="D110" s="41">
        <f>SUM(D111:D129)</f>
        <v>107426316</v>
      </c>
    </row>
    <row r="111" spans="1:4" ht="36" customHeight="1">
      <c r="A111" s="22" t="s">
        <v>40</v>
      </c>
      <c r="B111" s="80" t="s">
        <v>24</v>
      </c>
      <c r="C111" s="80"/>
      <c r="D111" s="41">
        <v>7344374</v>
      </c>
    </row>
    <row r="112" spans="1:4" ht="36" customHeight="1">
      <c r="A112" s="22" t="s">
        <v>40</v>
      </c>
      <c r="B112" s="80" t="s">
        <v>23</v>
      </c>
      <c r="C112" s="80"/>
      <c r="D112" s="41">
        <v>1726000</v>
      </c>
    </row>
    <row r="113" spans="1:4" ht="36" customHeight="1">
      <c r="A113" s="22" t="s">
        <v>50</v>
      </c>
      <c r="B113" s="80" t="s">
        <v>23</v>
      </c>
      <c r="C113" s="80"/>
      <c r="D113" s="41">
        <v>987000</v>
      </c>
    </row>
    <row r="114" spans="1:4" ht="36" customHeight="1">
      <c r="A114" s="22" t="s">
        <v>39</v>
      </c>
      <c r="B114" s="80" t="s">
        <v>24</v>
      </c>
      <c r="C114" s="80"/>
      <c r="D114" s="41">
        <v>7016468</v>
      </c>
    </row>
    <row r="115" spans="1:4" ht="36" customHeight="1">
      <c r="A115" s="22" t="s">
        <v>39</v>
      </c>
      <c r="B115" s="80" t="s">
        <v>23</v>
      </c>
      <c r="C115" s="80"/>
      <c r="D115" s="41">
        <v>2746000</v>
      </c>
    </row>
    <row r="116" spans="1:4" ht="36" customHeight="1">
      <c r="A116" s="22" t="s">
        <v>44</v>
      </c>
      <c r="B116" s="80" t="s">
        <v>23</v>
      </c>
      <c r="C116" s="80"/>
      <c r="D116" s="41">
        <v>896000</v>
      </c>
    </row>
    <row r="117" spans="1:4" ht="36" customHeight="1">
      <c r="A117" s="22" t="s">
        <v>38</v>
      </c>
      <c r="B117" s="80" t="s">
        <v>24</v>
      </c>
      <c r="C117" s="80"/>
      <c r="D117" s="41">
        <v>15956388</v>
      </c>
    </row>
    <row r="118" spans="1:4" ht="36" customHeight="1">
      <c r="A118" s="22" t="s">
        <v>38</v>
      </c>
      <c r="B118" s="80" t="s">
        <v>23</v>
      </c>
      <c r="C118" s="80"/>
      <c r="D118" s="41">
        <v>1229000</v>
      </c>
    </row>
    <row r="119" spans="1:4" ht="36" customHeight="1">
      <c r="A119" s="22" t="s">
        <v>41</v>
      </c>
      <c r="B119" s="80" t="s">
        <v>24</v>
      </c>
      <c r="C119" s="80"/>
      <c r="D119" s="41">
        <v>12257000</v>
      </c>
    </row>
    <row r="120" spans="1:4" ht="36" customHeight="1">
      <c r="A120" s="26" t="s">
        <v>41</v>
      </c>
      <c r="B120" s="88" t="s">
        <v>23</v>
      </c>
      <c r="C120" s="88"/>
      <c r="D120" s="43">
        <v>852000</v>
      </c>
    </row>
    <row r="121" spans="1:4" ht="36" customHeight="1">
      <c r="A121" s="150" t="s">
        <v>34</v>
      </c>
      <c r="B121" s="182" t="s">
        <v>23</v>
      </c>
      <c r="C121" s="182"/>
      <c r="D121" s="186">
        <v>1108000</v>
      </c>
    </row>
    <row r="122" spans="1:4" ht="36" customHeight="1">
      <c r="A122" s="22" t="s">
        <v>43</v>
      </c>
      <c r="B122" s="80" t="s">
        <v>24</v>
      </c>
      <c r="C122" s="80"/>
      <c r="D122" s="41">
        <v>6509000</v>
      </c>
    </row>
    <row r="123" spans="1:4" ht="36" customHeight="1">
      <c r="A123" s="22" t="s">
        <v>36</v>
      </c>
      <c r="B123" s="80" t="s">
        <v>24</v>
      </c>
      <c r="C123" s="80"/>
      <c r="D123" s="41">
        <v>7693000</v>
      </c>
    </row>
    <row r="124" spans="1:4" ht="36" customHeight="1">
      <c r="A124" s="22" t="s">
        <v>18</v>
      </c>
      <c r="B124" s="80" t="s">
        <v>24</v>
      </c>
      <c r="C124" s="80"/>
      <c r="D124" s="41">
        <v>4450591</v>
      </c>
    </row>
    <row r="125" spans="1:4" ht="36" customHeight="1">
      <c r="A125" s="22" t="s">
        <v>18</v>
      </c>
      <c r="B125" s="80" t="s">
        <v>23</v>
      </c>
      <c r="C125" s="80"/>
      <c r="D125" s="41">
        <v>1144000</v>
      </c>
    </row>
    <row r="126" spans="1:4" ht="36" customHeight="1">
      <c r="A126" s="22" t="s">
        <v>37</v>
      </c>
      <c r="B126" s="80" t="s">
        <v>24</v>
      </c>
      <c r="C126" s="80"/>
      <c r="D126" s="41">
        <v>12500686</v>
      </c>
    </row>
    <row r="127" spans="1:4" ht="36" customHeight="1">
      <c r="A127" s="22" t="s">
        <v>37</v>
      </c>
      <c r="B127" s="80" t="s">
        <v>23</v>
      </c>
      <c r="C127" s="80"/>
      <c r="D127" s="41">
        <v>3256000</v>
      </c>
    </row>
    <row r="128" spans="1:4" ht="36" customHeight="1">
      <c r="A128" s="22" t="s">
        <v>42</v>
      </c>
      <c r="B128" s="80" t="s">
        <v>24</v>
      </c>
      <c r="C128" s="80"/>
      <c r="D128" s="41">
        <v>7645627</v>
      </c>
    </row>
    <row r="129" spans="1:4" ht="36" customHeight="1">
      <c r="A129" s="22" t="s">
        <v>55</v>
      </c>
      <c r="B129" s="80" t="s">
        <v>24</v>
      </c>
      <c r="C129" s="80"/>
      <c r="D129" s="41">
        <v>12109182</v>
      </c>
    </row>
    <row r="130" spans="1:4" ht="36" customHeight="1">
      <c r="A130" s="142" t="s">
        <v>65</v>
      </c>
      <c r="B130" s="89"/>
      <c r="C130" s="89" t="s">
        <v>28</v>
      </c>
      <c r="D130" s="90">
        <f>SUM(D131)</f>
        <v>3000000</v>
      </c>
    </row>
    <row r="131" spans="1:4" ht="36" customHeight="1">
      <c r="A131" s="19" t="s">
        <v>62</v>
      </c>
      <c r="B131" s="25"/>
      <c r="C131" s="25"/>
      <c r="D131" s="90">
        <f>SUM(D132:D133)</f>
        <v>3000000</v>
      </c>
    </row>
    <row r="132" spans="1:4" ht="36" customHeight="1">
      <c r="A132" s="22" t="s">
        <v>44</v>
      </c>
      <c r="B132" s="20" t="s">
        <v>27</v>
      </c>
      <c r="C132" s="25"/>
      <c r="D132" s="90">
        <v>1500000</v>
      </c>
    </row>
    <row r="133" spans="1:4" ht="55.5" customHeight="1">
      <c r="A133" s="22" t="s">
        <v>40</v>
      </c>
      <c r="B133" s="20" t="s">
        <v>29</v>
      </c>
      <c r="C133" s="25"/>
      <c r="D133" s="90">
        <v>1500000</v>
      </c>
    </row>
    <row r="134" spans="1:4" ht="36" customHeight="1">
      <c r="A134" s="142" t="s">
        <v>66</v>
      </c>
      <c r="B134" s="28"/>
      <c r="C134" s="29" t="s">
        <v>17</v>
      </c>
      <c r="D134" s="41">
        <f>SUM(D135)</f>
        <v>206547</v>
      </c>
    </row>
    <row r="135" spans="1:4" ht="36" customHeight="1">
      <c r="A135" s="19" t="s">
        <v>62</v>
      </c>
      <c r="B135" s="28"/>
      <c r="C135" s="29"/>
      <c r="D135" s="41">
        <f>SUM(D136)</f>
        <v>206547</v>
      </c>
    </row>
    <row r="136" spans="1:4" ht="36" customHeight="1">
      <c r="A136" s="26" t="s">
        <v>18</v>
      </c>
      <c r="B136" s="30" t="s">
        <v>26</v>
      </c>
      <c r="C136" s="30"/>
      <c r="D136" s="43">
        <v>206547</v>
      </c>
    </row>
    <row r="137" spans="1:4" ht="27" customHeight="1">
      <c r="A137" s="187"/>
      <c r="B137" s="187"/>
      <c r="C137" s="187"/>
      <c r="D137" s="188"/>
    </row>
    <row r="138" ht="27" customHeight="1">
      <c r="B138" s="9"/>
    </row>
    <row r="139" spans="1:4" ht="27" customHeight="1">
      <c r="A139" s="11"/>
      <c r="B139" s="11"/>
      <c r="C139" s="11"/>
      <c r="D139" s="12"/>
    </row>
    <row r="140" ht="27" customHeight="1">
      <c r="B140" s="9"/>
    </row>
    <row r="141" ht="27" customHeight="1">
      <c r="B141" s="9"/>
    </row>
    <row r="142" ht="27" customHeight="1">
      <c r="B142" s="9"/>
    </row>
    <row r="143" ht="27" customHeight="1">
      <c r="B143" s="9"/>
    </row>
    <row r="144" ht="27" customHeight="1">
      <c r="B144" s="9"/>
    </row>
    <row r="145" ht="27" customHeight="1">
      <c r="B145" s="9"/>
    </row>
    <row r="146" ht="27" customHeight="1">
      <c r="B146" s="9"/>
    </row>
    <row r="147" ht="27" customHeight="1">
      <c r="B147" s="9"/>
    </row>
    <row r="148" ht="27" customHeight="1">
      <c r="B148" s="9"/>
    </row>
    <row r="149" ht="27" customHeight="1">
      <c r="B149" s="9"/>
    </row>
    <row r="150" ht="27" customHeight="1">
      <c r="B150" s="9"/>
    </row>
    <row r="151" ht="27" customHeight="1">
      <c r="B151" s="9"/>
    </row>
    <row r="152" ht="27" customHeight="1">
      <c r="B152" s="9"/>
    </row>
    <row r="153" ht="27" customHeight="1">
      <c r="B153" s="9"/>
    </row>
    <row r="154" ht="27" customHeight="1">
      <c r="B154" s="9"/>
    </row>
    <row r="155" ht="27" customHeight="1">
      <c r="B155" s="9"/>
    </row>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sheetData>
  <sheetProtection/>
  <mergeCells count="6">
    <mergeCell ref="D4:D6"/>
    <mergeCell ref="B4:B6"/>
    <mergeCell ref="B3:C3"/>
    <mergeCell ref="A1:D1"/>
    <mergeCell ref="A2:D2"/>
    <mergeCell ref="A4:A6"/>
  </mergeCells>
  <printOptions horizontalCentered="1"/>
  <pageMargins left="0.5905511811023623" right="0.5905511811023623" top="0.4724409448818898" bottom="0.4724409448818898" header="0.31496062992125984" footer="0.1968503937007874"/>
  <pageSetup firstPageNumber="1" useFirstPageNumber="1" fitToHeight="100" fitToWidth="1" horizontalDpi="600" verticalDpi="600" orientation="portrait" pageOrder="overThenDown" paperSize="9" scale="99" r:id="rId2"/>
  <headerFooter>
    <oddHeader>&amp;R&amp;"標楷體,標準"&amp;16附表</oddHeader>
    <oddFooter>&amp;C&amp;"標楷體,標準"&amp;16&amp;P</oddFooter>
  </headerFooter>
  <rowBreaks count="1" manualBreakCount="1">
    <brk id="37" max="7"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F211"/>
  <sheetViews>
    <sheetView view="pageBreakPreview" zoomScaleSheetLayoutView="100" workbookViewId="0" topLeftCell="A1">
      <selection activeCell="D7" sqref="D7"/>
    </sheetView>
  </sheetViews>
  <sheetFormatPr defaultColWidth="9.00390625" defaultRowHeight="21.75" customHeight="1"/>
  <cols>
    <col min="1" max="1" width="19.875" style="9" customWidth="1"/>
    <col min="2" max="2" width="30.625" style="13" customWidth="1"/>
    <col min="3" max="3" width="19.875" style="9" customWidth="1"/>
    <col min="4" max="4" width="19.875" style="10" customWidth="1"/>
    <col min="5" max="5" width="14.125" style="8" customWidth="1"/>
    <col min="6" max="6" width="17.50390625" style="8" customWidth="1"/>
    <col min="7" max="16384" width="9.00390625" style="8" customWidth="1"/>
  </cols>
  <sheetData>
    <row r="1" spans="1:6" s="7" customFormat="1" ht="21" customHeight="1">
      <c r="A1" s="221" t="s">
        <v>163</v>
      </c>
      <c r="B1" s="221"/>
      <c r="C1" s="221"/>
      <c r="D1" s="221"/>
      <c r="E1" s="167"/>
      <c r="F1" s="168"/>
    </row>
    <row r="2" spans="1:6" s="7" customFormat="1" ht="21" customHeight="1">
      <c r="A2" s="222" t="s">
        <v>665</v>
      </c>
      <c r="B2" s="222"/>
      <c r="C2" s="222"/>
      <c r="D2" s="222"/>
      <c r="E2" s="167"/>
      <c r="F2" s="168"/>
    </row>
    <row r="3" spans="1:6" s="7" customFormat="1" ht="15.75" customHeight="1">
      <c r="A3" s="82"/>
      <c r="B3" s="229" t="s">
        <v>670</v>
      </c>
      <c r="C3" s="229"/>
      <c r="D3" s="174" t="s">
        <v>47</v>
      </c>
      <c r="E3" s="168"/>
      <c r="F3" s="168"/>
    </row>
    <row r="4" spans="1:6" ht="25.5" customHeight="1">
      <c r="A4" s="209" t="s">
        <v>671</v>
      </c>
      <c r="B4" s="223" t="s">
        <v>222</v>
      </c>
      <c r="C4" s="176" t="s">
        <v>667</v>
      </c>
      <c r="D4" s="227" t="s">
        <v>669</v>
      </c>
      <c r="E4" s="167"/>
      <c r="F4" s="168"/>
    </row>
    <row r="5" spans="1:6" ht="25.5" customHeight="1">
      <c r="A5" s="210"/>
      <c r="B5" s="224"/>
      <c r="C5" s="177"/>
      <c r="D5" s="227"/>
      <c r="E5" s="167"/>
      <c r="F5" s="168"/>
    </row>
    <row r="6" spans="1:6" s="7" customFormat="1" ht="25.5" customHeight="1">
      <c r="A6" s="211"/>
      <c r="B6" s="228"/>
      <c r="C6" s="178" t="s">
        <v>668</v>
      </c>
      <c r="D6" s="227"/>
      <c r="E6" s="167"/>
      <c r="F6" s="168"/>
    </row>
    <row r="7" spans="1:6" s="7" customFormat="1" ht="36" customHeight="1">
      <c r="A7" s="139" t="s">
        <v>197</v>
      </c>
      <c r="B7" s="16"/>
      <c r="C7" s="16"/>
      <c r="D7" s="140">
        <v>13893878271</v>
      </c>
      <c r="E7" s="167"/>
      <c r="F7" s="168"/>
    </row>
    <row r="8" spans="1:6" s="7" customFormat="1" ht="36" customHeight="1">
      <c r="A8" s="142" t="s">
        <v>162</v>
      </c>
      <c r="B8" s="80"/>
      <c r="C8" s="80" t="s">
        <v>161</v>
      </c>
      <c r="D8" s="40">
        <v>638091855</v>
      </c>
      <c r="F8" s="168"/>
    </row>
    <row r="9" spans="1:4" s="7" customFormat="1" ht="36" customHeight="1">
      <c r="A9" s="19" t="s">
        <v>59</v>
      </c>
      <c r="B9" s="20"/>
      <c r="C9" s="20"/>
      <c r="D9" s="35">
        <v>172723032</v>
      </c>
    </row>
    <row r="10" spans="1:4" s="81" customFormat="1" ht="36" customHeight="1">
      <c r="A10" s="21" t="s">
        <v>22</v>
      </c>
      <c r="B10" s="20" t="s">
        <v>156</v>
      </c>
      <c r="C10" s="46"/>
      <c r="D10" s="36">
        <v>4913200</v>
      </c>
    </row>
    <row r="11" spans="1:4" s="81" customFormat="1" ht="36" customHeight="1">
      <c r="A11" s="22" t="s">
        <v>116</v>
      </c>
      <c r="B11" s="20" t="s">
        <v>156</v>
      </c>
      <c r="C11" s="46"/>
      <c r="D11" s="36">
        <v>6790000</v>
      </c>
    </row>
    <row r="12" spans="1:4" s="81" customFormat="1" ht="36" customHeight="1">
      <c r="A12" s="22" t="s">
        <v>92</v>
      </c>
      <c r="B12" s="20" t="s">
        <v>156</v>
      </c>
      <c r="C12" s="46"/>
      <c r="D12" s="36">
        <v>8250000</v>
      </c>
    </row>
    <row r="13" spans="1:4" s="81" customFormat="1" ht="36" customHeight="1">
      <c r="A13" s="22" t="s">
        <v>25</v>
      </c>
      <c r="B13" s="20" t="s">
        <v>156</v>
      </c>
      <c r="C13" s="46"/>
      <c r="D13" s="36">
        <v>7250000</v>
      </c>
    </row>
    <row r="14" spans="1:4" s="81" customFormat="1" ht="36" customHeight="1">
      <c r="A14" s="22" t="s">
        <v>22</v>
      </c>
      <c r="B14" s="20" t="s">
        <v>155</v>
      </c>
      <c r="C14" s="46"/>
      <c r="D14" s="36">
        <v>18490772</v>
      </c>
    </row>
    <row r="15" spans="1:4" s="81" customFormat="1" ht="36" customHeight="1">
      <c r="A15" s="22" t="s">
        <v>524</v>
      </c>
      <c r="B15" s="20" t="s">
        <v>155</v>
      </c>
      <c r="C15" s="46"/>
      <c r="D15" s="36">
        <v>2991483</v>
      </c>
    </row>
    <row r="16" spans="1:4" s="81" customFormat="1" ht="36" customHeight="1">
      <c r="A16" s="22" t="s">
        <v>116</v>
      </c>
      <c r="B16" s="20" t="s">
        <v>155</v>
      </c>
      <c r="C16" s="46"/>
      <c r="D16" s="36">
        <v>20476264</v>
      </c>
    </row>
    <row r="17" spans="1:4" s="81" customFormat="1" ht="36" customHeight="1">
      <c r="A17" s="22" t="s">
        <v>117</v>
      </c>
      <c r="B17" s="20" t="s">
        <v>155</v>
      </c>
      <c r="C17" s="46"/>
      <c r="D17" s="36">
        <v>60980347</v>
      </c>
    </row>
    <row r="18" spans="1:4" s="81" customFormat="1" ht="36" customHeight="1">
      <c r="A18" s="22" t="s">
        <v>92</v>
      </c>
      <c r="B18" s="20" t="s">
        <v>155</v>
      </c>
      <c r="C18" s="46"/>
      <c r="D18" s="36">
        <v>14718820</v>
      </c>
    </row>
    <row r="19" spans="1:4" s="81" customFormat="1" ht="36" customHeight="1">
      <c r="A19" s="22" t="s">
        <v>25</v>
      </c>
      <c r="B19" s="20" t="s">
        <v>155</v>
      </c>
      <c r="C19" s="46"/>
      <c r="D19" s="36">
        <v>17499856</v>
      </c>
    </row>
    <row r="20" spans="1:4" s="81" customFormat="1" ht="36" customHeight="1">
      <c r="A20" s="22" t="s">
        <v>22</v>
      </c>
      <c r="B20" s="20" t="s">
        <v>160</v>
      </c>
      <c r="C20" s="46"/>
      <c r="D20" s="36">
        <v>70000</v>
      </c>
    </row>
    <row r="21" spans="1:4" s="81" customFormat="1" ht="36" customHeight="1">
      <c r="A21" s="22" t="s">
        <v>524</v>
      </c>
      <c r="B21" s="20" t="s">
        <v>160</v>
      </c>
      <c r="C21" s="46"/>
      <c r="D21" s="36">
        <v>123000</v>
      </c>
    </row>
    <row r="22" spans="1:4" s="81" customFormat="1" ht="36" customHeight="1">
      <c r="A22" s="22" t="s">
        <v>116</v>
      </c>
      <c r="B22" s="20" t="s">
        <v>160</v>
      </c>
      <c r="C22" s="46"/>
      <c r="D22" s="36">
        <v>123000</v>
      </c>
    </row>
    <row r="23" spans="1:4" s="81" customFormat="1" ht="36" customHeight="1">
      <c r="A23" s="22" t="s">
        <v>92</v>
      </c>
      <c r="B23" s="20" t="s">
        <v>160</v>
      </c>
      <c r="C23" s="46"/>
      <c r="D23" s="36">
        <v>59000</v>
      </c>
    </row>
    <row r="24" spans="1:4" s="81" customFormat="1" ht="36" customHeight="1">
      <c r="A24" s="26" t="s">
        <v>25</v>
      </c>
      <c r="B24" s="23" t="s">
        <v>160</v>
      </c>
      <c r="C24" s="47"/>
      <c r="D24" s="38">
        <v>45645</v>
      </c>
    </row>
    <row r="25" spans="1:4" s="81" customFormat="1" ht="36" customHeight="1">
      <c r="A25" s="150" t="s">
        <v>22</v>
      </c>
      <c r="B25" s="151" t="s">
        <v>159</v>
      </c>
      <c r="C25" s="152"/>
      <c r="D25" s="153">
        <v>1300000</v>
      </c>
    </row>
    <row r="26" spans="1:4" s="81" customFormat="1" ht="36" customHeight="1">
      <c r="A26" s="22" t="s">
        <v>524</v>
      </c>
      <c r="B26" s="20" t="s">
        <v>159</v>
      </c>
      <c r="C26" s="46"/>
      <c r="D26" s="36">
        <v>800000</v>
      </c>
    </row>
    <row r="27" spans="1:4" s="81" customFormat="1" ht="36" customHeight="1">
      <c r="A27" s="22" t="s">
        <v>116</v>
      </c>
      <c r="B27" s="20" t="s">
        <v>159</v>
      </c>
      <c r="C27" s="46"/>
      <c r="D27" s="36">
        <v>2100000</v>
      </c>
    </row>
    <row r="28" spans="1:4" s="81" customFormat="1" ht="36" customHeight="1">
      <c r="A28" s="22" t="s">
        <v>117</v>
      </c>
      <c r="B28" s="20" t="s">
        <v>159</v>
      </c>
      <c r="C28" s="46"/>
      <c r="D28" s="36">
        <v>1692000</v>
      </c>
    </row>
    <row r="29" spans="1:4" s="81" customFormat="1" ht="36" customHeight="1">
      <c r="A29" s="22" t="s">
        <v>92</v>
      </c>
      <c r="B29" s="20" t="s">
        <v>159</v>
      </c>
      <c r="C29" s="46"/>
      <c r="D29" s="36">
        <v>2061586</v>
      </c>
    </row>
    <row r="30" spans="1:4" s="81" customFormat="1" ht="36" customHeight="1">
      <c r="A30" s="22" t="s">
        <v>25</v>
      </c>
      <c r="B30" s="20" t="s">
        <v>159</v>
      </c>
      <c r="C30" s="46"/>
      <c r="D30" s="36">
        <v>1988059</v>
      </c>
    </row>
    <row r="31" spans="1:4" s="81" customFormat="1" ht="36" customHeight="1">
      <c r="A31" s="19" t="s">
        <v>525</v>
      </c>
      <c r="B31" s="20"/>
      <c r="C31" s="46"/>
      <c r="D31" s="35">
        <v>405068480</v>
      </c>
    </row>
    <row r="32" spans="1:4" s="81" customFormat="1" ht="36" customHeight="1">
      <c r="A32" s="21" t="s">
        <v>105</v>
      </c>
      <c r="B32" s="20" t="s">
        <v>158</v>
      </c>
      <c r="C32" s="46"/>
      <c r="D32" s="36">
        <v>111336160</v>
      </c>
    </row>
    <row r="33" spans="1:4" s="81" customFormat="1" ht="36" customHeight="1">
      <c r="A33" s="22" t="s">
        <v>109</v>
      </c>
      <c r="B33" s="20" t="s">
        <v>157</v>
      </c>
      <c r="C33" s="46"/>
      <c r="D33" s="36">
        <v>100000</v>
      </c>
    </row>
    <row r="34" spans="1:4" s="81" customFormat="1" ht="36" customHeight="1">
      <c r="A34" s="22" t="s">
        <v>103</v>
      </c>
      <c r="B34" s="20" t="s">
        <v>157</v>
      </c>
      <c r="C34" s="46"/>
      <c r="D34" s="36">
        <v>960000</v>
      </c>
    </row>
    <row r="35" spans="1:4" s="81" customFormat="1" ht="36" customHeight="1">
      <c r="A35" s="22" t="s">
        <v>106</v>
      </c>
      <c r="B35" s="20" t="s">
        <v>157</v>
      </c>
      <c r="C35" s="46"/>
      <c r="D35" s="36">
        <v>860000</v>
      </c>
    </row>
    <row r="36" spans="1:4" s="81" customFormat="1" ht="36" customHeight="1">
      <c r="A36" s="22" t="s">
        <v>108</v>
      </c>
      <c r="B36" s="20" t="s">
        <v>157</v>
      </c>
      <c r="C36" s="46"/>
      <c r="D36" s="36">
        <v>849200</v>
      </c>
    </row>
    <row r="37" spans="1:4" s="81" customFormat="1" ht="36" customHeight="1">
      <c r="A37" s="22" t="s">
        <v>111</v>
      </c>
      <c r="B37" s="20" t="s">
        <v>156</v>
      </c>
      <c r="C37" s="46"/>
      <c r="D37" s="36">
        <v>3400000</v>
      </c>
    </row>
    <row r="38" spans="1:4" s="81" customFormat="1" ht="36" customHeight="1">
      <c r="A38" s="22" t="s">
        <v>107</v>
      </c>
      <c r="B38" s="20" t="s">
        <v>156</v>
      </c>
      <c r="C38" s="46"/>
      <c r="D38" s="36">
        <v>2000000</v>
      </c>
    </row>
    <row r="39" spans="1:4" s="81" customFormat="1" ht="36" customHeight="1">
      <c r="A39" s="22" t="s">
        <v>104</v>
      </c>
      <c r="B39" s="20" t="s">
        <v>156</v>
      </c>
      <c r="C39" s="46"/>
      <c r="D39" s="36">
        <v>3000000</v>
      </c>
    </row>
    <row r="40" spans="1:4" s="81" customFormat="1" ht="36" customHeight="1">
      <c r="A40" s="22" t="s">
        <v>109</v>
      </c>
      <c r="B40" s="20" t="s">
        <v>156</v>
      </c>
      <c r="C40" s="46"/>
      <c r="D40" s="36">
        <v>2642326</v>
      </c>
    </row>
    <row r="41" spans="1:4" s="81" customFormat="1" ht="36" customHeight="1">
      <c r="A41" s="22" t="s">
        <v>103</v>
      </c>
      <c r="B41" s="20" t="s">
        <v>156</v>
      </c>
      <c r="C41" s="46"/>
      <c r="D41" s="36">
        <v>3880000</v>
      </c>
    </row>
    <row r="42" spans="1:4" s="81" customFormat="1" ht="36" customHeight="1">
      <c r="A42" s="26" t="s">
        <v>113</v>
      </c>
      <c r="B42" s="23" t="s">
        <v>156</v>
      </c>
      <c r="C42" s="47"/>
      <c r="D42" s="38">
        <v>7631500</v>
      </c>
    </row>
    <row r="43" spans="1:4" s="81" customFormat="1" ht="36" customHeight="1">
      <c r="A43" s="150" t="s">
        <v>110</v>
      </c>
      <c r="B43" s="151" t="s">
        <v>156</v>
      </c>
      <c r="C43" s="152"/>
      <c r="D43" s="153">
        <v>7600000</v>
      </c>
    </row>
    <row r="44" spans="1:4" s="81" customFormat="1" ht="36" customHeight="1">
      <c r="A44" s="22" t="s">
        <v>105</v>
      </c>
      <c r="B44" s="20" t="s">
        <v>156</v>
      </c>
      <c r="C44" s="46"/>
      <c r="D44" s="36">
        <v>2541500</v>
      </c>
    </row>
    <row r="45" spans="1:4" s="81" customFormat="1" ht="36" customHeight="1">
      <c r="A45" s="22" t="s">
        <v>106</v>
      </c>
      <c r="B45" s="20" t="s">
        <v>156</v>
      </c>
      <c r="C45" s="46"/>
      <c r="D45" s="36">
        <v>1100000</v>
      </c>
    </row>
    <row r="46" spans="1:4" s="81" customFormat="1" ht="36" customHeight="1">
      <c r="A46" s="22" t="s">
        <v>112</v>
      </c>
      <c r="B46" s="20" t="s">
        <v>156</v>
      </c>
      <c r="C46" s="46"/>
      <c r="D46" s="36">
        <v>973000</v>
      </c>
    </row>
    <row r="47" spans="1:4" s="81" customFormat="1" ht="36" customHeight="1">
      <c r="A47" s="22" t="s">
        <v>108</v>
      </c>
      <c r="B47" s="20" t="s">
        <v>156</v>
      </c>
      <c r="C47" s="46"/>
      <c r="D47" s="36">
        <v>2995200</v>
      </c>
    </row>
    <row r="48" spans="1:4" s="81" customFormat="1" ht="36" customHeight="1">
      <c r="A48" s="22" t="s">
        <v>114</v>
      </c>
      <c r="B48" s="20" t="s">
        <v>156</v>
      </c>
      <c r="C48" s="46"/>
      <c r="D48" s="36">
        <v>2000000</v>
      </c>
    </row>
    <row r="49" spans="1:4" s="81" customFormat="1" ht="36" customHeight="1">
      <c r="A49" s="22" t="s">
        <v>94</v>
      </c>
      <c r="B49" s="20" t="s">
        <v>156</v>
      </c>
      <c r="C49" s="46"/>
      <c r="D49" s="36">
        <v>2820643</v>
      </c>
    </row>
    <row r="50" spans="1:4" s="81" customFormat="1" ht="36" customHeight="1">
      <c r="A50" s="22" t="s">
        <v>107</v>
      </c>
      <c r="B50" s="20" t="s">
        <v>155</v>
      </c>
      <c r="C50" s="46"/>
      <c r="D50" s="36">
        <v>12779275</v>
      </c>
    </row>
    <row r="51" spans="1:4" s="81" customFormat="1" ht="36" customHeight="1">
      <c r="A51" s="22" t="s">
        <v>104</v>
      </c>
      <c r="B51" s="20" t="s">
        <v>155</v>
      </c>
      <c r="C51" s="46"/>
      <c r="D51" s="36">
        <v>12777422</v>
      </c>
    </row>
    <row r="52" spans="1:4" s="81" customFormat="1" ht="36" customHeight="1">
      <c r="A52" s="22" t="s">
        <v>109</v>
      </c>
      <c r="B52" s="20" t="s">
        <v>155</v>
      </c>
      <c r="C52" s="46"/>
      <c r="D52" s="36">
        <v>8019835</v>
      </c>
    </row>
    <row r="53" spans="1:4" s="81" customFormat="1" ht="36" customHeight="1">
      <c r="A53" s="22" t="s">
        <v>115</v>
      </c>
      <c r="B53" s="20" t="s">
        <v>155</v>
      </c>
      <c r="C53" s="46"/>
      <c r="D53" s="36">
        <v>581410</v>
      </c>
    </row>
    <row r="54" spans="1:4" s="81" customFormat="1" ht="36" customHeight="1">
      <c r="A54" s="22" t="s">
        <v>103</v>
      </c>
      <c r="B54" s="20" t="s">
        <v>155</v>
      </c>
      <c r="C54" s="46"/>
      <c r="D54" s="36">
        <v>19254219</v>
      </c>
    </row>
    <row r="55" spans="1:4" s="81" customFormat="1" ht="36" customHeight="1">
      <c r="A55" s="22" t="s">
        <v>113</v>
      </c>
      <c r="B55" s="20" t="s">
        <v>155</v>
      </c>
      <c r="C55" s="46"/>
      <c r="D55" s="36">
        <v>48180803</v>
      </c>
    </row>
    <row r="56" spans="1:4" s="81" customFormat="1" ht="36" customHeight="1">
      <c r="A56" s="22" t="s">
        <v>110</v>
      </c>
      <c r="B56" s="20" t="s">
        <v>155</v>
      </c>
      <c r="C56" s="46"/>
      <c r="D56" s="36">
        <v>34859382</v>
      </c>
    </row>
    <row r="57" spans="1:4" s="81" customFormat="1" ht="36" customHeight="1">
      <c r="A57" s="22" t="s">
        <v>105</v>
      </c>
      <c r="B57" s="20" t="s">
        <v>155</v>
      </c>
      <c r="C57" s="46"/>
      <c r="D57" s="36">
        <v>3836015</v>
      </c>
    </row>
    <row r="58" spans="1:4" s="81" customFormat="1" ht="36" customHeight="1">
      <c r="A58" s="22" t="s">
        <v>106</v>
      </c>
      <c r="B58" s="20" t="s">
        <v>155</v>
      </c>
      <c r="C58" s="46"/>
      <c r="D58" s="36">
        <v>12176155</v>
      </c>
    </row>
    <row r="59" spans="1:4" s="81" customFormat="1" ht="36" customHeight="1">
      <c r="A59" s="22" t="s">
        <v>112</v>
      </c>
      <c r="B59" s="20" t="s">
        <v>155</v>
      </c>
      <c r="C59" s="46"/>
      <c r="D59" s="36">
        <v>22682414</v>
      </c>
    </row>
    <row r="60" spans="1:4" s="81" customFormat="1" ht="36" customHeight="1">
      <c r="A60" s="26" t="s">
        <v>108</v>
      </c>
      <c r="B60" s="23" t="s">
        <v>155</v>
      </c>
      <c r="C60" s="47"/>
      <c r="D60" s="38">
        <v>45395236</v>
      </c>
    </row>
    <row r="61" spans="1:4" s="81" customFormat="1" ht="36" customHeight="1">
      <c r="A61" s="150" t="s">
        <v>114</v>
      </c>
      <c r="B61" s="151" t="s">
        <v>155</v>
      </c>
      <c r="C61" s="152"/>
      <c r="D61" s="153">
        <v>2739999</v>
      </c>
    </row>
    <row r="62" spans="1:4" s="81" customFormat="1" ht="36" customHeight="1">
      <c r="A62" s="22" t="s">
        <v>94</v>
      </c>
      <c r="B62" s="20" t="s">
        <v>155</v>
      </c>
      <c r="C62" s="46"/>
      <c r="D62" s="36">
        <v>13235547</v>
      </c>
    </row>
    <row r="63" spans="1:4" s="81" customFormat="1" ht="36" customHeight="1">
      <c r="A63" s="22" t="s">
        <v>111</v>
      </c>
      <c r="B63" s="20" t="s">
        <v>154</v>
      </c>
      <c r="C63" s="46"/>
      <c r="D63" s="36">
        <v>55000</v>
      </c>
    </row>
    <row r="64" spans="1:4" s="81" customFormat="1" ht="36" customHeight="1">
      <c r="A64" s="22" t="s">
        <v>107</v>
      </c>
      <c r="B64" s="20" t="s">
        <v>154</v>
      </c>
      <c r="C64" s="46"/>
      <c r="D64" s="36">
        <v>63000</v>
      </c>
    </row>
    <row r="65" spans="1:4" s="81" customFormat="1" ht="36" customHeight="1">
      <c r="A65" s="22" t="s">
        <v>104</v>
      </c>
      <c r="B65" s="20" t="s">
        <v>154</v>
      </c>
      <c r="C65" s="46"/>
      <c r="D65" s="36">
        <v>51000</v>
      </c>
    </row>
    <row r="66" spans="1:4" s="81" customFormat="1" ht="36" customHeight="1">
      <c r="A66" s="22" t="s">
        <v>115</v>
      </c>
      <c r="B66" s="20" t="s">
        <v>154</v>
      </c>
      <c r="C66" s="46"/>
      <c r="D66" s="36">
        <v>65000</v>
      </c>
    </row>
    <row r="67" spans="1:4" s="81" customFormat="1" ht="36" customHeight="1">
      <c r="A67" s="22" t="s">
        <v>103</v>
      </c>
      <c r="B67" s="20" t="s">
        <v>154</v>
      </c>
      <c r="C67" s="46"/>
      <c r="D67" s="36">
        <v>52000</v>
      </c>
    </row>
    <row r="68" spans="1:4" s="81" customFormat="1" ht="36" customHeight="1">
      <c r="A68" s="22" t="s">
        <v>113</v>
      </c>
      <c r="B68" s="20" t="s">
        <v>154</v>
      </c>
      <c r="C68" s="46"/>
      <c r="D68" s="36">
        <v>65000</v>
      </c>
    </row>
    <row r="69" spans="1:4" s="81" customFormat="1" ht="36" customHeight="1">
      <c r="A69" s="22" t="s">
        <v>110</v>
      </c>
      <c r="B69" s="20" t="s">
        <v>154</v>
      </c>
      <c r="C69" s="46"/>
      <c r="D69" s="36">
        <v>55000</v>
      </c>
    </row>
    <row r="70" spans="1:4" s="81" customFormat="1" ht="36" customHeight="1">
      <c r="A70" s="22" t="s">
        <v>105</v>
      </c>
      <c r="B70" s="20" t="s">
        <v>154</v>
      </c>
      <c r="C70" s="46"/>
      <c r="D70" s="36">
        <v>65000</v>
      </c>
    </row>
    <row r="71" spans="1:4" s="81" customFormat="1" ht="36" customHeight="1">
      <c r="A71" s="22" t="s">
        <v>106</v>
      </c>
      <c r="B71" s="20" t="s">
        <v>154</v>
      </c>
      <c r="C71" s="46"/>
      <c r="D71" s="36">
        <v>65000</v>
      </c>
    </row>
    <row r="72" spans="1:4" s="81" customFormat="1" ht="36" customHeight="1">
      <c r="A72" s="22" t="s">
        <v>112</v>
      </c>
      <c r="B72" s="20" t="s">
        <v>154</v>
      </c>
      <c r="C72" s="46"/>
      <c r="D72" s="36">
        <v>48750</v>
      </c>
    </row>
    <row r="73" spans="1:4" s="81" customFormat="1" ht="36" customHeight="1">
      <c r="A73" s="22" t="s">
        <v>108</v>
      </c>
      <c r="B73" s="20" t="s">
        <v>154</v>
      </c>
      <c r="C73" s="46"/>
      <c r="D73" s="36">
        <v>67000</v>
      </c>
    </row>
    <row r="74" spans="1:4" s="81" customFormat="1" ht="36" customHeight="1">
      <c r="A74" s="22" t="s">
        <v>114</v>
      </c>
      <c r="B74" s="20" t="s">
        <v>154</v>
      </c>
      <c r="C74" s="46"/>
      <c r="D74" s="36">
        <v>65000</v>
      </c>
    </row>
    <row r="75" spans="1:4" s="81" customFormat="1" ht="36" customHeight="1">
      <c r="A75" s="22" t="s">
        <v>94</v>
      </c>
      <c r="B75" s="20" t="s">
        <v>154</v>
      </c>
      <c r="C75" s="46"/>
      <c r="D75" s="36">
        <v>55000</v>
      </c>
    </row>
    <row r="76" spans="1:4" s="81" customFormat="1" ht="36" customHeight="1">
      <c r="A76" s="22" t="s">
        <v>111</v>
      </c>
      <c r="B76" s="20" t="s">
        <v>153</v>
      </c>
      <c r="C76" s="46"/>
      <c r="D76" s="36">
        <v>1998142</v>
      </c>
    </row>
    <row r="77" spans="1:4" s="81" customFormat="1" ht="36" customHeight="1">
      <c r="A77" s="22" t="s">
        <v>109</v>
      </c>
      <c r="B77" s="20" t="s">
        <v>153</v>
      </c>
      <c r="C77" s="46"/>
      <c r="D77" s="36">
        <v>1530069</v>
      </c>
    </row>
    <row r="78" spans="1:4" s="81" customFormat="1" ht="36" customHeight="1">
      <c r="A78" s="26" t="s">
        <v>115</v>
      </c>
      <c r="B78" s="23" t="s">
        <v>153</v>
      </c>
      <c r="C78" s="47"/>
      <c r="D78" s="38">
        <v>913000</v>
      </c>
    </row>
    <row r="79" spans="1:4" s="81" customFormat="1" ht="36" customHeight="1">
      <c r="A79" s="150" t="s">
        <v>103</v>
      </c>
      <c r="B79" s="151" t="s">
        <v>153</v>
      </c>
      <c r="C79" s="152"/>
      <c r="D79" s="153">
        <v>1212689</v>
      </c>
    </row>
    <row r="80" spans="1:4" s="81" customFormat="1" ht="36" customHeight="1">
      <c r="A80" s="22" t="s">
        <v>113</v>
      </c>
      <c r="B80" s="20" t="s">
        <v>153</v>
      </c>
      <c r="C80" s="46"/>
      <c r="D80" s="36">
        <v>704700</v>
      </c>
    </row>
    <row r="81" spans="1:4" s="81" customFormat="1" ht="36" customHeight="1">
      <c r="A81" s="22" t="s">
        <v>110</v>
      </c>
      <c r="B81" s="20" t="s">
        <v>153</v>
      </c>
      <c r="C81" s="46"/>
      <c r="D81" s="36">
        <v>1914000</v>
      </c>
    </row>
    <row r="82" spans="1:4" s="81" customFormat="1" ht="36" customHeight="1">
      <c r="A82" s="22" t="s">
        <v>105</v>
      </c>
      <c r="B82" s="20" t="s">
        <v>153</v>
      </c>
      <c r="C82" s="46"/>
      <c r="D82" s="36">
        <v>145499</v>
      </c>
    </row>
    <row r="83" spans="1:4" s="81" customFormat="1" ht="36" customHeight="1">
      <c r="A83" s="22" t="s">
        <v>112</v>
      </c>
      <c r="B83" s="20" t="s">
        <v>153</v>
      </c>
      <c r="C83" s="46"/>
      <c r="D83" s="36">
        <v>335720</v>
      </c>
    </row>
    <row r="84" spans="1:4" s="81" customFormat="1" ht="36" customHeight="1">
      <c r="A84" s="22" t="s">
        <v>108</v>
      </c>
      <c r="B84" s="20" t="s">
        <v>153</v>
      </c>
      <c r="C84" s="46"/>
      <c r="D84" s="36">
        <v>1071070</v>
      </c>
    </row>
    <row r="85" spans="1:4" s="81" customFormat="1" ht="36" customHeight="1">
      <c r="A85" s="22" t="s">
        <v>114</v>
      </c>
      <c r="B85" s="20" t="s">
        <v>153</v>
      </c>
      <c r="C85" s="46"/>
      <c r="D85" s="36">
        <v>760000</v>
      </c>
    </row>
    <row r="86" spans="1:4" s="81" customFormat="1" ht="36" customHeight="1">
      <c r="A86" s="22" t="s">
        <v>94</v>
      </c>
      <c r="B86" s="20" t="s">
        <v>153</v>
      </c>
      <c r="C86" s="46"/>
      <c r="D86" s="36">
        <v>504600</v>
      </c>
    </row>
    <row r="87" spans="1:4" s="81" customFormat="1" ht="36" customHeight="1">
      <c r="A87" s="19" t="s">
        <v>526</v>
      </c>
      <c r="B87" s="20"/>
      <c r="C87" s="46"/>
      <c r="D87" s="35">
        <v>60300343</v>
      </c>
    </row>
    <row r="88" spans="1:4" s="81" customFormat="1" ht="36" customHeight="1">
      <c r="A88" s="22" t="s">
        <v>100</v>
      </c>
      <c r="B88" s="20" t="s">
        <v>156</v>
      </c>
      <c r="C88" s="46"/>
      <c r="D88" s="36">
        <v>1394000</v>
      </c>
    </row>
    <row r="89" spans="1:4" s="81" customFormat="1" ht="36" customHeight="1">
      <c r="A89" s="22" t="s">
        <v>101</v>
      </c>
      <c r="B89" s="20" t="s">
        <v>156</v>
      </c>
      <c r="C89" s="46"/>
      <c r="D89" s="36">
        <v>1953000</v>
      </c>
    </row>
    <row r="90" spans="1:4" s="81" customFormat="1" ht="36" customHeight="1">
      <c r="A90" s="22" t="s">
        <v>100</v>
      </c>
      <c r="B90" s="20" t="s">
        <v>155</v>
      </c>
      <c r="C90" s="46"/>
      <c r="D90" s="36">
        <v>30170288</v>
      </c>
    </row>
    <row r="91" spans="1:4" s="81" customFormat="1" ht="36" customHeight="1">
      <c r="A91" s="22" t="s">
        <v>101</v>
      </c>
      <c r="B91" s="20" t="s">
        <v>155</v>
      </c>
      <c r="C91" s="46"/>
      <c r="D91" s="36">
        <v>25440555</v>
      </c>
    </row>
    <row r="92" spans="1:4" s="81" customFormat="1" ht="36" customHeight="1">
      <c r="A92" s="22" t="s">
        <v>100</v>
      </c>
      <c r="B92" s="20" t="s">
        <v>154</v>
      </c>
      <c r="C92" s="46"/>
      <c r="D92" s="36">
        <v>64000</v>
      </c>
    </row>
    <row r="93" spans="1:4" s="81" customFormat="1" ht="36" customHeight="1">
      <c r="A93" s="22" t="s">
        <v>101</v>
      </c>
      <c r="B93" s="20" t="s">
        <v>154</v>
      </c>
      <c r="C93" s="46"/>
      <c r="D93" s="36">
        <v>47000</v>
      </c>
    </row>
    <row r="94" spans="1:4" s="81" customFormat="1" ht="36" customHeight="1">
      <c r="A94" s="22" t="s">
        <v>100</v>
      </c>
      <c r="B94" s="20" t="s">
        <v>153</v>
      </c>
      <c r="C94" s="46"/>
      <c r="D94" s="36">
        <v>937000</v>
      </c>
    </row>
    <row r="95" spans="1:4" s="81" customFormat="1" ht="36" customHeight="1">
      <c r="A95" s="22" t="s">
        <v>101</v>
      </c>
      <c r="B95" s="20" t="s">
        <v>153</v>
      </c>
      <c r="C95" s="46"/>
      <c r="D95" s="36">
        <v>294500</v>
      </c>
    </row>
    <row r="96" spans="1:4" s="81" customFormat="1" ht="36" customHeight="1">
      <c r="A96" s="189" t="s">
        <v>152</v>
      </c>
      <c r="B96" s="23"/>
      <c r="C96" s="88" t="s">
        <v>214</v>
      </c>
      <c r="D96" s="38">
        <v>941454873</v>
      </c>
    </row>
    <row r="97" spans="1:4" s="7" customFormat="1" ht="36" customHeight="1">
      <c r="A97" s="154" t="s">
        <v>59</v>
      </c>
      <c r="B97" s="151"/>
      <c r="C97" s="151"/>
      <c r="D97" s="155">
        <v>410598715</v>
      </c>
    </row>
    <row r="98" spans="1:4" s="81" customFormat="1" ht="36" customHeight="1">
      <c r="A98" s="22" t="s">
        <v>22</v>
      </c>
      <c r="B98" s="20" t="s">
        <v>151</v>
      </c>
      <c r="C98" s="46"/>
      <c r="D98" s="36">
        <v>23562946</v>
      </c>
    </row>
    <row r="99" spans="1:4" s="81" customFormat="1" ht="36" customHeight="1">
      <c r="A99" s="22" t="s">
        <v>116</v>
      </c>
      <c r="B99" s="20" t="s">
        <v>151</v>
      </c>
      <c r="C99" s="46"/>
      <c r="D99" s="36">
        <v>15965015</v>
      </c>
    </row>
    <row r="100" spans="1:4" s="81" customFormat="1" ht="36" customHeight="1">
      <c r="A100" s="22" t="s">
        <v>117</v>
      </c>
      <c r="B100" s="20" t="s">
        <v>151</v>
      </c>
      <c r="C100" s="46"/>
      <c r="D100" s="36">
        <v>70148000</v>
      </c>
    </row>
    <row r="101" spans="1:4" s="81" customFormat="1" ht="36" customHeight="1">
      <c r="A101" s="22" t="s">
        <v>92</v>
      </c>
      <c r="B101" s="20" t="s">
        <v>151</v>
      </c>
      <c r="C101" s="46"/>
      <c r="D101" s="36">
        <v>94720400</v>
      </c>
    </row>
    <row r="102" spans="1:4" s="81" customFormat="1" ht="36" customHeight="1">
      <c r="A102" s="22" t="s">
        <v>25</v>
      </c>
      <c r="B102" s="20" t="s">
        <v>151</v>
      </c>
      <c r="C102" s="46"/>
      <c r="D102" s="36">
        <v>206202354</v>
      </c>
    </row>
    <row r="103" spans="1:4" s="81" customFormat="1" ht="36" customHeight="1">
      <c r="A103" s="19" t="s">
        <v>525</v>
      </c>
      <c r="B103" s="20"/>
      <c r="C103" s="46"/>
      <c r="D103" s="35">
        <v>351310302</v>
      </c>
    </row>
    <row r="104" spans="1:4" s="81" customFormat="1" ht="36" customHeight="1">
      <c r="A104" s="22" t="s">
        <v>107</v>
      </c>
      <c r="B104" s="20" t="s">
        <v>151</v>
      </c>
      <c r="C104" s="46"/>
      <c r="D104" s="36">
        <v>81033258</v>
      </c>
    </row>
    <row r="105" spans="1:4" s="81" customFormat="1" ht="36" customHeight="1">
      <c r="A105" s="22" t="s">
        <v>104</v>
      </c>
      <c r="B105" s="20" t="s">
        <v>151</v>
      </c>
      <c r="C105" s="46"/>
      <c r="D105" s="36">
        <v>35409472</v>
      </c>
    </row>
    <row r="106" spans="1:4" s="81" customFormat="1" ht="36" customHeight="1">
      <c r="A106" s="22" t="s">
        <v>109</v>
      </c>
      <c r="B106" s="20" t="s">
        <v>151</v>
      </c>
      <c r="C106" s="46"/>
      <c r="D106" s="36">
        <v>8562935</v>
      </c>
    </row>
    <row r="107" spans="1:4" s="81" customFormat="1" ht="36" customHeight="1">
      <c r="A107" s="22" t="s">
        <v>115</v>
      </c>
      <c r="B107" s="20" t="s">
        <v>151</v>
      </c>
      <c r="C107" s="46"/>
      <c r="D107" s="36">
        <v>392026</v>
      </c>
    </row>
    <row r="108" spans="1:4" s="81" customFormat="1" ht="36" customHeight="1">
      <c r="A108" s="22" t="s">
        <v>103</v>
      </c>
      <c r="B108" s="20" t="s">
        <v>151</v>
      </c>
      <c r="C108" s="46"/>
      <c r="D108" s="36">
        <v>43867091</v>
      </c>
    </row>
    <row r="109" spans="1:4" s="81" customFormat="1" ht="36" customHeight="1">
      <c r="A109" s="22" t="s">
        <v>113</v>
      </c>
      <c r="B109" s="20" t="s">
        <v>151</v>
      </c>
      <c r="C109" s="46"/>
      <c r="D109" s="36">
        <v>25340401</v>
      </c>
    </row>
    <row r="110" spans="1:4" s="81" customFormat="1" ht="36" customHeight="1">
      <c r="A110" s="22" t="s">
        <v>110</v>
      </c>
      <c r="B110" s="20" t="s">
        <v>151</v>
      </c>
      <c r="C110" s="46"/>
      <c r="D110" s="36">
        <v>12173448</v>
      </c>
    </row>
    <row r="111" spans="1:4" s="81" customFormat="1" ht="36" customHeight="1">
      <c r="A111" s="22" t="s">
        <v>114</v>
      </c>
      <c r="B111" s="20" t="s">
        <v>151</v>
      </c>
      <c r="C111" s="46"/>
      <c r="D111" s="36">
        <v>143929235</v>
      </c>
    </row>
    <row r="112" spans="1:4" s="81" customFormat="1" ht="36" customHeight="1">
      <c r="A112" s="22" t="s">
        <v>94</v>
      </c>
      <c r="B112" s="20" t="s">
        <v>151</v>
      </c>
      <c r="C112" s="46"/>
      <c r="D112" s="36">
        <v>602436</v>
      </c>
    </row>
    <row r="113" spans="1:4" s="81" customFormat="1" ht="36" customHeight="1">
      <c r="A113" s="19" t="s">
        <v>527</v>
      </c>
      <c r="B113" s="20"/>
      <c r="C113" s="46"/>
      <c r="D113" s="35">
        <v>179545856</v>
      </c>
    </row>
    <row r="114" spans="1:4" s="81" customFormat="1" ht="36" customHeight="1">
      <c r="A114" s="26" t="s">
        <v>100</v>
      </c>
      <c r="B114" s="23" t="s">
        <v>151</v>
      </c>
      <c r="C114" s="47"/>
      <c r="D114" s="38">
        <v>21708000</v>
      </c>
    </row>
    <row r="115" spans="1:4" s="81" customFormat="1" ht="36" customHeight="1">
      <c r="A115" s="150" t="s">
        <v>101</v>
      </c>
      <c r="B115" s="151" t="s">
        <v>151</v>
      </c>
      <c r="C115" s="152"/>
      <c r="D115" s="153">
        <v>157837856</v>
      </c>
    </row>
    <row r="116" spans="1:4" s="81" customFormat="1" ht="36" customHeight="1">
      <c r="A116" s="85" t="s">
        <v>150</v>
      </c>
      <c r="B116" s="20"/>
      <c r="C116" s="80" t="s">
        <v>215</v>
      </c>
      <c r="D116" s="86">
        <v>12267444303</v>
      </c>
    </row>
    <row r="117" spans="1:4" s="7" customFormat="1" ht="36" customHeight="1">
      <c r="A117" s="19" t="s">
        <v>59</v>
      </c>
      <c r="B117" s="20"/>
      <c r="C117" s="20"/>
      <c r="D117" s="35">
        <v>7581571500</v>
      </c>
    </row>
    <row r="118" spans="1:4" s="81" customFormat="1" ht="36" customHeight="1">
      <c r="A118" s="22" t="s">
        <v>22</v>
      </c>
      <c r="B118" s="20" t="s">
        <v>675</v>
      </c>
      <c r="C118" s="46"/>
      <c r="D118" s="36">
        <v>2279425042</v>
      </c>
    </row>
    <row r="119" spans="1:4" s="81" customFormat="1" ht="36" customHeight="1">
      <c r="A119" s="22" t="s">
        <v>116</v>
      </c>
      <c r="B119" s="20" t="s">
        <v>675</v>
      </c>
      <c r="C119" s="46"/>
      <c r="D119" s="36">
        <v>2471057577</v>
      </c>
    </row>
    <row r="120" spans="1:4" s="81" customFormat="1" ht="36" customHeight="1">
      <c r="A120" s="22" t="s">
        <v>117</v>
      </c>
      <c r="B120" s="20" t="s">
        <v>675</v>
      </c>
      <c r="C120" s="46"/>
      <c r="D120" s="36">
        <v>518793145</v>
      </c>
    </row>
    <row r="121" spans="1:4" s="81" customFormat="1" ht="36" customHeight="1">
      <c r="A121" s="22" t="s">
        <v>92</v>
      </c>
      <c r="B121" s="20" t="s">
        <v>675</v>
      </c>
      <c r="C121" s="46"/>
      <c r="D121" s="36">
        <v>1322773866</v>
      </c>
    </row>
    <row r="122" spans="1:4" s="81" customFormat="1" ht="36" customHeight="1">
      <c r="A122" s="22" t="s">
        <v>25</v>
      </c>
      <c r="B122" s="20" t="s">
        <v>675</v>
      </c>
      <c r="C122" s="46"/>
      <c r="D122" s="36">
        <v>989521870</v>
      </c>
    </row>
    <row r="123" spans="1:4" s="81" customFormat="1" ht="36" customHeight="1">
      <c r="A123" s="19" t="s">
        <v>525</v>
      </c>
      <c r="B123" s="20"/>
      <c r="C123" s="46"/>
      <c r="D123" s="35">
        <v>4597893516</v>
      </c>
    </row>
    <row r="124" spans="1:4" s="81" customFormat="1" ht="36" customHeight="1">
      <c r="A124" s="22" t="s">
        <v>111</v>
      </c>
      <c r="B124" s="20" t="s">
        <v>675</v>
      </c>
      <c r="C124" s="46"/>
      <c r="D124" s="36">
        <v>622678140</v>
      </c>
    </row>
    <row r="125" spans="1:4" s="81" customFormat="1" ht="36" customHeight="1">
      <c r="A125" s="22" t="s">
        <v>107</v>
      </c>
      <c r="B125" s="20" t="s">
        <v>675</v>
      </c>
      <c r="C125" s="46"/>
      <c r="D125" s="36">
        <v>421962036</v>
      </c>
    </row>
    <row r="126" spans="1:4" s="81" customFormat="1" ht="36" customHeight="1">
      <c r="A126" s="22" t="s">
        <v>104</v>
      </c>
      <c r="B126" s="20" t="s">
        <v>675</v>
      </c>
      <c r="C126" s="46"/>
      <c r="D126" s="36">
        <v>425909341</v>
      </c>
    </row>
    <row r="127" spans="1:4" s="81" customFormat="1" ht="36" customHeight="1">
      <c r="A127" s="22" t="s">
        <v>109</v>
      </c>
      <c r="B127" s="20" t="s">
        <v>675</v>
      </c>
      <c r="C127" s="46"/>
      <c r="D127" s="36">
        <v>621662995</v>
      </c>
    </row>
    <row r="128" spans="1:4" s="81" customFormat="1" ht="36" customHeight="1">
      <c r="A128" s="22" t="s">
        <v>115</v>
      </c>
      <c r="B128" s="20" t="s">
        <v>675</v>
      </c>
      <c r="C128" s="46"/>
      <c r="D128" s="36">
        <v>490089555</v>
      </c>
    </row>
    <row r="129" spans="1:4" s="81" customFormat="1" ht="36" customHeight="1">
      <c r="A129" s="22" t="s">
        <v>103</v>
      </c>
      <c r="B129" s="20" t="s">
        <v>675</v>
      </c>
      <c r="C129" s="46"/>
      <c r="D129" s="36">
        <v>54256273</v>
      </c>
    </row>
    <row r="130" spans="1:4" s="81" customFormat="1" ht="36" customHeight="1">
      <c r="A130" s="22" t="s">
        <v>113</v>
      </c>
      <c r="B130" s="20" t="s">
        <v>675</v>
      </c>
      <c r="C130" s="46"/>
      <c r="D130" s="36">
        <v>91623298</v>
      </c>
    </row>
    <row r="131" spans="1:4" s="81" customFormat="1" ht="36" customHeight="1">
      <c r="A131" s="22" t="s">
        <v>110</v>
      </c>
      <c r="B131" s="20" t="s">
        <v>675</v>
      </c>
      <c r="C131" s="46"/>
      <c r="D131" s="36">
        <v>278517031</v>
      </c>
    </row>
    <row r="132" spans="1:4" s="81" customFormat="1" ht="36" customHeight="1">
      <c r="A132" s="26" t="s">
        <v>105</v>
      </c>
      <c r="B132" s="23" t="s">
        <v>676</v>
      </c>
      <c r="C132" s="47"/>
      <c r="D132" s="38">
        <v>316522669</v>
      </c>
    </row>
    <row r="133" spans="1:4" s="81" customFormat="1" ht="36" customHeight="1">
      <c r="A133" s="150" t="s">
        <v>106</v>
      </c>
      <c r="B133" s="151" t="s">
        <v>676</v>
      </c>
      <c r="C133" s="152"/>
      <c r="D133" s="153">
        <v>72263080</v>
      </c>
    </row>
    <row r="134" spans="1:4" s="81" customFormat="1" ht="36" customHeight="1">
      <c r="A134" s="22" t="s">
        <v>112</v>
      </c>
      <c r="B134" s="20" t="s">
        <v>676</v>
      </c>
      <c r="C134" s="46"/>
      <c r="D134" s="36">
        <v>213460035</v>
      </c>
    </row>
    <row r="135" spans="1:4" s="81" customFormat="1" ht="36" customHeight="1">
      <c r="A135" s="22" t="s">
        <v>108</v>
      </c>
      <c r="B135" s="20" t="s">
        <v>676</v>
      </c>
      <c r="C135" s="46"/>
      <c r="D135" s="36">
        <v>257012441</v>
      </c>
    </row>
    <row r="136" spans="1:4" s="81" customFormat="1" ht="36" customHeight="1">
      <c r="A136" s="22" t="s">
        <v>114</v>
      </c>
      <c r="B136" s="20" t="s">
        <v>676</v>
      </c>
      <c r="C136" s="46"/>
      <c r="D136" s="36">
        <v>494012094</v>
      </c>
    </row>
    <row r="137" spans="1:4" s="81" customFormat="1" ht="36" customHeight="1">
      <c r="A137" s="22" t="s">
        <v>94</v>
      </c>
      <c r="B137" s="20" t="s">
        <v>676</v>
      </c>
      <c r="C137" s="46"/>
      <c r="D137" s="36">
        <v>237924528</v>
      </c>
    </row>
    <row r="138" spans="1:4" s="81" customFormat="1" ht="36" customHeight="1">
      <c r="A138" s="19" t="s">
        <v>527</v>
      </c>
      <c r="B138" s="20"/>
      <c r="C138" s="46"/>
      <c r="D138" s="35">
        <v>87979287</v>
      </c>
    </row>
    <row r="139" spans="1:4" s="81" customFormat="1" ht="36" customHeight="1">
      <c r="A139" s="22" t="s">
        <v>100</v>
      </c>
      <c r="B139" s="20" t="s">
        <v>676</v>
      </c>
      <c r="C139" s="46"/>
      <c r="D139" s="36">
        <v>84310892</v>
      </c>
    </row>
    <row r="140" spans="1:4" s="81" customFormat="1" ht="36" customHeight="1">
      <c r="A140" s="22" t="s">
        <v>101</v>
      </c>
      <c r="B140" s="20" t="s">
        <v>676</v>
      </c>
      <c r="C140" s="46"/>
      <c r="D140" s="36">
        <v>3668395</v>
      </c>
    </row>
    <row r="141" spans="1:4" s="81" customFormat="1" ht="36" customHeight="1">
      <c r="A141" s="85" t="s">
        <v>149</v>
      </c>
      <c r="B141" s="20"/>
      <c r="C141" s="80" t="s">
        <v>216</v>
      </c>
      <c r="D141" s="36">
        <v>46887240</v>
      </c>
    </row>
    <row r="142" spans="1:4" s="7" customFormat="1" ht="36" customHeight="1">
      <c r="A142" s="19" t="s">
        <v>59</v>
      </c>
      <c r="B142" s="20"/>
      <c r="C142" s="20"/>
      <c r="D142" s="35">
        <v>16857900</v>
      </c>
    </row>
    <row r="143" spans="1:4" s="81" customFormat="1" ht="36" customHeight="1">
      <c r="A143" s="22" t="s">
        <v>22</v>
      </c>
      <c r="B143" s="20" t="s">
        <v>147</v>
      </c>
      <c r="C143" s="46"/>
      <c r="D143" s="36">
        <v>1680000</v>
      </c>
    </row>
    <row r="144" spans="1:4" s="81" customFormat="1" ht="36" customHeight="1">
      <c r="A144" s="22" t="s">
        <v>528</v>
      </c>
      <c r="B144" s="20" t="s">
        <v>147</v>
      </c>
      <c r="C144" s="46"/>
      <c r="D144" s="36">
        <v>1240000</v>
      </c>
    </row>
    <row r="145" spans="1:4" s="81" customFormat="1" ht="36" customHeight="1">
      <c r="A145" s="22" t="s">
        <v>529</v>
      </c>
      <c r="B145" s="20" t="s">
        <v>147</v>
      </c>
      <c r="C145" s="46"/>
      <c r="D145" s="36">
        <v>2425000</v>
      </c>
    </row>
    <row r="146" spans="1:4" s="81" customFormat="1" ht="36" customHeight="1">
      <c r="A146" s="22" t="s">
        <v>116</v>
      </c>
      <c r="B146" s="20" t="s">
        <v>147</v>
      </c>
      <c r="C146" s="46"/>
      <c r="D146" s="36">
        <v>3360000</v>
      </c>
    </row>
    <row r="147" spans="1:4" s="81" customFormat="1" ht="36" customHeight="1">
      <c r="A147" s="22" t="s">
        <v>528</v>
      </c>
      <c r="B147" s="20" t="s">
        <v>146</v>
      </c>
      <c r="C147" s="46"/>
      <c r="D147" s="36">
        <v>5316500</v>
      </c>
    </row>
    <row r="148" spans="1:4" s="81" customFormat="1" ht="36" customHeight="1">
      <c r="A148" s="22" t="s">
        <v>116</v>
      </c>
      <c r="B148" s="20" t="s">
        <v>146</v>
      </c>
      <c r="C148" s="46"/>
      <c r="D148" s="36">
        <v>2836400</v>
      </c>
    </row>
    <row r="149" spans="1:4" s="81" customFormat="1" ht="36" customHeight="1">
      <c r="A149" s="19" t="s">
        <v>525</v>
      </c>
      <c r="B149" s="20"/>
      <c r="C149" s="46"/>
      <c r="D149" s="35">
        <v>30029340</v>
      </c>
    </row>
    <row r="150" spans="1:4" s="81" customFormat="1" ht="36" customHeight="1">
      <c r="A150" s="26" t="s">
        <v>105</v>
      </c>
      <c r="B150" s="23" t="s">
        <v>148</v>
      </c>
      <c r="C150" s="47"/>
      <c r="D150" s="38">
        <v>5085000</v>
      </c>
    </row>
    <row r="151" spans="1:4" s="81" customFormat="1" ht="36" customHeight="1">
      <c r="A151" s="150" t="s">
        <v>94</v>
      </c>
      <c r="B151" s="151" t="s">
        <v>148</v>
      </c>
      <c r="C151" s="152"/>
      <c r="D151" s="153">
        <v>7205940</v>
      </c>
    </row>
    <row r="152" spans="1:4" s="81" customFormat="1" ht="36" customHeight="1">
      <c r="A152" s="22" t="s">
        <v>112</v>
      </c>
      <c r="B152" s="20" t="s">
        <v>147</v>
      </c>
      <c r="C152" s="46"/>
      <c r="D152" s="36">
        <v>640000</v>
      </c>
    </row>
    <row r="153" spans="1:4" s="81" customFormat="1" ht="36" customHeight="1">
      <c r="A153" s="22" t="s">
        <v>107</v>
      </c>
      <c r="B153" s="20" t="s">
        <v>147</v>
      </c>
      <c r="C153" s="46"/>
      <c r="D153" s="36">
        <v>520000</v>
      </c>
    </row>
    <row r="154" spans="1:4" s="81" customFormat="1" ht="36" customHeight="1">
      <c r="A154" s="22" t="s">
        <v>109</v>
      </c>
      <c r="B154" s="20" t="s">
        <v>147</v>
      </c>
      <c r="C154" s="46"/>
      <c r="D154" s="36">
        <v>986000</v>
      </c>
    </row>
    <row r="155" spans="1:4" s="81" customFormat="1" ht="36" customHeight="1">
      <c r="A155" s="22" t="s">
        <v>115</v>
      </c>
      <c r="B155" s="20" t="s">
        <v>147</v>
      </c>
      <c r="C155" s="46"/>
      <c r="D155" s="36">
        <v>935000</v>
      </c>
    </row>
    <row r="156" spans="1:4" s="81" customFormat="1" ht="36" customHeight="1">
      <c r="A156" s="22" t="s">
        <v>103</v>
      </c>
      <c r="B156" s="20" t="s">
        <v>147</v>
      </c>
      <c r="C156" s="46"/>
      <c r="D156" s="36">
        <v>255000</v>
      </c>
    </row>
    <row r="157" spans="1:4" s="81" customFormat="1" ht="36" customHeight="1">
      <c r="A157" s="22" t="s">
        <v>113</v>
      </c>
      <c r="B157" s="20" t="s">
        <v>147</v>
      </c>
      <c r="C157" s="46"/>
      <c r="D157" s="36">
        <v>810000</v>
      </c>
    </row>
    <row r="158" spans="1:4" s="81" customFormat="1" ht="36" customHeight="1">
      <c r="A158" s="22" t="s">
        <v>110</v>
      </c>
      <c r="B158" s="20" t="s">
        <v>147</v>
      </c>
      <c r="C158" s="46"/>
      <c r="D158" s="36">
        <v>3022200</v>
      </c>
    </row>
    <row r="159" spans="1:4" s="81" customFormat="1" ht="36" customHeight="1">
      <c r="A159" s="22" t="s">
        <v>94</v>
      </c>
      <c r="B159" s="20" t="s">
        <v>147</v>
      </c>
      <c r="C159" s="46"/>
      <c r="D159" s="36">
        <v>1377000</v>
      </c>
    </row>
    <row r="160" spans="1:4" s="81" customFormat="1" ht="36" customHeight="1">
      <c r="A160" s="22" t="s">
        <v>111</v>
      </c>
      <c r="B160" s="20" t="s">
        <v>146</v>
      </c>
      <c r="C160" s="46"/>
      <c r="D160" s="36">
        <v>969300</v>
      </c>
    </row>
    <row r="161" spans="1:4" s="81" customFormat="1" ht="36" customHeight="1">
      <c r="A161" s="22" t="s">
        <v>103</v>
      </c>
      <c r="B161" s="20" t="s">
        <v>146</v>
      </c>
      <c r="C161" s="46"/>
      <c r="D161" s="36">
        <v>4082700</v>
      </c>
    </row>
    <row r="162" spans="1:4" s="81" customFormat="1" ht="36" customHeight="1">
      <c r="A162" s="22" t="s">
        <v>113</v>
      </c>
      <c r="B162" s="20" t="s">
        <v>146</v>
      </c>
      <c r="C162" s="46"/>
      <c r="D162" s="36">
        <v>290700</v>
      </c>
    </row>
    <row r="163" spans="1:4" s="81" customFormat="1" ht="36" customHeight="1">
      <c r="A163" s="22" t="s">
        <v>105</v>
      </c>
      <c r="B163" s="20" t="s">
        <v>146</v>
      </c>
      <c r="C163" s="46"/>
      <c r="D163" s="36">
        <v>3550000</v>
      </c>
    </row>
    <row r="164" spans="1:4" s="81" customFormat="1" ht="36" customHeight="1">
      <c r="A164" s="26" t="s">
        <v>94</v>
      </c>
      <c r="B164" s="23" t="s">
        <v>146</v>
      </c>
      <c r="C164" s="47"/>
      <c r="D164" s="38">
        <v>300500</v>
      </c>
    </row>
    <row r="165" spans="1:4" ht="27" customHeight="1">
      <c r="A165" s="169"/>
      <c r="B165" s="169"/>
      <c r="C165" s="169"/>
      <c r="D165" s="169"/>
    </row>
    <row r="166" ht="27" customHeight="1">
      <c r="B166" s="9"/>
    </row>
    <row r="167" spans="1:4" ht="27" customHeight="1">
      <c r="A167" s="11"/>
      <c r="B167" s="11"/>
      <c r="C167" s="11"/>
      <c r="D167" s="12"/>
    </row>
    <row r="168" ht="27" customHeight="1">
      <c r="B168" s="9"/>
    </row>
    <row r="169" ht="27" customHeight="1">
      <c r="B169" s="9"/>
    </row>
    <row r="170" ht="27" customHeight="1">
      <c r="B170" s="9"/>
    </row>
    <row r="171" ht="27" customHeight="1">
      <c r="B171" s="9"/>
    </row>
    <row r="172" ht="27" customHeight="1">
      <c r="B172" s="9"/>
    </row>
    <row r="173" s="9" customFormat="1" ht="27" customHeight="1">
      <c r="D173" s="10"/>
    </row>
    <row r="174" s="9" customFormat="1" ht="27" customHeight="1">
      <c r="D174" s="10"/>
    </row>
    <row r="175" s="9" customFormat="1" ht="27" customHeight="1">
      <c r="D175" s="10"/>
    </row>
    <row r="176" s="9" customFormat="1" ht="27" customHeight="1">
      <c r="D176" s="10"/>
    </row>
    <row r="177" s="9" customFormat="1" ht="27" customHeight="1">
      <c r="D177" s="10"/>
    </row>
    <row r="178" s="9" customFormat="1" ht="27" customHeight="1">
      <c r="D178" s="10"/>
    </row>
    <row r="179" s="9" customFormat="1" ht="27" customHeight="1">
      <c r="D179" s="10"/>
    </row>
    <row r="180" s="9" customFormat="1" ht="27" customHeight="1">
      <c r="D180" s="10"/>
    </row>
    <row r="181" s="9" customFormat="1" ht="27" customHeight="1">
      <c r="D181" s="10"/>
    </row>
    <row r="182" s="9" customFormat="1" ht="27" customHeight="1">
      <c r="D182" s="10"/>
    </row>
    <row r="183" s="9" customFormat="1" ht="27" customHeight="1">
      <c r="D183" s="10"/>
    </row>
    <row r="184" spans="2:4" s="9" customFormat="1" ht="27" customHeight="1">
      <c r="B184" s="13"/>
      <c r="D184" s="10"/>
    </row>
    <row r="185" spans="2:4" s="9" customFormat="1" ht="27" customHeight="1">
      <c r="B185" s="13"/>
      <c r="D185" s="10"/>
    </row>
    <row r="186" spans="2:4" s="9" customFormat="1" ht="27" customHeight="1">
      <c r="B186" s="13"/>
      <c r="D186" s="10"/>
    </row>
    <row r="187" spans="2:4" s="9" customFormat="1" ht="27" customHeight="1">
      <c r="B187" s="13"/>
      <c r="D187" s="10"/>
    </row>
    <row r="188" spans="2:4" s="9" customFormat="1" ht="27" customHeight="1">
      <c r="B188" s="13"/>
      <c r="D188" s="10"/>
    </row>
    <row r="189" spans="2:4" s="9" customFormat="1" ht="27" customHeight="1">
      <c r="B189" s="13"/>
      <c r="D189" s="10"/>
    </row>
    <row r="190" spans="2:4" s="9" customFormat="1" ht="27" customHeight="1">
      <c r="B190" s="13"/>
      <c r="D190" s="10"/>
    </row>
    <row r="191" spans="2:4" s="9" customFormat="1" ht="27" customHeight="1">
      <c r="B191" s="13"/>
      <c r="D191" s="10"/>
    </row>
    <row r="192" spans="2:4" s="9" customFormat="1" ht="27" customHeight="1">
      <c r="B192" s="13"/>
      <c r="D192" s="10"/>
    </row>
    <row r="193" spans="2:4" s="9" customFormat="1" ht="27" customHeight="1">
      <c r="B193" s="13"/>
      <c r="D193" s="10"/>
    </row>
    <row r="194" spans="2:4" s="9" customFormat="1" ht="27" customHeight="1">
      <c r="B194" s="13"/>
      <c r="D194" s="10"/>
    </row>
    <row r="195" spans="2:4" s="9" customFormat="1" ht="27" customHeight="1">
      <c r="B195" s="13"/>
      <c r="D195" s="10"/>
    </row>
    <row r="196" spans="2:4" s="9" customFormat="1" ht="27" customHeight="1">
      <c r="B196" s="13"/>
      <c r="D196" s="10"/>
    </row>
    <row r="197" spans="2:4" s="9" customFormat="1" ht="27" customHeight="1">
      <c r="B197" s="13"/>
      <c r="D197" s="10"/>
    </row>
    <row r="198" spans="2:4" s="9" customFormat="1" ht="27" customHeight="1">
      <c r="B198" s="13"/>
      <c r="D198" s="10"/>
    </row>
    <row r="199" spans="2:4" s="9" customFormat="1" ht="27" customHeight="1">
      <c r="B199" s="13"/>
      <c r="D199" s="10"/>
    </row>
    <row r="200" spans="2:4" s="9" customFormat="1" ht="27" customHeight="1">
      <c r="B200" s="13"/>
      <c r="D200" s="10"/>
    </row>
    <row r="201" spans="2:4" s="9" customFormat="1" ht="27" customHeight="1">
      <c r="B201" s="13"/>
      <c r="D201" s="10"/>
    </row>
    <row r="202" spans="2:4" s="9" customFormat="1" ht="27" customHeight="1">
      <c r="B202" s="13"/>
      <c r="D202" s="10"/>
    </row>
    <row r="203" spans="2:4" s="9" customFormat="1" ht="27" customHeight="1">
      <c r="B203" s="13"/>
      <c r="D203" s="10"/>
    </row>
    <row r="204" spans="2:4" s="9" customFormat="1" ht="27" customHeight="1">
      <c r="B204" s="13"/>
      <c r="D204" s="10"/>
    </row>
    <row r="205" spans="2:4" s="9" customFormat="1" ht="27" customHeight="1">
      <c r="B205" s="13"/>
      <c r="D205" s="10"/>
    </row>
    <row r="206" spans="2:4" s="9" customFormat="1" ht="27" customHeight="1">
      <c r="B206" s="13"/>
      <c r="D206" s="10"/>
    </row>
    <row r="207" spans="2:4" s="9" customFormat="1" ht="27" customHeight="1">
      <c r="B207" s="13"/>
      <c r="D207" s="10"/>
    </row>
    <row r="208" spans="2:4" s="9" customFormat="1" ht="27" customHeight="1">
      <c r="B208" s="13"/>
      <c r="D208" s="10"/>
    </row>
    <row r="209" spans="2:4" s="9" customFormat="1" ht="27" customHeight="1">
      <c r="B209" s="13"/>
      <c r="D209" s="10"/>
    </row>
    <row r="210" spans="2:4" s="9" customFormat="1" ht="27" customHeight="1">
      <c r="B210" s="13"/>
      <c r="D210" s="10"/>
    </row>
    <row r="211" spans="2:4" s="9" customFormat="1" ht="27" customHeight="1">
      <c r="B211" s="13"/>
      <c r="D211" s="10"/>
    </row>
  </sheetData>
  <sheetProtection/>
  <mergeCells count="6">
    <mergeCell ref="D4:D6"/>
    <mergeCell ref="B4:B6"/>
    <mergeCell ref="B3:C3"/>
    <mergeCell ref="A1:D1"/>
    <mergeCell ref="A2:D2"/>
    <mergeCell ref="A4:A6"/>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r:id="rId2"/>
  <headerFooter>
    <oddHeader>&amp;R&amp;"標楷體,標準"&amp;16附表</oddHeader>
    <oddFooter>&amp;C&amp;"標楷體,標準"&amp;16&amp;P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F80"/>
  <sheetViews>
    <sheetView tabSelected="1" view="pageBreakPreview" zoomScaleSheetLayoutView="100" workbookViewId="0" topLeftCell="A1">
      <pane ySplit="6" topLeftCell="A7" activePane="bottomLeft" state="frozen"/>
      <selection pane="topLeft" activeCell="A3" sqref="A3:C3"/>
      <selection pane="bottomLeft" activeCell="D8" sqref="D8"/>
    </sheetView>
  </sheetViews>
  <sheetFormatPr defaultColWidth="9.00390625" defaultRowHeight="21.75" customHeight="1"/>
  <cols>
    <col min="1" max="1" width="20.125" style="9" customWidth="1"/>
    <col min="2" max="2" width="30.625" style="13" customWidth="1"/>
    <col min="3" max="3" width="20.125" style="9" customWidth="1"/>
    <col min="4" max="4" width="20.125" style="10" customWidth="1"/>
    <col min="5" max="5" width="14.125" style="8" customWidth="1"/>
    <col min="6" max="6" width="17.50390625" style="8" customWidth="1"/>
    <col min="7" max="16384" width="9.00390625" style="8" customWidth="1"/>
  </cols>
  <sheetData>
    <row r="1" spans="1:6" s="7" customFormat="1" ht="21" customHeight="1">
      <c r="A1" s="221" t="s">
        <v>198</v>
      </c>
      <c r="B1" s="221"/>
      <c r="C1" s="221"/>
      <c r="D1" s="221"/>
      <c r="E1" s="49"/>
      <c r="F1" s="50"/>
    </row>
    <row r="2" spans="1:6" s="7" customFormat="1" ht="21" customHeight="1">
      <c r="A2" s="222" t="s">
        <v>665</v>
      </c>
      <c r="B2" s="222"/>
      <c r="C2" s="222"/>
      <c r="D2" s="222"/>
      <c r="E2" s="49"/>
      <c r="F2" s="50"/>
    </row>
    <row r="3" spans="1:6" s="7" customFormat="1" ht="15.75" customHeight="1">
      <c r="A3" s="82"/>
      <c r="B3" s="229" t="s">
        <v>670</v>
      </c>
      <c r="C3" s="229"/>
      <c r="D3" s="174" t="s">
        <v>47</v>
      </c>
      <c r="E3" s="50"/>
      <c r="F3" s="50"/>
    </row>
    <row r="4" spans="1:6" ht="25.5" customHeight="1">
      <c r="A4" s="209" t="s">
        <v>671</v>
      </c>
      <c r="B4" s="223" t="s">
        <v>222</v>
      </c>
      <c r="C4" s="176" t="s">
        <v>667</v>
      </c>
      <c r="D4" s="227" t="s">
        <v>669</v>
      </c>
      <c r="E4" s="49"/>
      <c r="F4" s="50"/>
    </row>
    <row r="5" spans="1:6" ht="25.5" customHeight="1">
      <c r="A5" s="210"/>
      <c r="B5" s="224"/>
      <c r="C5" s="177"/>
      <c r="D5" s="227"/>
      <c r="E5" s="49"/>
      <c r="F5" s="50"/>
    </row>
    <row r="6" spans="1:6" s="7" customFormat="1" ht="25.5" customHeight="1">
      <c r="A6" s="211"/>
      <c r="B6" s="228"/>
      <c r="C6" s="178" t="s">
        <v>668</v>
      </c>
      <c r="D6" s="227"/>
      <c r="E6" s="49"/>
      <c r="F6" s="50"/>
    </row>
    <row r="7" spans="1:6" s="7" customFormat="1" ht="36" customHeight="1">
      <c r="A7" s="139" t="s">
        <v>195</v>
      </c>
      <c r="B7" s="16"/>
      <c r="C7" s="16"/>
      <c r="D7" s="140">
        <v>336270928</v>
      </c>
      <c r="E7" s="49"/>
      <c r="F7" s="50"/>
    </row>
    <row r="8" spans="1:6" s="7" customFormat="1" ht="36" customHeight="1">
      <c r="A8" s="142" t="s">
        <v>189</v>
      </c>
      <c r="B8" s="80"/>
      <c r="C8" s="80" t="s">
        <v>188</v>
      </c>
      <c r="D8" s="35">
        <f>SUM(D9,D16,D31)</f>
        <v>336270928</v>
      </c>
      <c r="F8" s="50"/>
    </row>
    <row r="9" spans="1:4" s="7" customFormat="1" ht="36" customHeight="1">
      <c r="A9" s="19" t="s">
        <v>59</v>
      </c>
      <c r="B9" s="20"/>
      <c r="C9" s="20"/>
      <c r="D9" s="35">
        <v>218007322</v>
      </c>
    </row>
    <row r="10" spans="1:4" s="81" customFormat="1" ht="36" customHeight="1">
      <c r="A10" s="21" t="s">
        <v>187</v>
      </c>
      <c r="B10" s="20" t="s">
        <v>164</v>
      </c>
      <c r="C10" s="46"/>
      <c r="D10" s="36">
        <v>39703381</v>
      </c>
    </row>
    <row r="11" spans="1:4" s="81" customFormat="1" ht="36" customHeight="1">
      <c r="A11" s="21" t="s">
        <v>186</v>
      </c>
      <c r="B11" s="20" t="s">
        <v>164</v>
      </c>
      <c r="C11" s="46"/>
      <c r="D11" s="36">
        <v>47922983</v>
      </c>
    </row>
    <row r="12" spans="1:4" s="81" customFormat="1" ht="36" customHeight="1">
      <c r="A12" s="21" t="s">
        <v>185</v>
      </c>
      <c r="B12" s="20" t="s">
        <v>164</v>
      </c>
      <c r="C12" s="46"/>
      <c r="D12" s="36">
        <v>39677476</v>
      </c>
    </row>
    <row r="13" spans="1:4" s="81" customFormat="1" ht="36" customHeight="1">
      <c r="A13" s="21" t="s">
        <v>184</v>
      </c>
      <c r="B13" s="20" t="s">
        <v>164</v>
      </c>
      <c r="C13" s="46"/>
      <c r="D13" s="36">
        <v>25750427</v>
      </c>
    </row>
    <row r="14" spans="1:4" s="81" customFormat="1" ht="36" customHeight="1">
      <c r="A14" s="21" t="s">
        <v>183</v>
      </c>
      <c r="B14" s="20" t="s">
        <v>164</v>
      </c>
      <c r="C14" s="46"/>
      <c r="D14" s="36">
        <v>40618062</v>
      </c>
    </row>
    <row r="15" spans="1:4" s="81" customFormat="1" ht="36" customHeight="1">
      <c r="A15" s="21" t="s">
        <v>182</v>
      </c>
      <c r="B15" s="20" t="s">
        <v>164</v>
      </c>
      <c r="C15" s="46"/>
      <c r="D15" s="36">
        <v>24334993</v>
      </c>
    </row>
    <row r="16" spans="1:4" s="81" customFormat="1" ht="36" customHeight="1">
      <c r="A16" s="19" t="s">
        <v>60</v>
      </c>
      <c r="B16" s="20"/>
      <c r="C16" s="46"/>
      <c r="D16" s="36">
        <v>115944533</v>
      </c>
    </row>
    <row r="17" spans="1:4" s="81" customFormat="1" ht="36" customHeight="1">
      <c r="A17" s="21" t="s">
        <v>181</v>
      </c>
      <c r="B17" s="20" t="s">
        <v>168</v>
      </c>
      <c r="C17" s="46"/>
      <c r="D17" s="36">
        <v>7217630</v>
      </c>
    </row>
    <row r="18" spans="1:4" s="81" customFormat="1" ht="36" customHeight="1">
      <c r="A18" s="21" t="s">
        <v>180</v>
      </c>
      <c r="B18" s="20" t="s">
        <v>164</v>
      </c>
      <c r="C18" s="46"/>
      <c r="D18" s="36">
        <v>6185343</v>
      </c>
    </row>
    <row r="19" spans="1:4" s="81" customFormat="1" ht="36" customHeight="1">
      <c r="A19" s="21" t="s">
        <v>179</v>
      </c>
      <c r="B19" s="20" t="s">
        <v>168</v>
      </c>
      <c r="C19" s="46"/>
      <c r="D19" s="36">
        <v>4876777</v>
      </c>
    </row>
    <row r="20" spans="1:4" s="81" customFormat="1" ht="36" customHeight="1">
      <c r="A20" s="21" t="s">
        <v>178</v>
      </c>
      <c r="B20" s="20" t="s">
        <v>164</v>
      </c>
      <c r="C20" s="46"/>
      <c r="D20" s="36">
        <v>7754684</v>
      </c>
    </row>
    <row r="21" spans="1:4" s="81" customFormat="1" ht="36" customHeight="1">
      <c r="A21" s="21" t="s">
        <v>177</v>
      </c>
      <c r="B21" s="20" t="s">
        <v>164</v>
      </c>
      <c r="C21" s="46"/>
      <c r="D21" s="36">
        <v>6374463</v>
      </c>
    </row>
    <row r="22" spans="1:4" s="81" customFormat="1" ht="36" customHeight="1">
      <c r="A22" s="21" t="s">
        <v>176</v>
      </c>
      <c r="B22" s="20" t="s">
        <v>168</v>
      </c>
      <c r="C22" s="46"/>
      <c r="D22" s="36">
        <v>7552946</v>
      </c>
    </row>
    <row r="23" spans="1:4" s="81" customFormat="1" ht="36" customHeight="1">
      <c r="A23" s="21" t="s">
        <v>175</v>
      </c>
      <c r="B23" s="20" t="s">
        <v>164</v>
      </c>
      <c r="C23" s="46"/>
      <c r="D23" s="36">
        <v>18196041</v>
      </c>
    </row>
    <row r="24" spans="1:4" s="81" customFormat="1" ht="36" customHeight="1">
      <c r="A24" s="21" t="s">
        <v>174</v>
      </c>
      <c r="B24" s="20" t="s">
        <v>168</v>
      </c>
      <c r="C24" s="46"/>
      <c r="D24" s="36">
        <v>8968998</v>
      </c>
    </row>
    <row r="25" spans="1:4" s="81" customFormat="1" ht="36" customHeight="1">
      <c r="A25" s="76" t="s">
        <v>173</v>
      </c>
      <c r="B25" s="23" t="s">
        <v>164</v>
      </c>
      <c r="C25" s="47"/>
      <c r="D25" s="38">
        <v>9692614</v>
      </c>
    </row>
    <row r="26" spans="1:4" s="81" customFormat="1" ht="36" customHeight="1">
      <c r="A26" s="190" t="s">
        <v>172</v>
      </c>
      <c r="B26" s="151" t="s">
        <v>168</v>
      </c>
      <c r="C26" s="152"/>
      <c r="D26" s="153">
        <v>8309133</v>
      </c>
    </row>
    <row r="27" spans="1:4" s="81" customFormat="1" ht="36" customHeight="1">
      <c r="A27" s="21" t="s">
        <v>171</v>
      </c>
      <c r="B27" s="20" t="s">
        <v>164</v>
      </c>
      <c r="C27" s="46"/>
      <c r="D27" s="36">
        <v>12006737</v>
      </c>
    </row>
    <row r="28" spans="1:4" s="81" customFormat="1" ht="36" customHeight="1">
      <c r="A28" s="21" t="s">
        <v>170</v>
      </c>
      <c r="B28" s="20" t="s">
        <v>164</v>
      </c>
      <c r="C28" s="46"/>
      <c r="D28" s="36">
        <v>6241261</v>
      </c>
    </row>
    <row r="29" spans="1:4" s="81" customFormat="1" ht="36" customHeight="1">
      <c r="A29" s="21" t="s">
        <v>169</v>
      </c>
      <c r="B29" s="20" t="s">
        <v>168</v>
      </c>
      <c r="C29" s="46"/>
      <c r="D29" s="36">
        <v>7936333</v>
      </c>
    </row>
    <row r="30" spans="1:4" s="81" customFormat="1" ht="36" customHeight="1">
      <c r="A30" s="21" t="s">
        <v>167</v>
      </c>
      <c r="B30" s="20" t="s">
        <v>164</v>
      </c>
      <c r="C30" s="46"/>
      <c r="D30" s="36">
        <v>4631573</v>
      </c>
    </row>
    <row r="31" spans="1:4" ht="36" customHeight="1">
      <c r="A31" s="19" t="s">
        <v>61</v>
      </c>
      <c r="B31" s="20"/>
      <c r="C31" s="25"/>
      <c r="D31" s="36">
        <v>2319073</v>
      </c>
    </row>
    <row r="32" spans="1:4" ht="36" customHeight="1">
      <c r="A32" s="21" t="s">
        <v>166</v>
      </c>
      <c r="B32" s="20" t="s">
        <v>164</v>
      </c>
      <c r="C32" s="25"/>
      <c r="D32" s="42">
        <v>1829072</v>
      </c>
    </row>
    <row r="33" spans="1:4" ht="36" customHeight="1">
      <c r="A33" s="76" t="s">
        <v>165</v>
      </c>
      <c r="B33" s="23" t="s">
        <v>164</v>
      </c>
      <c r="C33" s="27"/>
      <c r="D33" s="45">
        <v>490001</v>
      </c>
    </row>
    <row r="34" spans="1:4" ht="27" customHeight="1">
      <c r="A34" s="48"/>
      <c r="B34" s="48"/>
      <c r="C34" s="48"/>
      <c r="D34" s="48"/>
    </row>
    <row r="35" ht="27" customHeight="1">
      <c r="B35" s="9"/>
    </row>
    <row r="36" spans="1:4" ht="27" customHeight="1">
      <c r="A36" s="11"/>
      <c r="B36" s="11"/>
      <c r="C36" s="11"/>
      <c r="D36" s="12"/>
    </row>
    <row r="37" ht="27" customHeight="1">
      <c r="B37" s="9"/>
    </row>
    <row r="38" ht="27" customHeight="1">
      <c r="B38" s="9"/>
    </row>
    <row r="39" ht="27" customHeight="1">
      <c r="B39" s="9"/>
    </row>
    <row r="40" ht="27" customHeight="1">
      <c r="B40" s="9"/>
    </row>
    <row r="41" ht="27" customHeight="1">
      <c r="B41" s="9"/>
    </row>
    <row r="42" s="9" customFormat="1" ht="27" customHeight="1">
      <c r="D42" s="10"/>
    </row>
    <row r="43" s="9" customFormat="1" ht="27" customHeight="1">
      <c r="D43" s="10"/>
    </row>
    <row r="44" s="9" customFormat="1" ht="27" customHeight="1">
      <c r="D44" s="10"/>
    </row>
    <row r="45" s="9" customFormat="1" ht="27" customHeight="1">
      <c r="D45" s="10"/>
    </row>
    <row r="46" s="9" customFormat="1" ht="27" customHeight="1">
      <c r="D46" s="10"/>
    </row>
    <row r="47" s="9" customFormat="1" ht="27" customHeight="1">
      <c r="D47" s="10"/>
    </row>
    <row r="48" s="9" customFormat="1" ht="27" customHeight="1">
      <c r="D48" s="10"/>
    </row>
    <row r="49" s="9" customFormat="1" ht="27" customHeight="1">
      <c r="D49" s="10"/>
    </row>
    <row r="50" s="9" customFormat="1" ht="27" customHeight="1">
      <c r="D50" s="10"/>
    </row>
    <row r="51" s="9" customFormat="1" ht="27" customHeight="1">
      <c r="D51" s="10"/>
    </row>
    <row r="52" s="9" customFormat="1" ht="27" customHeight="1">
      <c r="D52" s="10"/>
    </row>
    <row r="53" spans="2:4" s="9" customFormat="1" ht="27" customHeight="1">
      <c r="B53" s="13"/>
      <c r="D53" s="10"/>
    </row>
    <row r="54" spans="2:4" s="9" customFormat="1" ht="27" customHeight="1">
      <c r="B54" s="13"/>
      <c r="D54" s="10"/>
    </row>
    <row r="55" spans="2:4" s="9" customFormat="1" ht="27" customHeight="1">
      <c r="B55" s="13"/>
      <c r="D55" s="10"/>
    </row>
    <row r="56" spans="2:4" s="9" customFormat="1" ht="27" customHeight="1">
      <c r="B56" s="13"/>
      <c r="D56" s="10"/>
    </row>
    <row r="57" spans="2:4" s="9" customFormat="1" ht="27" customHeight="1">
      <c r="B57" s="13"/>
      <c r="D57" s="10"/>
    </row>
    <row r="58" spans="2:4" s="9" customFormat="1" ht="27" customHeight="1">
      <c r="B58" s="13"/>
      <c r="D58" s="10"/>
    </row>
    <row r="59" spans="2:4" s="9" customFormat="1" ht="27" customHeight="1">
      <c r="B59" s="13"/>
      <c r="D59" s="10"/>
    </row>
    <row r="60" spans="2:4" s="9" customFormat="1" ht="27" customHeight="1">
      <c r="B60" s="13"/>
      <c r="D60" s="10"/>
    </row>
    <row r="61" spans="2:4" s="9" customFormat="1" ht="27" customHeight="1">
      <c r="B61" s="13"/>
      <c r="D61" s="10"/>
    </row>
    <row r="62" spans="2:4" s="9" customFormat="1" ht="27" customHeight="1">
      <c r="B62" s="13"/>
      <c r="D62" s="10"/>
    </row>
    <row r="63" spans="2:4" s="9" customFormat="1" ht="27" customHeight="1">
      <c r="B63" s="13"/>
      <c r="D63" s="10"/>
    </row>
    <row r="64" spans="2:4" s="9" customFormat="1" ht="27" customHeight="1">
      <c r="B64" s="13"/>
      <c r="D64" s="10"/>
    </row>
    <row r="65" spans="2:4" s="9" customFormat="1" ht="27" customHeight="1">
      <c r="B65" s="13"/>
      <c r="D65" s="10"/>
    </row>
    <row r="66" spans="2:4" s="9" customFormat="1" ht="27" customHeight="1">
      <c r="B66" s="13"/>
      <c r="D66" s="10"/>
    </row>
    <row r="67" spans="2:4" s="9" customFormat="1" ht="27" customHeight="1">
      <c r="B67" s="13"/>
      <c r="D67" s="10"/>
    </row>
    <row r="68" spans="2:4" s="9" customFormat="1" ht="27" customHeight="1">
      <c r="B68" s="13"/>
      <c r="D68" s="10"/>
    </row>
    <row r="69" spans="2:4" s="9" customFormat="1" ht="27" customHeight="1">
      <c r="B69" s="13"/>
      <c r="D69" s="10"/>
    </row>
    <row r="70" spans="2:4" s="9" customFormat="1" ht="27" customHeight="1">
      <c r="B70" s="13"/>
      <c r="D70" s="10"/>
    </row>
    <row r="71" spans="2:4" s="9" customFormat="1" ht="27" customHeight="1">
      <c r="B71" s="13"/>
      <c r="D71" s="10"/>
    </row>
    <row r="72" spans="2:4" s="9" customFormat="1" ht="27" customHeight="1">
      <c r="B72" s="13"/>
      <c r="D72" s="10"/>
    </row>
    <row r="73" spans="2:4" s="9" customFormat="1" ht="27" customHeight="1">
      <c r="B73" s="13"/>
      <c r="D73" s="10"/>
    </row>
    <row r="74" spans="2:4" s="9" customFormat="1" ht="27" customHeight="1">
      <c r="B74" s="13"/>
      <c r="D74" s="10"/>
    </row>
    <row r="75" spans="2:4" s="9" customFormat="1" ht="27" customHeight="1">
      <c r="B75" s="13"/>
      <c r="D75" s="10"/>
    </row>
    <row r="76" spans="2:4" s="9" customFormat="1" ht="27" customHeight="1">
      <c r="B76" s="13"/>
      <c r="D76" s="10"/>
    </row>
    <row r="77" spans="2:4" s="9" customFormat="1" ht="27" customHeight="1">
      <c r="B77" s="13"/>
      <c r="D77" s="10"/>
    </row>
    <row r="78" spans="2:4" s="9" customFormat="1" ht="27" customHeight="1">
      <c r="B78" s="13"/>
      <c r="D78" s="10"/>
    </row>
    <row r="79" spans="2:4" s="9" customFormat="1" ht="27" customHeight="1">
      <c r="B79" s="13"/>
      <c r="D79" s="10"/>
    </row>
    <row r="80" spans="2:4" s="9" customFormat="1" ht="27" customHeight="1">
      <c r="B80" s="13"/>
      <c r="D80" s="10"/>
    </row>
  </sheetData>
  <sheetProtection/>
  <mergeCells count="6">
    <mergeCell ref="D4:D6"/>
    <mergeCell ref="B4:B6"/>
    <mergeCell ref="B3:C3"/>
    <mergeCell ref="A1:D1"/>
    <mergeCell ref="A2:D2"/>
    <mergeCell ref="A4:A6"/>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scale="99" r:id="rId2"/>
  <headerFooter>
    <oddHeader>&amp;R&amp;"標楷體,標準"&amp;16附表</oddHeader>
    <oddFooter>&amp;C&amp;"標楷體,標準"&amp;16&amp;P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146"/>
  <sheetViews>
    <sheetView view="pageBreakPreview" zoomScaleSheetLayoutView="100" zoomScalePageLayoutView="0" workbookViewId="0" topLeftCell="A1">
      <selection activeCell="A3" sqref="A3:C3"/>
    </sheetView>
  </sheetViews>
  <sheetFormatPr defaultColWidth="9.00390625" defaultRowHeight="15.75"/>
  <cols>
    <col min="1" max="1" width="20.125" style="74" customWidth="1"/>
    <col min="2" max="2" width="30.50390625" style="74" customWidth="1"/>
    <col min="3" max="4" width="20.125" style="74" customWidth="1"/>
    <col min="5" max="16384" width="9.00390625" style="74" customWidth="1"/>
  </cols>
  <sheetData>
    <row r="1" spans="1:4" s="78" customFormat="1" ht="21" customHeight="1">
      <c r="A1" s="221" t="s">
        <v>199</v>
      </c>
      <c r="B1" s="221"/>
      <c r="C1" s="221"/>
      <c r="D1" s="221"/>
    </row>
    <row r="2" spans="1:4" s="78" customFormat="1" ht="21" customHeight="1">
      <c r="A2" s="222" t="s">
        <v>665</v>
      </c>
      <c r="B2" s="222"/>
      <c r="C2" s="222"/>
      <c r="D2" s="222"/>
    </row>
    <row r="3" spans="1:4" s="78" customFormat="1" ht="15.75" customHeight="1">
      <c r="A3" s="82"/>
      <c r="B3" s="229" t="s">
        <v>670</v>
      </c>
      <c r="C3" s="229"/>
      <c r="D3" s="174" t="s">
        <v>47</v>
      </c>
    </row>
    <row r="4" spans="1:4" s="78" customFormat="1" ht="25.5" customHeight="1">
      <c r="A4" s="209" t="s">
        <v>671</v>
      </c>
      <c r="B4" s="223" t="s">
        <v>222</v>
      </c>
      <c r="C4" s="176" t="s">
        <v>667</v>
      </c>
      <c r="D4" s="227" t="s">
        <v>669</v>
      </c>
    </row>
    <row r="5" spans="1:4" s="78" customFormat="1" ht="25.5" customHeight="1">
      <c r="A5" s="210"/>
      <c r="B5" s="224"/>
      <c r="C5" s="177"/>
      <c r="D5" s="227"/>
    </row>
    <row r="6" spans="1:4" s="78" customFormat="1" ht="25.5" customHeight="1">
      <c r="A6" s="211"/>
      <c r="B6" s="228"/>
      <c r="C6" s="178" t="s">
        <v>668</v>
      </c>
      <c r="D6" s="227"/>
    </row>
    <row r="7" spans="1:4" s="7" customFormat="1" ht="36" customHeight="1">
      <c r="A7" s="139" t="s">
        <v>196</v>
      </c>
      <c r="B7" s="16"/>
      <c r="C7" s="16"/>
      <c r="D7" s="141">
        <v>334733681</v>
      </c>
    </row>
    <row r="8" spans="1:6" s="7" customFormat="1" ht="36" customHeight="1">
      <c r="A8" s="142" t="s">
        <v>144</v>
      </c>
      <c r="B8" s="80"/>
      <c r="C8" s="80" t="s">
        <v>144</v>
      </c>
      <c r="D8" s="35">
        <v>334733681</v>
      </c>
      <c r="F8" s="50"/>
    </row>
    <row r="9" spans="1:4" s="75" customFormat="1" ht="36" customHeight="1">
      <c r="A9" s="19" t="s">
        <v>59</v>
      </c>
      <c r="B9" s="24"/>
      <c r="C9" s="20"/>
      <c r="D9" s="35">
        <v>109395812</v>
      </c>
    </row>
    <row r="10" spans="1:4" s="75" customFormat="1" ht="36" customHeight="1">
      <c r="A10" s="21" t="s">
        <v>51</v>
      </c>
      <c r="B10" s="20" t="s">
        <v>131</v>
      </c>
      <c r="C10" s="20"/>
      <c r="D10" s="35">
        <v>4902000</v>
      </c>
    </row>
    <row r="11" spans="1:4" s="75" customFormat="1" ht="36" customHeight="1">
      <c r="A11" s="21" t="s">
        <v>51</v>
      </c>
      <c r="B11" s="20" t="s">
        <v>132</v>
      </c>
      <c r="C11" s="20"/>
      <c r="D11" s="35">
        <v>411000</v>
      </c>
    </row>
    <row r="12" spans="1:4" s="75" customFormat="1" ht="36" customHeight="1">
      <c r="A12" s="21" t="s">
        <v>51</v>
      </c>
      <c r="B12" s="20" t="s">
        <v>143</v>
      </c>
      <c r="C12" s="20"/>
      <c r="D12" s="35">
        <v>397000</v>
      </c>
    </row>
    <row r="13" spans="1:4" s="75" customFormat="1" ht="36" customHeight="1">
      <c r="A13" s="21" t="s">
        <v>51</v>
      </c>
      <c r="B13" s="20" t="s">
        <v>129</v>
      </c>
      <c r="C13" s="20"/>
      <c r="D13" s="35">
        <v>4939076</v>
      </c>
    </row>
    <row r="14" spans="1:4" s="75" customFormat="1" ht="36" customHeight="1">
      <c r="A14" s="21" t="s">
        <v>51</v>
      </c>
      <c r="B14" s="20" t="s">
        <v>136</v>
      </c>
      <c r="C14" s="20"/>
      <c r="D14" s="35">
        <v>2216663</v>
      </c>
    </row>
    <row r="15" spans="1:4" s="75" customFormat="1" ht="36" customHeight="1">
      <c r="A15" s="21" t="s">
        <v>51</v>
      </c>
      <c r="B15" s="20" t="s">
        <v>142</v>
      </c>
      <c r="C15" s="20"/>
      <c r="D15" s="35">
        <v>840000</v>
      </c>
    </row>
    <row r="16" spans="1:4" s="75" customFormat="1" ht="36" customHeight="1">
      <c r="A16" s="21" t="s">
        <v>52</v>
      </c>
      <c r="B16" s="20" t="s">
        <v>131</v>
      </c>
      <c r="C16" s="20"/>
      <c r="D16" s="35">
        <v>2408550</v>
      </c>
    </row>
    <row r="17" spans="1:4" s="75" customFormat="1" ht="36" customHeight="1">
      <c r="A17" s="21" t="s">
        <v>52</v>
      </c>
      <c r="B17" s="20" t="s">
        <v>132</v>
      </c>
      <c r="C17" s="20"/>
      <c r="D17" s="35">
        <v>429000</v>
      </c>
    </row>
    <row r="18" spans="1:4" s="75" customFormat="1" ht="36" customHeight="1">
      <c r="A18" s="21" t="s">
        <v>52</v>
      </c>
      <c r="B18" s="20" t="s">
        <v>130</v>
      </c>
      <c r="C18" s="20"/>
      <c r="D18" s="35">
        <v>270000</v>
      </c>
    </row>
    <row r="19" spans="1:4" s="75" customFormat="1" ht="36" customHeight="1">
      <c r="A19" s="21" t="s">
        <v>52</v>
      </c>
      <c r="B19" s="20" t="s">
        <v>129</v>
      </c>
      <c r="C19" s="20"/>
      <c r="D19" s="35">
        <v>1509750</v>
      </c>
    </row>
    <row r="20" spans="1:4" s="75" customFormat="1" ht="36" customHeight="1">
      <c r="A20" s="21" t="s">
        <v>52</v>
      </c>
      <c r="B20" s="20" t="s">
        <v>136</v>
      </c>
      <c r="C20" s="20"/>
      <c r="D20" s="35">
        <v>1553475</v>
      </c>
    </row>
    <row r="21" spans="1:4" s="75" customFormat="1" ht="36" customHeight="1">
      <c r="A21" s="21" t="s">
        <v>45</v>
      </c>
      <c r="B21" s="20" t="s">
        <v>131</v>
      </c>
      <c r="C21" s="20"/>
      <c r="D21" s="35">
        <v>3578000</v>
      </c>
    </row>
    <row r="22" spans="1:4" s="75" customFormat="1" ht="36" customHeight="1">
      <c r="A22" s="21" t="s">
        <v>45</v>
      </c>
      <c r="B22" s="20" t="s">
        <v>132</v>
      </c>
      <c r="C22" s="20"/>
      <c r="D22" s="35">
        <v>249000</v>
      </c>
    </row>
    <row r="23" spans="1:4" s="75" customFormat="1" ht="36" customHeight="1">
      <c r="A23" s="21" t="s">
        <v>45</v>
      </c>
      <c r="B23" s="20" t="s">
        <v>130</v>
      </c>
      <c r="C23" s="20"/>
      <c r="D23" s="35">
        <v>230000</v>
      </c>
    </row>
    <row r="24" spans="1:4" s="75" customFormat="1" ht="36" customHeight="1">
      <c r="A24" s="21" t="s">
        <v>45</v>
      </c>
      <c r="B24" s="20" t="s">
        <v>129</v>
      </c>
      <c r="C24" s="20"/>
      <c r="D24" s="35">
        <v>6728509</v>
      </c>
    </row>
    <row r="25" spans="1:4" s="75" customFormat="1" ht="36" customHeight="1">
      <c r="A25" s="76" t="s">
        <v>45</v>
      </c>
      <c r="B25" s="23" t="s">
        <v>136</v>
      </c>
      <c r="C25" s="23"/>
      <c r="D25" s="44">
        <v>4413194</v>
      </c>
    </row>
    <row r="26" spans="1:4" s="75" customFormat="1" ht="36" customHeight="1">
      <c r="A26" s="190" t="s">
        <v>45</v>
      </c>
      <c r="B26" s="151" t="s">
        <v>127</v>
      </c>
      <c r="C26" s="151"/>
      <c r="D26" s="155">
        <v>2001000</v>
      </c>
    </row>
    <row r="27" spans="1:4" s="75" customFormat="1" ht="36" customHeight="1">
      <c r="A27" s="21" t="s">
        <v>16</v>
      </c>
      <c r="B27" s="20" t="s">
        <v>131</v>
      </c>
      <c r="C27" s="20"/>
      <c r="D27" s="35">
        <v>5280340</v>
      </c>
    </row>
    <row r="28" spans="1:4" s="75" customFormat="1" ht="36" customHeight="1">
      <c r="A28" s="21" t="s">
        <v>16</v>
      </c>
      <c r="B28" s="20" t="s">
        <v>132</v>
      </c>
      <c r="C28" s="20"/>
      <c r="D28" s="35">
        <v>387000</v>
      </c>
    </row>
    <row r="29" spans="1:4" s="75" customFormat="1" ht="36" customHeight="1">
      <c r="A29" s="21" t="s">
        <v>16</v>
      </c>
      <c r="B29" s="20" t="s">
        <v>130</v>
      </c>
      <c r="C29" s="20"/>
      <c r="D29" s="35">
        <v>312000</v>
      </c>
    </row>
    <row r="30" spans="1:4" s="75" customFormat="1" ht="36" customHeight="1">
      <c r="A30" s="21" t="s">
        <v>16</v>
      </c>
      <c r="B30" s="20" t="s">
        <v>129</v>
      </c>
      <c r="C30" s="20"/>
      <c r="D30" s="35">
        <v>3132800</v>
      </c>
    </row>
    <row r="31" spans="1:4" s="75" customFormat="1" ht="36" customHeight="1">
      <c r="A31" s="21" t="s">
        <v>16</v>
      </c>
      <c r="B31" s="20" t="s">
        <v>136</v>
      </c>
      <c r="C31" s="20"/>
      <c r="D31" s="35">
        <v>5792132</v>
      </c>
    </row>
    <row r="32" spans="1:4" s="75" customFormat="1" ht="36" customHeight="1">
      <c r="A32" s="21" t="s">
        <v>16</v>
      </c>
      <c r="B32" s="20" t="s">
        <v>127</v>
      </c>
      <c r="C32" s="20"/>
      <c r="D32" s="35">
        <v>3436000</v>
      </c>
    </row>
    <row r="33" spans="1:4" s="75" customFormat="1" ht="36" customHeight="1">
      <c r="A33" s="21" t="s">
        <v>53</v>
      </c>
      <c r="B33" s="20" t="s">
        <v>131</v>
      </c>
      <c r="C33" s="20"/>
      <c r="D33" s="35">
        <v>6416760</v>
      </c>
    </row>
    <row r="34" spans="1:4" s="77" customFormat="1" ht="36" customHeight="1">
      <c r="A34" s="21" t="s">
        <v>53</v>
      </c>
      <c r="B34" s="20" t="s">
        <v>132</v>
      </c>
      <c r="C34" s="20"/>
      <c r="D34" s="35">
        <v>144000</v>
      </c>
    </row>
    <row r="35" spans="1:4" s="75" customFormat="1" ht="36" customHeight="1">
      <c r="A35" s="21" t="s">
        <v>53</v>
      </c>
      <c r="B35" s="20" t="s">
        <v>130</v>
      </c>
      <c r="C35" s="20"/>
      <c r="D35" s="35">
        <v>256000</v>
      </c>
    </row>
    <row r="36" spans="1:4" s="75" customFormat="1" ht="36" customHeight="1">
      <c r="A36" s="21" t="s">
        <v>53</v>
      </c>
      <c r="B36" s="20" t="s">
        <v>129</v>
      </c>
      <c r="C36" s="20"/>
      <c r="D36" s="35">
        <v>4834525</v>
      </c>
    </row>
    <row r="37" spans="1:4" s="75" customFormat="1" ht="36" customHeight="1">
      <c r="A37" s="21" t="s">
        <v>53</v>
      </c>
      <c r="B37" s="20" t="s">
        <v>136</v>
      </c>
      <c r="C37" s="20"/>
      <c r="D37" s="35">
        <v>16841143</v>
      </c>
    </row>
    <row r="38" spans="1:4" s="75" customFormat="1" ht="36" customHeight="1">
      <c r="A38" s="21" t="s">
        <v>53</v>
      </c>
      <c r="B38" s="20" t="s">
        <v>127</v>
      </c>
      <c r="C38" s="20"/>
      <c r="D38" s="35">
        <v>4046000</v>
      </c>
    </row>
    <row r="39" spans="1:4" s="75" customFormat="1" ht="36" customHeight="1">
      <c r="A39" s="21" t="s">
        <v>11</v>
      </c>
      <c r="B39" s="20" t="s">
        <v>131</v>
      </c>
      <c r="C39" s="20"/>
      <c r="D39" s="35">
        <v>6636000</v>
      </c>
    </row>
    <row r="40" spans="1:4" s="75" customFormat="1" ht="36" customHeight="1">
      <c r="A40" s="21" t="s">
        <v>11</v>
      </c>
      <c r="B40" s="20" t="s">
        <v>132</v>
      </c>
      <c r="C40" s="20"/>
      <c r="D40" s="35">
        <v>189000</v>
      </c>
    </row>
    <row r="41" spans="1:4" s="75" customFormat="1" ht="36" customHeight="1">
      <c r="A41" s="21" t="s">
        <v>11</v>
      </c>
      <c r="B41" s="20" t="s">
        <v>130</v>
      </c>
      <c r="C41" s="20"/>
      <c r="D41" s="35">
        <v>352000</v>
      </c>
    </row>
    <row r="42" spans="1:4" s="75" customFormat="1" ht="36" customHeight="1">
      <c r="A42" s="21" t="s">
        <v>11</v>
      </c>
      <c r="B42" s="20" t="s">
        <v>129</v>
      </c>
      <c r="C42" s="20"/>
      <c r="D42" s="35">
        <v>6520000</v>
      </c>
    </row>
    <row r="43" spans="1:4" s="75" customFormat="1" ht="36" customHeight="1">
      <c r="A43" s="21" t="s">
        <v>11</v>
      </c>
      <c r="B43" s="20" t="s">
        <v>136</v>
      </c>
      <c r="C43" s="20"/>
      <c r="D43" s="35">
        <v>3781895</v>
      </c>
    </row>
    <row r="44" spans="1:4" s="75" customFormat="1" ht="36" customHeight="1">
      <c r="A44" s="76" t="s">
        <v>11</v>
      </c>
      <c r="B44" s="23" t="s">
        <v>127</v>
      </c>
      <c r="C44" s="23"/>
      <c r="D44" s="44">
        <v>3962000</v>
      </c>
    </row>
    <row r="45" spans="1:4" s="75" customFormat="1" ht="36" customHeight="1">
      <c r="A45" s="154" t="s">
        <v>141</v>
      </c>
      <c r="B45" s="151"/>
      <c r="C45" s="151"/>
      <c r="D45" s="155">
        <v>210329185</v>
      </c>
    </row>
    <row r="46" spans="1:4" s="75" customFormat="1" ht="36" customHeight="1">
      <c r="A46" s="21" t="s">
        <v>44</v>
      </c>
      <c r="B46" s="20" t="s">
        <v>131</v>
      </c>
      <c r="C46" s="20"/>
      <c r="D46" s="35">
        <v>3524449</v>
      </c>
    </row>
    <row r="47" spans="1:4" s="75" customFormat="1" ht="36" customHeight="1">
      <c r="A47" s="21" t="s">
        <v>44</v>
      </c>
      <c r="B47" s="20" t="s">
        <v>132</v>
      </c>
      <c r="C47" s="20"/>
      <c r="D47" s="35">
        <v>39000</v>
      </c>
    </row>
    <row r="48" spans="1:4" s="75" customFormat="1" ht="36" customHeight="1">
      <c r="A48" s="21" t="s">
        <v>44</v>
      </c>
      <c r="B48" s="20" t="s">
        <v>130</v>
      </c>
      <c r="C48" s="20"/>
      <c r="D48" s="35">
        <v>63000</v>
      </c>
    </row>
    <row r="49" spans="1:4" s="75" customFormat="1" ht="36" customHeight="1">
      <c r="A49" s="21" t="s">
        <v>44</v>
      </c>
      <c r="B49" s="20" t="s">
        <v>129</v>
      </c>
      <c r="C49" s="20"/>
      <c r="D49" s="35">
        <v>1701000</v>
      </c>
    </row>
    <row r="50" spans="1:4" s="75" customFormat="1" ht="36" customHeight="1">
      <c r="A50" s="21" t="s">
        <v>44</v>
      </c>
      <c r="B50" s="20" t="s">
        <v>136</v>
      </c>
      <c r="C50" s="20"/>
      <c r="D50" s="35">
        <v>2352642</v>
      </c>
    </row>
    <row r="51" spans="1:4" s="75" customFormat="1" ht="36" customHeight="1">
      <c r="A51" s="21" t="s">
        <v>44</v>
      </c>
      <c r="B51" s="20" t="s">
        <v>127</v>
      </c>
      <c r="C51" s="20"/>
      <c r="D51" s="35">
        <v>4704000</v>
      </c>
    </row>
    <row r="52" spans="1:4" s="75" customFormat="1" ht="36" customHeight="1">
      <c r="A52" s="21" t="s">
        <v>54</v>
      </c>
      <c r="B52" s="20" t="s">
        <v>131</v>
      </c>
      <c r="C52" s="20"/>
      <c r="D52" s="35">
        <v>2987880</v>
      </c>
    </row>
    <row r="53" spans="1:4" s="77" customFormat="1" ht="36" customHeight="1">
      <c r="A53" s="21" t="s">
        <v>54</v>
      </c>
      <c r="B53" s="20" t="s">
        <v>132</v>
      </c>
      <c r="C53" s="20"/>
      <c r="D53" s="35">
        <v>87000</v>
      </c>
    </row>
    <row r="54" spans="1:4" s="75" customFormat="1" ht="36" customHeight="1">
      <c r="A54" s="21" t="s">
        <v>54</v>
      </c>
      <c r="B54" s="20" t="s">
        <v>130</v>
      </c>
      <c r="C54" s="20"/>
      <c r="D54" s="35">
        <v>51000</v>
      </c>
    </row>
    <row r="55" spans="1:4" s="75" customFormat="1" ht="36" customHeight="1">
      <c r="A55" s="21" t="s">
        <v>54</v>
      </c>
      <c r="B55" s="20" t="s">
        <v>129</v>
      </c>
      <c r="C55" s="20"/>
      <c r="D55" s="35">
        <v>770240</v>
      </c>
    </row>
    <row r="56" spans="1:4" s="75" customFormat="1" ht="36" customHeight="1">
      <c r="A56" s="21" t="s">
        <v>54</v>
      </c>
      <c r="B56" s="20" t="s">
        <v>127</v>
      </c>
      <c r="C56" s="20"/>
      <c r="D56" s="35">
        <v>3679000</v>
      </c>
    </row>
    <row r="57" spans="1:4" s="75" customFormat="1" ht="36" customHeight="1">
      <c r="A57" s="21" t="s">
        <v>43</v>
      </c>
      <c r="B57" s="20" t="s">
        <v>131</v>
      </c>
      <c r="C57" s="20"/>
      <c r="D57" s="35">
        <v>3922894</v>
      </c>
    </row>
    <row r="58" spans="1:4" s="75" customFormat="1" ht="36" customHeight="1">
      <c r="A58" s="21" t="s">
        <v>43</v>
      </c>
      <c r="B58" s="20" t="s">
        <v>132</v>
      </c>
      <c r="C58" s="20"/>
      <c r="D58" s="35">
        <v>162000</v>
      </c>
    </row>
    <row r="59" spans="1:4" s="75" customFormat="1" ht="36" customHeight="1">
      <c r="A59" s="21" t="s">
        <v>43</v>
      </c>
      <c r="B59" s="20" t="s">
        <v>130</v>
      </c>
      <c r="C59" s="20"/>
      <c r="D59" s="35">
        <v>64000</v>
      </c>
    </row>
    <row r="60" spans="1:4" s="75" customFormat="1" ht="36" customHeight="1">
      <c r="A60" s="21" t="s">
        <v>43</v>
      </c>
      <c r="B60" s="20" t="s">
        <v>129</v>
      </c>
      <c r="C60" s="20"/>
      <c r="D60" s="35">
        <v>2688075</v>
      </c>
    </row>
    <row r="61" spans="1:4" s="75" customFormat="1" ht="36" customHeight="1">
      <c r="A61" s="21" t="s">
        <v>43</v>
      </c>
      <c r="B61" s="20" t="s">
        <v>127</v>
      </c>
      <c r="C61" s="20"/>
      <c r="D61" s="35">
        <v>3679000</v>
      </c>
    </row>
    <row r="62" spans="1:4" s="75" customFormat="1" ht="36" customHeight="1">
      <c r="A62" s="21" t="s">
        <v>34</v>
      </c>
      <c r="B62" s="20" t="s">
        <v>131</v>
      </c>
      <c r="C62" s="20"/>
      <c r="D62" s="35">
        <v>2706000</v>
      </c>
    </row>
    <row r="63" spans="1:4" s="75" customFormat="1" ht="36" customHeight="1">
      <c r="A63" s="76" t="s">
        <v>34</v>
      </c>
      <c r="B63" s="23" t="s">
        <v>132</v>
      </c>
      <c r="C63" s="23"/>
      <c r="D63" s="44">
        <v>108000</v>
      </c>
    </row>
    <row r="64" spans="1:4" s="75" customFormat="1" ht="36" customHeight="1">
      <c r="A64" s="190" t="s">
        <v>34</v>
      </c>
      <c r="B64" s="151" t="s">
        <v>130</v>
      </c>
      <c r="C64" s="151"/>
      <c r="D64" s="155">
        <v>51000</v>
      </c>
    </row>
    <row r="65" spans="1:4" s="75" customFormat="1" ht="36" customHeight="1">
      <c r="A65" s="21" t="s">
        <v>34</v>
      </c>
      <c r="B65" s="20" t="s">
        <v>129</v>
      </c>
      <c r="C65" s="20"/>
      <c r="D65" s="35">
        <v>1199120</v>
      </c>
    </row>
    <row r="66" spans="1:4" s="75" customFormat="1" ht="36" customHeight="1">
      <c r="A66" s="21" t="s">
        <v>34</v>
      </c>
      <c r="B66" s="20" t="s">
        <v>136</v>
      </c>
      <c r="C66" s="20"/>
      <c r="D66" s="35">
        <v>2170410</v>
      </c>
    </row>
    <row r="67" spans="1:4" s="75" customFormat="1" ht="36" customHeight="1">
      <c r="A67" s="21" t="s">
        <v>34</v>
      </c>
      <c r="B67" s="20" t="s">
        <v>127</v>
      </c>
      <c r="C67" s="20"/>
      <c r="D67" s="35">
        <v>3511000</v>
      </c>
    </row>
    <row r="68" spans="1:4" s="75" customFormat="1" ht="36" customHeight="1">
      <c r="A68" s="21" t="s">
        <v>42</v>
      </c>
      <c r="B68" s="20" t="s">
        <v>131</v>
      </c>
      <c r="C68" s="20"/>
      <c r="D68" s="35">
        <v>4100861</v>
      </c>
    </row>
    <row r="69" spans="1:4" s="75" customFormat="1" ht="36" customHeight="1">
      <c r="A69" s="21" t="s">
        <v>42</v>
      </c>
      <c r="B69" s="20" t="s">
        <v>132</v>
      </c>
      <c r="C69" s="20"/>
      <c r="D69" s="35">
        <v>60000</v>
      </c>
    </row>
    <row r="70" spans="1:4" s="75" customFormat="1" ht="36" customHeight="1">
      <c r="A70" s="21" t="s">
        <v>42</v>
      </c>
      <c r="B70" s="20" t="s">
        <v>130</v>
      </c>
      <c r="C70" s="20"/>
      <c r="D70" s="35">
        <v>78000</v>
      </c>
    </row>
    <row r="71" spans="1:4" s="75" customFormat="1" ht="36" customHeight="1">
      <c r="A71" s="21" t="s">
        <v>42</v>
      </c>
      <c r="B71" s="20" t="s">
        <v>129</v>
      </c>
      <c r="C71" s="20"/>
      <c r="D71" s="35">
        <v>4614505</v>
      </c>
    </row>
    <row r="72" spans="1:4" s="75" customFormat="1" ht="36" customHeight="1">
      <c r="A72" s="21" t="s">
        <v>42</v>
      </c>
      <c r="B72" s="20" t="s">
        <v>136</v>
      </c>
      <c r="C72" s="20"/>
      <c r="D72" s="35">
        <v>7343432</v>
      </c>
    </row>
    <row r="73" spans="1:4" s="75" customFormat="1" ht="36" customHeight="1">
      <c r="A73" s="21" t="s">
        <v>42</v>
      </c>
      <c r="B73" s="20" t="s">
        <v>135</v>
      </c>
      <c r="C73" s="20"/>
      <c r="D73" s="35">
        <v>160000</v>
      </c>
    </row>
    <row r="74" spans="1:4" s="75" customFormat="1" ht="36" customHeight="1">
      <c r="A74" s="21" t="s">
        <v>42</v>
      </c>
      <c r="B74" s="20" t="s">
        <v>127</v>
      </c>
      <c r="C74" s="20"/>
      <c r="D74" s="35">
        <v>5910000</v>
      </c>
    </row>
    <row r="75" spans="1:4" s="75" customFormat="1" ht="36" customHeight="1">
      <c r="A75" s="21" t="s">
        <v>41</v>
      </c>
      <c r="B75" s="20" t="s">
        <v>131</v>
      </c>
      <c r="C75" s="20"/>
      <c r="D75" s="35">
        <v>4793640</v>
      </c>
    </row>
    <row r="76" spans="1:4" s="75" customFormat="1" ht="36" customHeight="1">
      <c r="A76" s="21" t="s">
        <v>41</v>
      </c>
      <c r="B76" s="20" t="s">
        <v>132</v>
      </c>
      <c r="C76" s="20"/>
      <c r="D76" s="35">
        <v>81000</v>
      </c>
    </row>
    <row r="77" spans="1:4" s="75" customFormat="1" ht="36" customHeight="1">
      <c r="A77" s="21" t="s">
        <v>41</v>
      </c>
      <c r="B77" s="20" t="s">
        <v>130</v>
      </c>
      <c r="C77" s="20"/>
      <c r="D77" s="35">
        <v>172000</v>
      </c>
    </row>
    <row r="78" spans="1:4" s="75" customFormat="1" ht="36" customHeight="1">
      <c r="A78" s="21" t="s">
        <v>41</v>
      </c>
      <c r="B78" s="20" t="s">
        <v>129</v>
      </c>
      <c r="C78" s="20"/>
      <c r="D78" s="35">
        <v>2843880</v>
      </c>
    </row>
    <row r="79" spans="1:4" s="75" customFormat="1" ht="36" customHeight="1">
      <c r="A79" s="21" t="s">
        <v>41</v>
      </c>
      <c r="B79" s="20" t="s">
        <v>127</v>
      </c>
      <c r="C79" s="20"/>
      <c r="D79" s="35">
        <v>4546000</v>
      </c>
    </row>
    <row r="80" spans="1:4" s="75" customFormat="1" ht="36" customHeight="1">
      <c r="A80" s="21" t="s">
        <v>40</v>
      </c>
      <c r="B80" s="20" t="s">
        <v>131</v>
      </c>
      <c r="C80" s="20"/>
      <c r="D80" s="35">
        <v>3844592</v>
      </c>
    </row>
    <row r="81" spans="1:4" s="75" customFormat="1" ht="36" customHeight="1">
      <c r="A81" s="21" t="s">
        <v>40</v>
      </c>
      <c r="B81" s="20" t="s">
        <v>132</v>
      </c>
      <c r="C81" s="20"/>
      <c r="D81" s="35">
        <v>39000</v>
      </c>
    </row>
    <row r="82" spans="1:4" s="75" customFormat="1" ht="36" customHeight="1">
      <c r="A82" s="76" t="s">
        <v>40</v>
      </c>
      <c r="B82" s="23" t="s">
        <v>130</v>
      </c>
      <c r="C82" s="23"/>
      <c r="D82" s="44">
        <v>73000</v>
      </c>
    </row>
    <row r="83" spans="1:4" s="75" customFormat="1" ht="36" customHeight="1">
      <c r="A83" s="190" t="s">
        <v>40</v>
      </c>
      <c r="B83" s="151" t="s">
        <v>129</v>
      </c>
      <c r="C83" s="151"/>
      <c r="D83" s="155">
        <v>2592000</v>
      </c>
    </row>
    <row r="84" spans="1:4" s="75" customFormat="1" ht="36" customHeight="1">
      <c r="A84" s="21" t="s">
        <v>40</v>
      </c>
      <c r="B84" s="20" t="s">
        <v>136</v>
      </c>
      <c r="C84" s="20"/>
      <c r="D84" s="35">
        <v>2726219</v>
      </c>
    </row>
    <row r="85" spans="1:4" s="75" customFormat="1" ht="36" customHeight="1">
      <c r="A85" s="21" t="s">
        <v>40</v>
      </c>
      <c r="B85" s="20" t="s">
        <v>127</v>
      </c>
      <c r="C85" s="20"/>
      <c r="D85" s="35">
        <v>4494000</v>
      </c>
    </row>
    <row r="86" spans="1:4" s="75" customFormat="1" ht="36" customHeight="1">
      <c r="A86" s="21" t="s">
        <v>55</v>
      </c>
      <c r="B86" s="20" t="s">
        <v>131</v>
      </c>
      <c r="C86" s="20"/>
      <c r="D86" s="35">
        <v>4050256</v>
      </c>
    </row>
    <row r="87" spans="1:4" s="75" customFormat="1" ht="36" customHeight="1">
      <c r="A87" s="21" t="s">
        <v>55</v>
      </c>
      <c r="B87" s="20" t="s">
        <v>132</v>
      </c>
      <c r="C87" s="20"/>
      <c r="D87" s="35">
        <v>63000</v>
      </c>
    </row>
    <row r="88" spans="1:4" s="75" customFormat="1" ht="36" customHeight="1">
      <c r="A88" s="21" t="s">
        <v>55</v>
      </c>
      <c r="B88" s="20" t="s">
        <v>130</v>
      </c>
      <c r="C88" s="20"/>
      <c r="D88" s="35">
        <v>97000</v>
      </c>
    </row>
    <row r="89" spans="1:4" s="75" customFormat="1" ht="36" customHeight="1">
      <c r="A89" s="21" t="s">
        <v>55</v>
      </c>
      <c r="B89" s="20" t="s">
        <v>129</v>
      </c>
      <c r="C89" s="20"/>
      <c r="D89" s="35">
        <v>3287640</v>
      </c>
    </row>
    <row r="90" spans="1:4" s="75" customFormat="1" ht="36" customHeight="1">
      <c r="A90" s="21" t="s">
        <v>55</v>
      </c>
      <c r="B90" s="20" t="s">
        <v>136</v>
      </c>
      <c r="C90" s="20"/>
      <c r="D90" s="35">
        <v>3009504</v>
      </c>
    </row>
    <row r="91" spans="1:4" s="75" customFormat="1" ht="36" customHeight="1">
      <c r="A91" s="21" t="s">
        <v>55</v>
      </c>
      <c r="B91" s="20" t="s">
        <v>135</v>
      </c>
      <c r="C91" s="20"/>
      <c r="D91" s="35">
        <v>262800</v>
      </c>
    </row>
    <row r="92" spans="1:4" s="75" customFormat="1" ht="36" customHeight="1">
      <c r="A92" s="21" t="s">
        <v>55</v>
      </c>
      <c r="B92" s="20" t="s">
        <v>127</v>
      </c>
      <c r="C92" s="20"/>
      <c r="D92" s="35">
        <v>4546000</v>
      </c>
    </row>
    <row r="93" spans="1:4" s="75" customFormat="1" ht="36" customHeight="1">
      <c r="A93" s="21" t="s">
        <v>39</v>
      </c>
      <c r="B93" s="20" t="s">
        <v>131</v>
      </c>
      <c r="C93" s="20"/>
      <c r="D93" s="35">
        <v>4157518</v>
      </c>
    </row>
    <row r="94" spans="1:4" s="75" customFormat="1" ht="36" customHeight="1">
      <c r="A94" s="21" t="s">
        <v>39</v>
      </c>
      <c r="B94" s="20" t="s">
        <v>132</v>
      </c>
      <c r="C94" s="20"/>
      <c r="D94" s="35">
        <v>39000</v>
      </c>
    </row>
    <row r="95" spans="1:4" s="75" customFormat="1" ht="36" customHeight="1">
      <c r="A95" s="21" t="s">
        <v>39</v>
      </c>
      <c r="B95" s="20" t="s">
        <v>130</v>
      </c>
      <c r="C95" s="20"/>
      <c r="D95" s="35">
        <v>79000</v>
      </c>
    </row>
    <row r="96" spans="1:4" s="75" customFormat="1" ht="36" customHeight="1">
      <c r="A96" s="21" t="s">
        <v>39</v>
      </c>
      <c r="B96" s="20" t="s">
        <v>129</v>
      </c>
      <c r="C96" s="20"/>
      <c r="D96" s="35">
        <v>6559248</v>
      </c>
    </row>
    <row r="97" spans="1:4" s="75" customFormat="1" ht="36" customHeight="1">
      <c r="A97" s="21" t="s">
        <v>39</v>
      </c>
      <c r="B97" s="20" t="s">
        <v>135</v>
      </c>
      <c r="C97" s="20"/>
      <c r="D97" s="35">
        <v>269600</v>
      </c>
    </row>
    <row r="98" spans="1:4" s="75" customFormat="1" ht="36" customHeight="1">
      <c r="A98" s="21" t="s">
        <v>39</v>
      </c>
      <c r="B98" s="20" t="s">
        <v>127</v>
      </c>
      <c r="C98" s="20"/>
      <c r="D98" s="35">
        <v>5842000</v>
      </c>
    </row>
    <row r="99" spans="1:4" s="75" customFormat="1" ht="36" customHeight="1">
      <c r="A99" s="21" t="s">
        <v>50</v>
      </c>
      <c r="B99" s="20" t="s">
        <v>131</v>
      </c>
      <c r="C99" s="20"/>
      <c r="D99" s="35">
        <v>2526385</v>
      </c>
    </row>
    <row r="100" spans="1:4" s="75" customFormat="1" ht="36" customHeight="1">
      <c r="A100" s="21" t="s">
        <v>50</v>
      </c>
      <c r="B100" s="20" t="s">
        <v>132</v>
      </c>
      <c r="C100" s="20"/>
      <c r="D100" s="35">
        <v>48000</v>
      </c>
    </row>
    <row r="101" spans="1:4" s="75" customFormat="1" ht="36" customHeight="1">
      <c r="A101" s="76" t="s">
        <v>50</v>
      </c>
      <c r="B101" s="23" t="s">
        <v>130</v>
      </c>
      <c r="C101" s="23"/>
      <c r="D101" s="44">
        <v>36000</v>
      </c>
    </row>
    <row r="102" spans="1:4" s="75" customFormat="1" ht="36" customHeight="1">
      <c r="A102" s="190" t="s">
        <v>50</v>
      </c>
      <c r="B102" s="151" t="s">
        <v>129</v>
      </c>
      <c r="C102" s="151"/>
      <c r="D102" s="155">
        <v>1158680</v>
      </c>
    </row>
    <row r="103" spans="1:4" s="75" customFormat="1" ht="36" customHeight="1">
      <c r="A103" s="21" t="s">
        <v>50</v>
      </c>
      <c r="B103" s="20" t="s">
        <v>136</v>
      </c>
      <c r="C103" s="20"/>
      <c r="D103" s="35">
        <v>2462765</v>
      </c>
    </row>
    <row r="104" spans="1:4" s="75" customFormat="1" ht="36" customHeight="1">
      <c r="A104" s="21" t="s">
        <v>50</v>
      </c>
      <c r="B104" s="20" t="s">
        <v>127</v>
      </c>
      <c r="C104" s="20"/>
      <c r="D104" s="35">
        <v>3595000</v>
      </c>
    </row>
    <row r="105" spans="1:4" s="75" customFormat="1" ht="36" customHeight="1">
      <c r="A105" s="21" t="s">
        <v>38</v>
      </c>
      <c r="B105" s="20" t="s">
        <v>140</v>
      </c>
      <c r="C105" s="20"/>
      <c r="D105" s="35">
        <v>533250</v>
      </c>
    </row>
    <row r="106" spans="1:4" s="75" customFormat="1" ht="36" customHeight="1">
      <c r="A106" s="21" t="s">
        <v>38</v>
      </c>
      <c r="B106" s="20" t="s">
        <v>139</v>
      </c>
      <c r="C106" s="20"/>
      <c r="D106" s="35">
        <v>207000</v>
      </c>
    </row>
    <row r="107" spans="1:4" s="75" customFormat="1" ht="36" customHeight="1">
      <c r="A107" s="21" t="s">
        <v>38</v>
      </c>
      <c r="B107" s="20" t="s">
        <v>131</v>
      </c>
      <c r="C107" s="20"/>
      <c r="D107" s="35">
        <v>5535000</v>
      </c>
    </row>
    <row r="108" spans="1:4" s="75" customFormat="1" ht="36" customHeight="1">
      <c r="A108" s="21" t="s">
        <v>38</v>
      </c>
      <c r="B108" s="20" t="s">
        <v>132</v>
      </c>
      <c r="C108" s="20"/>
      <c r="D108" s="35">
        <v>45000</v>
      </c>
    </row>
    <row r="109" spans="1:4" s="75" customFormat="1" ht="36" customHeight="1">
      <c r="A109" s="21" t="s">
        <v>38</v>
      </c>
      <c r="B109" s="20" t="s">
        <v>130</v>
      </c>
      <c r="C109" s="20"/>
      <c r="D109" s="35">
        <v>125000</v>
      </c>
    </row>
    <row r="110" spans="1:4" s="75" customFormat="1" ht="36" customHeight="1">
      <c r="A110" s="21" t="s">
        <v>38</v>
      </c>
      <c r="B110" s="20" t="s">
        <v>129</v>
      </c>
      <c r="C110" s="20"/>
      <c r="D110" s="35">
        <v>8386800</v>
      </c>
    </row>
    <row r="111" spans="1:4" s="75" customFormat="1" ht="36" customHeight="1">
      <c r="A111" s="21" t="s">
        <v>38</v>
      </c>
      <c r="B111" s="20" t="s">
        <v>136</v>
      </c>
      <c r="C111" s="20"/>
      <c r="D111" s="35">
        <v>11525468</v>
      </c>
    </row>
    <row r="112" spans="1:4" s="75" customFormat="1" ht="36" customHeight="1">
      <c r="A112" s="21" t="s">
        <v>38</v>
      </c>
      <c r="B112" s="20" t="s">
        <v>127</v>
      </c>
      <c r="C112" s="20"/>
      <c r="D112" s="35">
        <v>6115000</v>
      </c>
    </row>
    <row r="113" spans="1:4" s="75" customFormat="1" ht="36" customHeight="1">
      <c r="A113" s="21" t="s">
        <v>18</v>
      </c>
      <c r="B113" s="20" t="s">
        <v>131</v>
      </c>
      <c r="C113" s="20"/>
      <c r="D113" s="35">
        <v>4114961</v>
      </c>
    </row>
    <row r="114" spans="1:4" s="75" customFormat="1" ht="36" customHeight="1">
      <c r="A114" s="21" t="s">
        <v>18</v>
      </c>
      <c r="B114" s="20" t="s">
        <v>132</v>
      </c>
      <c r="C114" s="20"/>
      <c r="D114" s="35">
        <v>24000</v>
      </c>
    </row>
    <row r="115" spans="1:4" s="75" customFormat="1" ht="36" customHeight="1">
      <c r="A115" s="21" t="s">
        <v>18</v>
      </c>
      <c r="B115" s="20" t="s">
        <v>130</v>
      </c>
      <c r="C115" s="20"/>
      <c r="D115" s="35">
        <v>33000</v>
      </c>
    </row>
    <row r="116" spans="1:4" s="75" customFormat="1" ht="36" customHeight="1">
      <c r="A116" s="21" t="s">
        <v>18</v>
      </c>
      <c r="B116" s="20" t="s">
        <v>129</v>
      </c>
      <c r="C116" s="20"/>
      <c r="D116" s="35">
        <v>2765600</v>
      </c>
    </row>
    <row r="117" spans="1:4" s="75" customFormat="1" ht="36" customHeight="1">
      <c r="A117" s="21" t="s">
        <v>18</v>
      </c>
      <c r="B117" s="20" t="s">
        <v>138</v>
      </c>
      <c r="C117" s="20"/>
      <c r="D117" s="35">
        <v>381388</v>
      </c>
    </row>
    <row r="118" spans="1:4" s="75" customFormat="1" ht="36" customHeight="1">
      <c r="A118" s="21" t="s">
        <v>18</v>
      </c>
      <c r="B118" s="20" t="s">
        <v>136</v>
      </c>
      <c r="C118" s="20"/>
      <c r="D118" s="35">
        <v>5619479</v>
      </c>
    </row>
    <row r="119" spans="1:4" s="75" customFormat="1" ht="36" customHeight="1">
      <c r="A119" s="21" t="s">
        <v>18</v>
      </c>
      <c r="B119" s="20" t="s">
        <v>135</v>
      </c>
      <c r="C119" s="20"/>
      <c r="D119" s="35">
        <v>200000</v>
      </c>
    </row>
    <row r="120" spans="1:4" s="75" customFormat="1" ht="36" customHeight="1">
      <c r="A120" s="76" t="s">
        <v>18</v>
      </c>
      <c r="B120" s="23" t="s">
        <v>127</v>
      </c>
      <c r="C120" s="23"/>
      <c r="D120" s="44">
        <v>5773000</v>
      </c>
    </row>
    <row r="121" spans="1:4" s="75" customFormat="1" ht="36" customHeight="1">
      <c r="A121" s="190" t="s">
        <v>37</v>
      </c>
      <c r="B121" s="151" t="s">
        <v>131</v>
      </c>
      <c r="C121" s="151"/>
      <c r="D121" s="155">
        <v>3971000</v>
      </c>
    </row>
    <row r="122" spans="1:4" s="75" customFormat="1" ht="36" customHeight="1">
      <c r="A122" s="21" t="s">
        <v>37</v>
      </c>
      <c r="B122" s="20" t="s">
        <v>132</v>
      </c>
      <c r="C122" s="20"/>
      <c r="D122" s="35">
        <v>36000</v>
      </c>
    </row>
    <row r="123" spans="1:4" s="75" customFormat="1" ht="36" customHeight="1">
      <c r="A123" s="21" t="s">
        <v>37</v>
      </c>
      <c r="B123" s="20" t="s">
        <v>130</v>
      </c>
      <c r="C123" s="20"/>
      <c r="D123" s="35">
        <v>51000</v>
      </c>
    </row>
    <row r="124" spans="1:4" s="75" customFormat="1" ht="36" customHeight="1">
      <c r="A124" s="21" t="s">
        <v>37</v>
      </c>
      <c r="B124" s="20" t="s">
        <v>129</v>
      </c>
      <c r="C124" s="20"/>
      <c r="D124" s="35">
        <v>3055950</v>
      </c>
    </row>
    <row r="125" spans="1:4" s="75" customFormat="1" ht="36" customHeight="1">
      <c r="A125" s="21" t="s">
        <v>37</v>
      </c>
      <c r="B125" s="20" t="s">
        <v>137</v>
      </c>
      <c r="C125" s="20"/>
      <c r="D125" s="35">
        <v>602000</v>
      </c>
    </row>
    <row r="126" spans="1:4" s="75" customFormat="1" ht="36" customHeight="1">
      <c r="A126" s="21" t="s">
        <v>37</v>
      </c>
      <c r="B126" s="20" t="s">
        <v>136</v>
      </c>
      <c r="C126" s="20"/>
      <c r="D126" s="35">
        <v>2804444</v>
      </c>
    </row>
    <row r="127" spans="1:4" s="75" customFormat="1" ht="36" customHeight="1">
      <c r="A127" s="21" t="s">
        <v>37</v>
      </c>
      <c r="B127" s="20" t="s">
        <v>135</v>
      </c>
      <c r="C127" s="20"/>
      <c r="D127" s="35">
        <v>289838</v>
      </c>
    </row>
    <row r="128" spans="1:4" s="75" customFormat="1" ht="36" customHeight="1">
      <c r="A128" s="21" t="s">
        <v>37</v>
      </c>
      <c r="B128" s="20" t="s">
        <v>127</v>
      </c>
      <c r="C128" s="20"/>
      <c r="D128" s="35">
        <v>5773000</v>
      </c>
    </row>
    <row r="129" spans="1:4" s="75" customFormat="1" ht="36" customHeight="1">
      <c r="A129" s="21" t="s">
        <v>36</v>
      </c>
      <c r="B129" s="20" t="s">
        <v>131</v>
      </c>
      <c r="C129" s="20"/>
      <c r="D129" s="35">
        <v>2952900</v>
      </c>
    </row>
    <row r="130" spans="1:4" s="75" customFormat="1" ht="36" customHeight="1">
      <c r="A130" s="21" t="s">
        <v>36</v>
      </c>
      <c r="B130" s="20" t="s">
        <v>132</v>
      </c>
      <c r="C130" s="20"/>
      <c r="D130" s="35">
        <v>21000</v>
      </c>
    </row>
    <row r="131" spans="1:4" s="75" customFormat="1" ht="36" customHeight="1">
      <c r="A131" s="21" t="s">
        <v>36</v>
      </c>
      <c r="B131" s="20" t="s">
        <v>130</v>
      </c>
      <c r="C131" s="20"/>
      <c r="D131" s="35">
        <v>29000</v>
      </c>
    </row>
    <row r="132" spans="1:4" s="75" customFormat="1" ht="36" customHeight="1">
      <c r="A132" s="21" t="s">
        <v>36</v>
      </c>
      <c r="B132" s="20" t="s">
        <v>129</v>
      </c>
      <c r="C132" s="20"/>
      <c r="D132" s="35">
        <v>2009600</v>
      </c>
    </row>
    <row r="133" spans="1:4" s="75" customFormat="1" ht="36" customHeight="1">
      <c r="A133" s="21" t="s">
        <v>36</v>
      </c>
      <c r="B133" s="20" t="s">
        <v>134</v>
      </c>
      <c r="C133" s="20"/>
      <c r="D133" s="35">
        <v>224970</v>
      </c>
    </row>
    <row r="134" spans="1:4" s="75" customFormat="1" ht="36" customHeight="1">
      <c r="A134" s="21" t="s">
        <v>520</v>
      </c>
      <c r="B134" s="20" t="s">
        <v>133</v>
      </c>
      <c r="C134" s="20"/>
      <c r="D134" s="35">
        <v>637302</v>
      </c>
    </row>
    <row r="135" spans="1:4" s="75" customFormat="1" ht="36" customHeight="1">
      <c r="A135" s="21" t="s">
        <v>36</v>
      </c>
      <c r="B135" s="20" t="s">
        <v>127</v>
      </c>
      <c r="C135" s="20"/>
      <c r="D135" s="35">
        <v>5705000</v>
      </c>
    </row>
    <row r="136" spans="1:4" s="75" customFormat="1" ht="36" customHeight="1">
      <c r="A136" s="19" t="s">
        <v>61</v>
      </c>
      <c r="B136" s="20"/>
      <c r="C136" s="20"/>
      <c r="D136" s="35">
        <v>15008684</v>
      </c>
    </row>
    <row r="137" spans="1:4" s="75" customFormat="1" ht="36" customHeight="1">
      <c r="A137" s="21" t="s">
        <v>56</v>
      </c>
      <c r="B137" s="20" t="s">
        <v>131</v>
      </c>
      <c r="C137" s="20"/>
      <c r="D137" s="35">
        <v>2052334</v>
      </c>
    </row>
    <row r="138" spans="1:4" s="75" customFormat="1" ht="36" customHeight="1">
      <c r="A138" s="21" t="s">
        <v>56</v>
      </c>
      <c r="B138" s="20" t="s">
        <v>132</v>
      </c>
      <c r="C138" s="20"/>
      <c r="D138" s="35">
        <v>36000</v>
      </c>
    </row>
    <row r="139" spans="1:4" s="75" customFormat="1" ht="36" customHeight="1">
      <c r="A139" s="76" t="s">
        <v>56</v>
      </c>
      <c r="B139" s="23" t="s">
        <v>130</v>
      </c>
      <c r="C139" s="23"/>
      <c r="D139" s="44">
        <v>29000</v>
      </c>
    </row>
    <row r="140" spans="1:4" s="75" customFormat="1" ht="36" customHeight="1">
      <c r="A140" s="190" t="s">
        <v>56</v>
      </c>
      <c r="B140" s="151" t="s">
        <v>129</v>
      </c>
      <c r="C140" s="151"/>
      <c r="D140" s="155">
        <v>349150</v>
      </c>
    </row>
    <row r="141" spans="1:4" s="75" customFormat="1" ht="36" customHeight="1">
      <c r="A141" s="21" t="s">
        <v>56</v>
      </c>
      <c r="B141" s="20" t="s">
        <v>127</v>
      </c>
      <c r="C141" s="20"/>
      <c r="D141" s="35">
        <v>3469000</v>
      </c>
    </row>
    <row r="142" spans="1:4" s="75" customFormat="1" ht="36" customHeight="1">
      <c r="A142" s="21" t="s">
        <v>57</v>
      </c>
      <c r="B142" s="20" t="s">
        <v>131</v>
      </c>
      <c r="C142" s="20"/>
      <c r="D142" s="35">
        <v>2748000</v>
      </c>
    </row>
    <row r="143" spans="1:4" s="75" customFormat="1" ht="36" customHeight="1">
      <c r="A143" s="21" t="s">
        <v>57</v>
      </c>
      <c r="B143" s="20" t="s">
        <v>130</v>
      </c>
      <c r="C143" s="20"/>
      <c r="D143" s="35">
        <v>29000</v>
      </c>
    </row>
    <row r="144" spans="1:4" s="75" customFormat="1" ht="36" customHeight="1">
      <c r="A144" s="21" t="s">
        <v>57</v>
      </c>
      <c r="B144" s="20" t="s">
        <v>129</v>
      </c>
      <c r="C144" s="20"/>
      <c r="D144" s="35">
        <v>239200</v>
      </c>
    </row>
    <row r="145" spans="1:4" s="75" customFormat="1" ht="36" customHeight="1">
      <c r="A145" s="21" t="s">
        <v>57</v>
      </c>
      <c r="B145" s="20" t="s">
        <v>128</v>
      </c>
      <c r="C145" s="20"/>
      <c r="D145" s="35">
        <v>147000</v>
      </c>
    </row>
    <row r="146" spans="1:4" s="75" customFormat="1" ht="36" customHeight="1">
      <c r="A146" s="76" t="s">
        <v>57</v>
      </c>
      <c r="B146" s="23" t="s">
        <v>127</v>
      </c>
      <c r="C146" s="23"/>
      <c r="D146" s="44">
        <v>5910000</v>
      </c>
    </row>
    <row r="147" ht="30" customHeight="1"/>
  </sheetData>
  <sheetProtection/>
  <mergeCells count="7">
    <mergeCell ref="A4:A6"/>
    <mergeCell ref="D4:D6"/>
    <mergeCell ref="B4:B6"/>
    <mergeCell ref="B3:C3"/>
    <mergeCell ref="A2:D2"/>
    <mergeCell ref="A1:D1"/>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scale="99" r:id="rId2"/>
  <headerFooter>
    <oddHeader>&amp;R&amp;"標楷體,標準"&amp;16附表</oddHeader>
    <oddFooter>&amp;C&amp;"標楷體,標準"&amp;16&amp;P</oddFooter>
  </headerFooter>
  <rowBreaks count="1" manualBreakCount="1">
    <brk id="54" max="7"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D154"/>
  <sheetViews>
    <sheetView view="pageBreakPreview" zoomScaleNormal="90" zoomScaleSheetLayoutView="100" workbookViewId="0" topLeftCell="A1">
      <pane xSplit="1" ySplit="6" topLeftCell="B26" activePane="bottomRight" state="frozen"/>
      <selection pane="topLeft" activeCell="A3" sqref="A3:C3"/>
      <selection pane="topRight" activeCell="A3" sqref="A3:C3"/>
      <selection pane="bottomLeft" activeCell="A3" sqref="A3:C3"/>
      <selection pane="bottomRight" activeCell="A3" sqref="A3:C3"/>
    </sheetView>
  </sheetViews>
  <sheetFormatPr defaultColWidth="9.00390625" defaultRowHeight="21.75" customHeight="1"/>
  <cols>
    <col min="1" max="1" width="20.125" style="9" customWidth="1"/>
    <col min="2" max="2" width="30.375" style="13" customWidth="1"/>
    <col min="3" max="3" width="20.125" style="9" customWidth="1"/>
    <col min="4" max="4" width="20.125" style="10" customWidth="1"/>
    <col min="5" max="5" width="36.25390625" style="8" customWidth="1"/>
    <col min="6" max="16384" width="9.00390625" style="8" customWidth="1"/>
  </cols>
  <sheetData>
    <row r="1" spans="1:4" s="7" customFormat="1" ht="21" customHeight="1">
      <c r="A1" s="221" t="s">
        <v>83</v>
      </c>
      <c r="B1" s="221"/>
      <c r="C1" s="221"/>
      <c r="D1" s="221"/>
    </row>
    <row r="2" spans="1:4" s="7" customFormat="1" ht="21" customHeight="1">
      <c r="A2" s="222" t="s">
        <v>665</v>
      </c>
      <c r="B2" s="222"/>
      <c r="C2" s="222"/>
      <c r="D2" s="222"/>
    </row>
    <row r="3" spans="1:4" s="7" customFormat="1" ht="15.75" customHeight="1">
      <c r="A3" s="82"/>
      <c r="B3" s="229" t="s">
        <v>670</v>
      </c>
      <c r="C3" s="229"/>
      <c r="D3" s="174" t="s">
        <v>47</v>
      </c>
    </row>
    <row r="4" spans="1:4" ht="25.5" customHeight="1">
      <c r="A4" s="209" t="s">
        <v>671</v>
      </c>
      <c r="B4" s="223" t="s">
        <v>222</v>
      </c>
      <c r="C4" s="176" t="s">
        <v>667</v>
      </c>
      <c r="D4" s="227" t="s">
        <v>669</v>
      </c>
    </row>
    <row r="5" spans="1:4" ht="25.5" customHeight="1">
      <c r="A5" s="210"/>
      <c r="B5" s="224"/>
      <c r="C5" s="177"/>
      <c r="D5" s="227"/>
    </row>
    <row r="6" spans="1:4" s="7" customFormat="1" ht="25.5" customHeight="1">
      <c r="A6" s="211"/>
      <c r="B6" s="228"/>
      <c r="C6" s="178" t="s">
        <v>668</v>
      </c>
      <c r="D6" s="227"/>
    </row>
    <row r="7" spans="1:4" s="7" customFormat="1" ht="36" customHeight="1">
      <c r="A7" s="139" t="s">
        <v>83</v>
      </c>
      <c r="B7" s="16"/>
      <c r="C7" s="16"/>
      <c r="D7" s="140">
        <v>333814266</v>
      </c>
    </row>
    <row r="8" spans="1:4" s="7" customFormat="1" ht="36" customHeight="1">
      <c r="A8" s="142" t="s">
        <v>84</v>
      </c>
      <c r="B8" s="80"/>
      <c r="C8" s="80" t="s">
        <v>85</v>
      </c>
      <c r="D8" s="40">
        <v>333814266</v>
      </c>
    </row>
    <row r="9" spans="1:4" s="81" customFormat="1" ht="36" customHeight="1">
      <c r="A9" s="19" t="s">
        <v>59</v>
      </c>
      <c r="B9" s="52"/>
      <c r="C9" s="52"/>
      <c r="D9" s="53">
        <v>204241739</v>
      </c>
    </row>
    <row r="10" spans="1:4" ht="36" customHeight="1">
      <c r="A10" s="54" t="s">
        <v>51</v>
      </c>
      <c r="B10" s="52" t="s">
        <v>86</v>
      </c>
      <c r="C10" s="52"/>
      <c r="D10" s="53">
        <v>5229295</v>
      </c>
    </row>
    <row r="11" spans="1:4" ht="36" customHeight="1">
      <c r="A11" s="54" t="s">
        <v>51</v>
      </c>
      <c r="B11" s="52" t="s">
        <v>87</v>
      </c>
      <c r="C11" s="52"/>
      <c r="D11" s="53">
        <v>5808276</v>
      </c>
    </row>
    <row r="12" spans="1:4" ht="36" customHeight="1">
      <c r="A12" s="54" t="s">
        <v>51</v>
      </c>
      <c r="B12" s="52" t="s">
        <v>88</v>
      </c>
      <c r="C12" s="52"/>
      <c r="D12" s="53">
        <v>2484429</v>
      </c>
    </row>
    <row r="13" spans="1:4" ht="36" customHeight="1">
      <c r="A13" s="54" t="s">
        <v>51</v>
      </c>
      <c r="B13" s="56" t="s">
        <v>89</v>
      </c>
      <c r="C13" s="57"/>
      <c r="D13" s="53">
        <v>965394</v>
      </c>
    </row>
    <row r="14" spans="1:4" ht="36" customHeight="1">
      <c r="A14" s="54" t="s">
        <v>51</v>
      </c>
      <c r="B14" s="58" t="s">
        <v>90</v>
      </c>
      <c r="C14" s="59"/>
      <c r="D14" s="53">
        <v>45664399</v>
      </c>
    </row>
    <row r="15" spans="1:4" s="81" customFormat="1" ht="36" customHeight="1">
      <c r="A15" s="54" t="s">
        <v>91</v>
      </c>
      <c r="B15" s="52" t="s">
        <v>86</v>
      </c>
      <c r="C15" s="52"/>
      <c r="D15" s="53">
        <v>2057220</v>
      </c>
    </row>
    <row r="16" spans="1:4" ht="36" customHeight="1">
      <c r="A16" s="54" t="s">
        <v>91</v>
      </c>
      <c r="B16" s="52" t="s">
        <v>87</v>
      </c>
      <c r="C16" s="52"/>
      <c r="D16" s="53">
        <v>3978047</v>
      </c>
    </row>
    <row r="17" spans="1:4" ht="36" customHeight="1">
      <c r="A17" s="54" t="s">
        <v>91</v>
      </c>
      <c r="B17" s="52" t="s">
        <v>88</v>
      </c>
      <c r="C17" s="52"/>
      <c r="D17" s="53">
        <v>1234000</v>
      </c>
    </row>
    <row r="18" spans="1:4" ht="36" customHeight="1">
      <c r="A18" s="54" t="s">
        <v>91</v>
      </c>
      <c r="B18" s="56" t="s">
        <v>89</v>
      </c>
      <c r="C18" s="57"/>
      <c r="D18" s="53">
        <v>649132</v>
      </c>
    </row>
    <row r="19" spans="1:4" ht="36" customHeight="1">
      <c r="A19" s="54" t="s">
        <v>91</v>
      </c>
      <c r="B19" s="58" t="s">
        <v>90</v>
      </c>
      <c r="C19" s="59"/>
      <c r="D19" s="53">
        <v>26138237</v>
      </c>
    </row>
    <row r="20" spans="1:4" ht="36" customHeight="1">
      <c r="A20" s="54" t="s">
        <v>45</v>
      </c>
      <c r="B20" s="52" t="s">
        <v>86</v>
      </c>
      <c r="C20" s="52"/>
      <c r="D20" s="53">
        <v>541382</v>
      </c>
    </row>
    <row r="21" spans="1:4" ht="36" customHeight="1">
      <c r="A21" s="54" t="s">
        <v>45</v>
      </c>
      <c r="B21" s="52" t="s">
        <v>87</v>
      </c>
      <c r="C21" s="52"/>
      <c r="D21" s="53">
        <v>1172414</v>
      </c>
    </row>
    <row r="22" spans="1:4" ht="36" customHeight="1">
      <c r="A22" s="54" t="s">
        <v>45</v>
      </c>
      <c r="B22" s="56" t="s">
        <v>89</v>
      </c>
      <c r="C22" s="57"/>
      <c r="D22" s="53">
        <v>348018</v>
      </c>
    </row>
    <row r="23" spans="1:4" ht="36" customHeight="1">
      <c r="A23" s="54" t="s">
        <v>45</v>
      </c>
      <c r="B23" s="58" t="s">
        <v>90</v>
      </c>
      <c r="C23" s="59"/>
      <c r="D23" s="53">
        <v>18917955</v>
      </c>
    </row>
    <row r="24" spans="1:4" s="81" customFormat="1" ht="36" customHeight="1">
      <c r="A24" s="54" t="s">
        <v>92</v>
      </c>
      <c r="B24" s="52" t="s">
        <v>86</v>
      </c>
      <c r="C24" s="52"/>
      <c r="D24" s="53">
        <v>4827194</v>
      </c>
    </row>
    <row r="25" spans="1:4" s="81" customFormat="1" ht="36" customHeight="1">
      <c r="A25" s="60" t="s">
        <v>92</v>
      </c>
      <c r="B25" s="61" t="s">
        <v>87</v>
      </c>
      <c r="C25" s="61"/>
      <c r="D25" s="62">
        <v>3303977</v>
      </c>
    </row>
    <row r="26" spans="1:4" s="81" customFormat="1" ht="36" customHeight="1">
      <c r="A26" s="191" t="s">
        <v>92</v>
      </c>
      <c r="B26" s="194" t="s">
        <v>88</v>
      </c>
      <c r="C26" s="194"/>
      <c r="D26" s="193">
        <v>1063000</v>
      </c>
    </row>
    <row r="27" spans="1:4" s="81" customFormat="1" ht="36" customHeight="1">
      <c r="A27" s="54" t="s">
        <v>92</v>
      </c>
      <c r="B27" s="56" t="s">
        <v>89</v>
      </c>
      <c r="C27" s="57"/>
      <c r="D27" s="53">
        <v>650000</v>
      </c>
    </row>
    <row r="28" spans="1:4" s="81" customFormat="1" ht="36" customHeight="1">
      <c r="A28" s="54" t="s">
        <v>92</v>
      </c>
      <c r="B28" s="58" t="s">
        <v>90</v>
      </c>
      <c r="C28" s="59"/>
      <c r="D28" s="53">
        <v>25402509</v>
      </c>
    </row>
    <row r="29" spans="1:4" ht="36" customHeight="1">
      <c r="A29" s="54" t="s">
        <v>25</v>
      </c>
      <c r="B29" s="52" t="s">
        <v>86</v>
      </c>
      <c r="C29" s="52"/>
      <c r="D29" s="53">
        <v>2066958</v>
      </c>
    </row>
    <row r="30" spans="1:4" ht="36" customHeight="1">
      <c r="A30" s="54" t="s">
        <v>25</v>
      </c>
      <c r="B30" s="52" t="s">
        <v>87</v>
      </c>
      <c r="C30" s="52"/>
      <c r="D30" s="53">
        <v>2283512</v>
      </c>
    </row>
    <row r="31" spans="1:4" ht="36" customHeight="1">
      <c r="A31" s="54" t="s">
        <v>25</v>
      </c>
      <c r="B31" s="52" t="s">
        <v>88</v>
      </c>
      <c r="C31" s="52"/>
      <c r="D31" s="53">
        <v>1770000</v>
      </c>
    </row>
    <row r="32" spans="1:4" ht="36" customHeight="1">
      <c r="A32" s="54" t="s">
        <v>25</v>
      </c>
      <c r="B32" s="52" t="s">
        <v>89</v>
      </c>
      <c r="C32" s="52"/>
      <c r="D32" s="53">
        <v>546512</v>
      </c>
    </row>
    <row r="33" spans="1:4" ht="36" customHeight="1">
      <c r="A33" s="54" t="s">
        <v>25</v>
      </c>
      <c r="B33" s="58" t="s">
        <v>90</v>
      </c>
      <c r="C33" s="59"/>
      <c r="D33" s="53">
        <v>14265192</v>
      </c>
    </row>
    <row r="34" spans="1:4" ht="36" customHeight="1">
      <c r="A34" s="54" t="s">
        <v>11</v>
      </c>
      <c r="B34" s="52" t="s">
        <v>86</v>
      </c>
      <c r="C34" s="52"/>
      <c r="D34" s="53">
        <v>2343771</v>
      </c>
    </row>
    <row r="35" spans="1:4" ht="36" customHeight="1">
      <c r="A35" s="54" t="s">
        <v>11</v>
      </c>
      <c r="B35" s="52" t="s">
        <v>87</v>
      </c>
      <c r="C35" s="52"/>
      <c r="D35" s="53">
        <v>2910734</v>
      </c>
    </row>
    <row r="36" spans="1:4" ht="36" customHeight="1">
      <c r="A36" s="54" t="s">
        <v>11</v>
      </c>
      <c r="B36" s="52" t="s">
        <v>88</v>
      </c>
      <c r="C36" s="52"/>
      <c r="D36" s="53">
        <v>2437885</v>
      </c>
    </row>
    <row r="37" spans="1:4" ht="36" customHeight="1">
      <c r="A37" s="54" t="s">
        <v>11</v>
      </c>
      <c r="B37" s="56" t="s">
        <v>89</v>
      </c>
      <c r="C37" s="57"/>
      <c r="D37" s="53">
        <v>604387</v>
      </c>
    </row>
    <row r="38" spans="1:4" ht="36" customHeight="1">
      <c r="A38" s="54" t="s">
        <v>519</v>
      </c>
      <c r="B38" s="58" t="s">
        <v>90</v>
      </c>
      <c r="C38" s="59"/>
      <c r="D38" s="53">
        <v>24577910</v>
      </c>
    </row>
    <row r="39" spans="1:4" s="7" customFormat="1" ht="36" customHeight="1">
      <c r="A39" s="19" t="s">
        <v>141</v>
      </c>
      <c r="B39" s="51"/>
      <c r="C39" s="63"/>
      <c r="D39" s="53">
        <v>124508631</v>
      </c>
    </row>
    <row r="40" spans="1:4" s="81" customFormat="1" ht="36" customHeight="1">
      <c r="A40" s="54" t="s">
        <v>44</v>
      </c>
      <c r="B40" s="51" t="s">
        <v>93</v>
      </c>
      <c r="C40" s="63"/>
      <c r="D40" s="53">
        <v>1470000</v>
      </c>
    </row>
    <row r="41" spans="1:4" s="81" customFormat="1" ht="36" customHeight="1">
      <c r="A41" s="54" t="s">
        <v>44</v>
      </c>
      <c r="B41" s="52" t="s">
        <v>86</v>
      </c>
      <c r="C41" s="52"/>
      <c r="D41" s="53">
        <v>889899</v>
      </c>
    </row>
    <row r="42" spans="1:4" s="81" customFormat="1" ht="36" customHeight="1">
      <c r="A42" s="54" t="s">
        <v>44</v>
      </c>
      <c r="B42" s="52" t="s">
        <v>87</v>
      </c>
      <c r="C42" s="52"/>
      <c r="D42" s="53">
        <v>144200</v>
      </c>
    </row>
    <row r="43" spans="1:4" s="81" customFormat="1" ht="36" customHeight="1">
      <c r="A43" s="54" t="s">
        <v>44</v>
      </c>
      <c r="B43" s="52" t="s">
        <v>88</v>
      </c>
      <c r="C43" s="52"/>
      <c r="D43" s="53">
        <v>1180000</v>
      </c>
    </row>
    <row r="44" spans="1:4" s="81" customFormat="1" ht="36" customHeight="1">
      <c r="A44" s="60" t="s">
        <v>44</v>
      </c>
      <c r="B44" s="67" t="s">
        <v>89</v>
      </c>
      <c r="C44" s="68"/>
      <c r="D44" s="62">
        <v>154000</v>
      </c>
    </row>
    <row r="45" spans="1:4" s="81" customFormat="1" ht="36" customHeight="1">
      <c r="A45" s="191" t="s">
        <v>44</v>
      </c>
      <c r="B45" s="192" t="s">
        <v>90</v>
      </c>
      <c r="C45" s="163"/>
      <c r="D45" s="193">
        <v>4268695</v>
      </c>
    </row>
    <row r="46" spans="1:4" ht="36" customHeight="1">
      <c r="A46" s="54" t="s">
        <v>43</v>
      </c>
      <c r="B46" s="51" t="s">
        <v>93</v>
      </c>
      <c r="C46" s="63"/>
      <c r="D46" s="53">
        <v>960000</v>
      </c>
    </row>
    <row r="47" spans="1:4" ht="36" customHeight="1">
      <c r="A47" s="54" t="s">
        <v>43</v>
      </c>
      <c r="B47" s="52" t="s">
        <v>86</v>
      </c>
      <c r="C47" s="52"/>
      <c r="D47" s="53">
        <v>268194</v>
      </c>
    </row>
    <row r="48" spans="1:4" ht="36" customHeight="1">
      <c r="A48" s="54" t="s">
        <v>43</v>
      </c>
      <c r="B48" s="52" t="s">
        <v>87</v>
      </c>
      <c r="C48" s="52"/>
      <c r="D48" s="53">
        <v>291806</v>
      </c>
    </row>
    <row r="49" spans="1:4" ht="36" customHeight="1">
      <c r="A49" s="54" t="s">
        <v>43</v>
      </c>
      <c r="B49" s="56" t="s">
        <v>89</v>
      </c>
      <c r="C49" s="57"/>
      <c r="D49" s="53">
        <v>101454</v>
      </c>
    </row>
    <row r="50" spans="1:4" ht="36" customHeight="1">
      <c r="A50" s="54" t="s">
        <v>43</v>
      </c>
      <c r="B50" s="58" t="s">
        <v>90</v>
      </c>
      <c r="C50" s="59"/>
      <c r="D50" s="53">
        <v>6030650</v>
      </c>
    </row>
    <row r="51" spans="1:4" ht="36" customHeight="1">
      <c r="A51" s="54" t="s">
        <v>42</v>
      </c>
      <c r="B51" s="51" t="s">
        <v>93</v>
      </c>
      <c r="C51" s="63"/>
      <c r="D51" s="53">
        <v>1337000</v>
      </c>
    </row>
    <row r="52" spans="1:4" ht="36" customHeight="1">
      <c r="A52" s="54" t="s">
        <v>42</v>
      </c>
      <c r="B52" s="52" t="s">
        <v>86</v>
      </c>
      <c r="C52" s="52"/>
      <c r="D52" s="53">
        <v>539972</v>
      </c>
    </row>
    <row r="53" spans="1:4" ht="36" customHeight="1">
      <c r="A53" s="54" t="s">
        <v>42</v>
      </c>
      <c r="B53" s="52" t="s">
        <v>87</v>
      </c>
      <c r="C53" s="52"/>
      <c r="D53" s="53">
        <v>288534</v>
      </c>
    </row>
    <row r="54" spans="1:4" ht="36" customHeight="1">
      <c r="A54" s="54" t="s">
        <v>42</v>
      </c>
      <c r="B54" s="56" t="s">
        <v>89</v>
      </c>
      <c r="C54" s="57"/>
      <c r="D54" s="53">
        <v>94500</v>
      </c>
    </row>
    <row r="55" spans="1:4" ht="36" customHeight="1">
      <c r="A55" s="54" t="s">
        <v>42</v>
      </c>
      <c r="B55" s="58" t="s">
        <v>90</v>
      </c>
      <c r="C55" s="59"/>
      <c r="D55" s="53">
        <v>4244503</v>
      </c>
    </row>
    <row r="56" spans="1:4" ht="36" customHeight="1">
      <c r="A56" s="54" t="s">
        <v>41</v>
      </c>
      <c r="B56" s="58" t="s">
        <v>93</v>
      </c>
      <c r="C56" s="59"/>
      <c r="D56" s="53">
        <v>2622000</v>
      </c>
    </row>
    <row r="57" spans="1:4" ht="36" customHeight="1">
      <c r="A57" s="54" t="s">
        <v>41</v>
      </c>
      <c r="B57" s="52" t="s">
        <v>86</v>
      </c>
      <c r="C57" s="52"/>
      <c r="D57" s="53">
        <v>800620</v>
      </c>
    </row>
    <row r="58" spans="1:4" ht="36" customHeight="1">
      <c r="A58" s="54" t="s">
        <v>41</v>
      </c>
      <c r="B58" s="51" t="s">
        <v>87</v>
      </c>
      <c r="C58" s="63"/>
      <c r="D58" s="53">
        <v>1288086</v>
      </c>
    </row>
    <row r="59" spans="1:4" ht="36" customHeight="1">
      <c r="A59" s="54" t="s">
        <v>41</v>
      </c>
      <c r="B59" s="52" t="s">
        <v>88</v>
      </c>
      <c r="C59" s="52"/>
      <c r="D59" s="53">
        <v>10820751</v>
      </c>
    </row>
    <row r="60" spans="1:4" ht="36" customHeight="1">
      <c r="A60" s="54" t="s">
        <v>41</v>
      </c>
      <c r="B60" s="56" t="s">
        <v>89</v>
      </c>
      <c r="C60" s="57"/>
      <c r="D60" s="53">
        <v>334000</v>
      </c>
    </row>
    <row r="61" spans="1:4" ht="36" customHeight="1">
      <c r="A61" s="54" t="s">
        <v>41</v>
      </c>
      <c r="B61" s="58" t="s">
        <v>90</v>
      </c>
      <c r="C61" s="59"/>
      <c r="D61" s="53">
        <v>10776376</v>
      </c>
    </row>
    <row r="62" spans="1:4" ht="36" customHeight="1">
      <c r="A62" s="54" t="s">
        <v>40</v>
      </c>
      <c r="B62" s="51" t="s">
        <v>93</v>
      </c>
      <c r="C62" s="63"/>
      <c r="D62" s="53">
        <v>2259000</v>
      </c>
    </row>
    <row r="63" spans="1:4" ht="36" customHeight="1">
      <c r="A63" s="60" t="s">
        <v>40</v>
      </c>
      <c r="B63" s="61" t="s">
        <v>86</v>
      </c>
      <c r="C63" s="61"/>
      <c r="D63" s="62">
        <v>1538808</v>
      </c>
    </row>
    <row r="64" spans="1:4" ht="36" customHeight="1">
      <c r="A64" s="191" t="s">
        <v>40</v>
      </c>
      <c r="B64" s="194" t="s">
        <v>87</v>
      </c>
      <c r="C64" s="194"/>
      <c r="D64" s="193">
        <v>512180</v>
      </c>
    </row>
    <row r="65" spans="1:4" ht="36" customHeight="1">
      <c r="A65" s="54" t="s">
        <v>40</v>
      </c>
      <c r="B65" s="56" t="s">
        <v>89</v>
      </c>
      <c r="C65" s="57"/>
      <c r="D65" s="53">
        <v>58845</v>
      </c>
    </row>
    <row r="66" spans="1:4" ht="36" customHeight="1">
      <c r="A66" s="54" t="s">
        <v>40</v>
      </c>
      <c r="B66" s="58" t="s">
        <v>90</v>
      </c>
      <c r="C66" s="59"/>
      <c r="D66" s="53">
        <v>4825721</v>
      </c>
    </row>
    <row r="67" spans="1:4" ht="36" customHeight="1">
      <c r="A67" s="54" t="s">
        <v>55</v>
      </c>
      <c r="B67" s="51" t="s">
        <v>93</v>
      </c>
      <c r="C67" s="63"/>
      <c r="D67" s="53">
        <v>3327000</v>
      </c>
    </row>
    <row r="68" spans="1:4" ht="36" customHeight="1">
      <c r="A68" s="54" t="s">
        <v>55</v>
      </c>
      <c r="B68" s="52" t="s">
        <v>86</v>
      </c>
      <c r="C68" s="52"/>
      <c r="D68" s="53">
        <v>2021690</v>
      </c>
    </row>
    <row r="69" spans="1:4" ht="36" customHeight="1">
      <c r="A69" s="54" t="s">
        <v>55</v>
      </c>
      <c r="B69" s="52" t="s">
        <v>87</v>
      </c>
      <c r="C69" s="52"/>
      <c r="D69" s="53">
        <v>545819</v>
      </c>
    </row>
    <row r="70" spans="1:4" ht="36" customHeight="1">
      <c r="A70" s="54" t="s">
        <v>55</v>
      </c>
      <c r="B70" s="56" t="s">
        <v>89</v>
      </c>
      <c r="C70" s="57"/>
      <c r="D70" s="53">
        <v>97906</v>
      </c>
    </row>
    <row r="71" spans="1:4" ht="36" customHeight="1">
      <c r="A71" s="54" t="s">
        <v>55</v>
      </c>
      <c r="B71" s="58" t="s">
        <v>90</v>
      </c>
      <c r="C71" s="59"/>
      <c r="D71" s="53">
        <v>6742530</v>
      </c>
    </row>
    <row r="72" spans="1:4" ht="36" customHeight="1">
      <c r="A72" s="54" t="s">
        <v>39</v>
      </c>
      <c r="B72" s="51" t="s">
        <v>93</v>
      </c>
      <c r="C72" s="63"/>
      <c r="D72" s="53">
        <v>2698000</v>
      </c>
    </row>
    <row r="73" spans="1:4" ht="36" customHeight="1">
      <c r="A73" s="54" t="s">
        <v>39</v>
      </c>
      <c r="B73" s="52" t="s">
        <v>86</v>
      </c>
      <c r="C73" s="52"/>
      <c r="D73" s="53">
        <v>755014</v>
      </c>
    </row>
    <row r="74" spans="1:4" ht="36" customHeight="1">
      <c r="A74" s="54" t="s">
        <v>39</v>
      </c>
      <c r="B74" s="52" t="s">
        <v>87</v>
      </c>
      <c r="C74" s="52"/>
      <c r="D74" s="53">
        <v>95780</v>
      </c>
    </row>
    <row r="75" spans="1:4" ht="36" customHeight="1">
      <c r="A75" s="54" t="s">
        <v>39</v>
      </c>
      <c r="B75" s="52" t="s">
        <v>88</v>
      </c>
      <c r="C75" s="52"/>
      <c r="D75" s="53">
        <v>1174000</v>
      </c>
    </row>
    <row r="76" spans="1:4" ht="36" customHeight="1">
      <c r="A76" s="54" t="s">
        <v>39</v>
      </c>
      <c r="B76" s="56" t="s">
        <v>89</v>
      </c>
      <c r="C76" s="57"/>
      <c r="D76" s="53">
        <v>103870</v>
      </c>
    </row>
    <row r="77" spans="1:4" ht="36" customHeight="1">
      <c r="A77" s="54" t="s">
        <v>39</v>
      </c>
      <c r="B77" s="58" t="s">
        <v>90</v>
      </c>
      <c r="C77" s="59"/>
      <c r="D77" s="53">
        <v>5200000</v>
      </c>
    </row>
    <row r="78" spans="1:4" ht="36" customHeight="1">
      <c r="A78" s="54" t="s">
        <v>38</v>
      </c>
      <c r="B78" s="51" t="s">
        <v>93</v>
      </c>
      <c r="C78" s="63"/>
      <c r="D78" s="53">
        <v>2394000</v>
      </c>
    </row>
    <row r="79" spans="1:4" ht="36" customHeight="1">
      <c r="A79" s="54" t="s">
        <v>38</v>
      </c>
      <c r="B79" s="52" t="s">
        <v>86</v>
      </c>
      <c r="C79" s="52"/>
      <c r="D79" s="53">
        <v>727543</v>
      </c>
    </row>
    <row r="80" spans="1:4" ht="36" customHeight="1">
      <c r="A80" s="54" t="s">
        <v>38</v>
      </c>
      <c r="B80" s="52" t="s">
        <v>87</v>
      </c>
      <c r="C80" s="52"/>
      <c r="D80" s="53">
        <v>240714</v>
      </c>
    </row>
    <row r="81" spans="1:4" ht="36" customHeight="1">
      <c r="A81" s="54" t="s">
        <v>38</v>
      </c>
      <c r="B81" s="56" t="s">
        <v>89</v>
      </c>
      <c r="C81" s="57"/>
      <c r="D81" s="53">
        <v>294626</v>
      </c>
    </row>
    <row r="82" spans="1:4" ht="36" customHeight="1">
      <c r="A82" s="60" t="s">
        <v>38</v>
      </c>
      <c r="B82" s="144" t="s">
        <v>90</v>
      </c>
      <c r="C82" s="119"/>
      <c r="D82" s="62">
        <v>8846760</v>
      </c>
    </row>
    <row r="83" spans="1:4" s="81" customFormat="1" ht="36" customHeight="1">
      <c r="A83" s="191" t="s">
        <v>94</v>
      </c>
      <c r="B83" s="195" t="s">
        <v>93</v>
      </c>
      <c r="C83" s="196"/>
      <c r="D83" s="193">
        <v>843000</v>
      </c>
    </row>
    <row r="84" spans="1:4" s="81" customFormat="1" ht="36" customHeight="1">
      <c r="A84" s="54" t="s">
        <v>94</v>
      </c>
      <c r="B84" s="52" t="s">
        <v>86</v>
      </c>
      <c r="C84" s="52"/>
      <c r="D84" s="53">
        <v>548430</v>
      </c>
    </row>
    <row r="85" spans="1:4" s="81" customFormat="1" ht="36" customHeight="1">
      <c r="A85" s="54" t="s">
        <v>94</v>
      </c>
      <c r="B85" s="52" t="s">
        <v>87</v>
      </c>
      <c r="C85" s="52"/>
      <c r="D85" s="53">
        <v>68120</v>
      </c>
    </row>
    <row r="86" spans="1:4" s="81" customFormat="1" ht="36" customHeight="1">
      <c r="A86" s="54" t="s">
        <v>94</v>
      </c>
      <c r="B86" s="52" t="s">
        <v>88</v>
      </c>
      <c r="C86" s="52"/>
      <c r="D86" s="53">
        <v>1152000</v>
      </c>
    </row>
    <row r="87" spans="1:4" s="81" customFormat="1" ht="36" customHeight="1">
      <c r="A87" s="54" t="s">
        <v>94</v>
      </c>
      <c r="B87" s="56" t="s">
        <v>89</v>
      </c>
      <c r="C87" s="57"/>
      <c r="D87" s="53">
        <v>84000</v>
      </c>
    </row>
    <row r="88" spans="1:4" s="81" customFormat="1" ht="36" customHeight="1">
      <c r="A88" s="54" t="s">
        <v>94</v>
      </c>
      <c r="B88" s="58" t="s">
        <v>90</v>
      </c>
      <c r="C88" s="59"/>
      <c r="D88" s="53">
        <v>2608331</v>
      </c>
    </row>
    <row r="89" spans="1:4" s="81" customFormat="1" ht="36" customHeight="1">
      <c r="A89" s="54" t="s">
        <v>37</v>
      </c>
      <c r="B89" s="51" t="s">
        <v>93</v>
      </c>
      <c r="C89" s="63"/>
      <c r="D89" s="53">
        <v>1512000</v>
      </c>
    </row>
    <row r="90" spans="1:4" s="81" customFormat="1" ht="36" customHeight="1">
      <c r="A90" s="54" t="s">
        <v>37</v>
      </c>
      <c r="B90" s="52" t="s">
        <v>86</v>
      </c>
      <c r="C90" s="52"/>
      <c r="D90" s="53">
        <v>597681</v>
      </c>
    </row>
    <row r="91" spans="1:4" s="81" customFormat="1" ht="36" customHeight="1">
      <c r="A91" s="54" t="s">
        <v>37</v>
      </c>
      <c r="B91" s="52" t="s">
        <v>87</v>
      </c>
      <c r="C91" s="52"/>
      <c r="D91" s="53">
        <v>325940</v>
      </c>
    </row>
    <row r="92" spans="1:4" ht="36" customHeight="1">
      <c r="A92" s="54" t="s">
        <v>37</v>
      </c>
      <c r="B92" s="52" t="s">
        <v>88</v>
      </c>
      <c r="C92" s="52"/>
      <c r="D92" s="53">
        <v>1152000</v>
      </c>
    </row>
    <row r="93" spans="1:4" ht="36" customHeight="1">
      <c r="A93" s="54" t="s">
        <v>37</v>
      </c>
      <c r="B93" s="56" t="s">
        <v>89</v>
      </c>
      <c r="C93" s="57"/>
      <c r="D93" s="53">
        <v>203147</v>
      </c>
    </row>
    <row r="94" spans="1:4" ht="36" customHeight="1">
      <c r="A94" s="54" t="s">
        <v>37</v>
      </c>
      <c r="B94" s="58" t="s">
        <v>90</v>
      </c>
      <c r="C94" s="59"/>
      <c r="D94" s="53">
        <v>3000000</v>
      </c>
    </row>
    <row r="95" spans="1:4" ht="36" customHeight="1">
      <c r="A95" s="54" t="s">
        <v>36</v>
      </c>
      <c r="B95" s="51" t="s">
        <v>93</v>
      </c>
      <c r="C95" s="63"/>
      <c r="D95" s="53">
        <v>273000</v>
      </c>
    </row>
    <row r="96" spans="1:4" ht="36" customHeight="1">
      <c r="A96" s="54" t="s">
        <v>36</v>
      </c>
      <c r="B96" s="52" t="s">
        <v>86</v>
      </c>
      <c r="C96" s="52"/>
      <c r="D96" s="53">
        <v>441793</v>
      </c>
    </row>
    <row r="97" spans="1:4" ht="36" customHeight="1">
      <c r="A97" s="54" t="s">
        <v>36</v>
      </c>
      <c r="B97" s="52" t="s">
        <v>87</v>
      </c>
      <c r="C97" s="52"/>
      <c r="D97" s="53">
        <v>41850</v>
      </c>
    </row>
    <row r="98" spans="1:4" ht="36" customHeight="1">
      <c r="A98" s="54" t="s">
        <v>520</v>
      </c>
      <c r="B98" s="52" t="s">
        <v>88</v>
      </c>
      <c r="C98" s="52"/>
      <c r="D98" s="53">
        <v>1222000</v>
      </c>
    </row>
    <row r="99" spans="1:4" ht="36" customHeight="1">
      <c r="A99" s="54" t="s">
        <v>36</v>
      </c>
      <c r="B99" s="56" t="s">
        <v>89</v>
      </c>
      <c r="C99" s="57"/>
      <c r="D99" s="53">
        <v>58986</v>
      </c>
    </row>
    <row r="100" spans="1:4" ht="36" customHeight="1">
      <c r="A100" s="54" t="s">
        <v>36</v>
      </c>
      <c r="B100" s="58" t="s">
        <v>90</v>
      </c>
      <c r="C100" s="59"/>
      <c r="D100" s="53">
        <v>799659</v>
      </c>
    </row>
    <row r="101" spans="1:4" ht="36" customHeight="1">
      <c r="A101" s="60" t="s">
        <v>54</v>
      </c>
      <c r="B101" s="64" t="s">
        <v>93</v>
      </c>
      <c r="C101" s="65"/>
      <c r="D101" s="62">
        <v>1124000</v>
      </c>
    </row>
    <row r="102" spans="1:4" ht="36" customHeight="1">
      <c r="A102" s="191" t="s">
        <v>54</v>
      </c>
      <c r="B102" s="194" t="s">
        <v>86</v>
      </c>
      <c r="C102" s="194"/>
      <c r="D102" s="193">
        <v>61600</v>
      </c>
    </row>
    <row r="103" spans="1:4" ht="36" customHeight="1">
      <c r="A103" s="54" t="s">
        <v>54</v>
      </c>
      <c r="B103" s="52" t="s">
        <v>87</v>
      </c>
      <c r="C103" s="52"/>
      <c r="D103" s="53">
        <v>104680</v>
      </c>
    </row>
    <row r="104" spans="1:4" ht="36" customHeight="1">
      <c r="A104" s="54" t="s">
        <v>54</v>
      </c>
      <c r="B104" s="56" t="s">
        <v>89</v>
      </c>
      <c r="C104" s="57"/>
      <c r="D104" s="53">
        <v>106000</v>
      </c>
    </row>
    <row r="105" spans="1:4" ht="36" customHeight="1">
      <c r="A105" s="54" t="s">
        <v>54</v>
      </c>
      <c r="B105" s="58" t="s">
        <v>90</v>
      </c>
      <c r="C105" s="59"/>
      <c r="D105" s="53">
        <v>3333808</v>
      </c>
    </row>
    <row r="106" spans="1:4" ht="36" customHeight="1">
      <c r="A106" s="54" t="s">
        <v>34</v>
      </c>
      <c r="B106" s="51" t="s">
        <v>93</v>
      </c>
      <c r="C106" s="63"/>
      <c r="D106" s="53">
        <v>600000</v>
      </c>
    </row>
    <row r="107" spans="1:4" ht="36" customHeight="1">
      <c r="A107" s="54" t="s">
        <v>34</v>
      </c>
      <c r="B107" s="52" t="s">
        <v>86</v>
      </c>
      <c r="C107" s="52"/>
      <c r="D107" s="53">
        <v>55000</v>
      </c>
    </row>
    <row r="108" spans="1:4" ht="36" customHeight="1">
      <c r="A108" s="54" t="s">
        <v>34</v>
      </c>
      <c r="B108" s="52" t="s">
        <v>87</v>
      </c>
      <c r="C108" s="52"/>
      <c r="D108" s="53">
        <v>240484</v>
      </c>
    </row>
    <row r="109" spans="1:4" ht="36" customHeight="1">
      <c r="A109" s="54" t="s">
        <v>34</v>
      </c>
      <c r="B109" s="52" t="s">
        <v>88</v>
      </c>
      <c r="C109" s="52"/>
      <c r="D109" s="53">
        <v>1792548</v>
      </c>
    </row>
    <row r="110" spans="1:4" ht="36" customHeight="1">
      <c r="A110" s="54" t="s">
        <v>34</v>
      </c>
      <c r="B110" s="56" t="s">
        <v>89</v>
      </c>
      <c r="C110" s="57"/>
      <c r="D110" s="53">
        <v>78400</v>
      </c>
    </row>
    <row r="111" spans="1:4" ht="36" customHeight="1">
      <c r="A111" s="54" t="s">
        <v>34</v>
      </c>
      <c r="B111" s="58" t="s">
        <v>90</v>
      </c>
      <c r="C111" s="59"/>
      <c r="D111" s="53">
        <v>4046728</v>
      </c>
    </row>
    <row r="112" spans="1:4" ht="36" customHeight="1">
      <c r="A112" s="54" t="s">
        <v>50</v>
      </c>
      <c r="B112" s="51" t="s">
        <v>93</v>
      </c>
      <c r="C112" s="63"/>
      <c r="D112" s="53">
        <v>948000</v>
      </c>
    </row>
    <row r="113" spans="1:4" ht="36" customHeight="1">
      <c r="A113" s="54" t="s">
        <v>50</v>
      </c>
      <c r="B113" s="52" t="s">
        <v>86</v>
      </c>
      <c r="C113" s="52"/>
      <c r="D113" s="53">
        <v>266880</v>
      </c>
    </row>
    <row r="114" spans="1:4" ht="36" customHeight="1">
      <c r="A114" s="54" t="s">
        <v>50</v>
      </c>
      <c r="B114" s="52" t="s">
        <v>87</v>
      </c>
      <c r="C114" s="52"/>
      <c r="D114" s="53">
        <v>59520</v>
      </c>
    </row>
    <row r="115" spans="1:4" ht="36" customHeight="1">
      <c r="A115" s="54" t="s">
        <v>50</v>
      </c>
      <c r="B115" s="56" t="s">
        <v>89</v>
      </c>
      <c r="C115" s="57"/>
      <c r="D115" s="53">
        <v>88000</v>
      </c>
    </row>
    <row r="116" spans="1:4" ht="36" customHeight="1">
      <c r="A116" s="54" t="s">
        <v>50</v>
      </c>
      <c r="B116" s="58" t="s">
        <v>90</v>
      </c>
      <c r="C116" s="59"/>
      <c r="D116" s="53">
        <v>3306000</v>
      </c>
    </row>
    <row r="117" spans="1:4" ht="36" customHeight="1">
      <c r="A117" s="19" t="s">
        <v>61</v>
      </c>
      <c r="B117" s="58"/>
      <c r="C117" s="59"/>
      <c r="D117" s="53">
        <v>5063896</v>
      </c>
    </row>
    <row r="118" spans="1:4" ht="36" customHeight="1">
      <c r="A118" s="54" t="s">
        <v>56</v>
      </c>
      <c r="B118" s="52" t="s">
        <v>87</v>
      </c>
      <c r="C118" s="52"/>
      <c r="D118" s="53">
        <v>95600</v>
      </c>
    </row>
    <row r="119" spans="1:4" ht="36" customHeight="1">
      <c r="A119" s="54" t="s">
        <v>56</v>
      </c>
      <c r="B119" s="52" t="s">
        <v>88</v>
      </c>
      <c r="C119" s="52"/>
      <c r="D119" s="53">
        <v>3145137</v>
      </c>
    </row>
    <row r="120" spans="1:4" ht="36" customHeight="1">
      <c r="A120" s="60" t="s">
        <v>56</v>
      </c>
      <c r="B120" s="67" t="s">
        <v>89</v>
      </c>
      <c r="C120" s="68"/>
      <c r="D120" s="62">
        <v>114948</v>
      </c>
    </row>
    <row r="121" spans="1:4" ht="36" customHeight="1">
      <c r="A121" s="191" t="s">
        <v>56</v>
      </c>
      <c r="B121" s="192" t="s">
        <v>90</v>
      </c>
      <c r="C121" s="163"/>
      <c r="D121" s="193">
        <v>709825</v>
      </c>
    </row>
    <row r="122" spans="1:4" ht="36" customHeight="1">
      <c r="A122" s="54" t="s">
        <v>57</v>
      </c>
      <c r="B122" s="52" t="s">
        <v>87</v>
      </c>
      <c r="C122" s="52"/>
      <c r="D122" s="53">
        <v>46500</v>
      </c>
    </row>
    <row r="123" spans="1:4" ht="36" customHeight="1">
      <c r="A123" s="54" t="s">
        <v>57</v>
      </c>
      <c r="B123" s="52" t="s">
        <v>88</v>
      </c>
      <c r="C123" s="52"/>
      <c r="D123" s="53">
        <v>790000</v>
      </c>
    </row>
    <row r="124" spans="1:4" ht="36" customHeight="1">
      <c r="A124" s="54" t="s">
        <v>57</v>
      </c>
      <c r="B124" s="56" t="s">
        <v>89</v>
      </c>
      <c r="C124" s="57"/>
      <c r="D124" s="53">
        <v>98000</v>
      </c>
    </row>
    <row r="125" spans="1:4" ht="36" customHeight="1">
      <c r="A125" s="60" t="s">
        <v>57</v>
      </c>
      <c r="B125" s="144" t="s">
        <v>90</v>
      </c>
      <c r="C125" s="119"/>
      <c r="D125" s="62">
        <v>63886</v>
      </c>
    </row>
    <row r="126" spans="1:4" ht="36" customHeight="1">
      <c r="A126" s="65"/>
      <c r="B126" s="69"/>
      <c r="C126" s="69"/>
      <c r="D126" s="70"/>
    </row>
    <row r="127" ht="27" customHeight="1"/>
    <row r="128" ht="27" customHeight="1"/>
    <row r="129" ht="27" customHeight="1"/>
    <row r="130" spans="2:4" s="9" customFormat="1" ht="27" customHeight="1">
      <c r="B130" s="13"/>
      <c r="D130" s="10"/>
    </row>
    <row r="131" spans="2:4" s="9" customFormat="1" ht="27" customHeight="1">
      <c r="B131" s="13"/>
      <c r="D131" s="10"/>
    </row>
    <row r="132" spans="2:4" s="9" customFormat="1" ht="27" customHeight="1">
      <c r="B132" s="13"/>
      <c r="D132" s="10"/>
    </row>
    <row r="133" spans="2:4" s="9" customFormat="1" ht="27" customHeight="1">
      <c r="B133" s="13"/>
      <c r="D133" s="10"/>
    </row>
    <row r="134" spans="2:4" s="9" customFormat="1" ht="27" customHeight="1">
      <c r="B134" s="13"/>
      <c r="D134" s="10"/>
    </row>
    <row r="135" spans="2:4" s="9" customFormat="1" ht="27" customHeight="1">
      <c r="B135" s="13"/>
      <c r="D135" s="10"/>
    </row>
    <row r="136" spans="2:4" s="9" customFormat="1" ht="27" customHeight="1">
      <c r="B136" s="13"/>
      <c r="D136" s="10"/>
    </row>
    <row r="137" spans="2:4" s="9" customFormat="1" ht="27" customHeight="1">
      <c r="B137" s="13"/>
      <c r="D137" s="10"/>
    </row>
    <row r="138" spans="2:4" s="9" customFormat="1" ht="27" customHeight="1">
      <c r="B138" s="13"/>
      <c r="D138" s="10"/>
    </row>
    <row r="139" spans="2:4" s="9" customFormat="1" ht="27" customHeight="1">
      <c r="B139" s="13"/>
      <c r="D139" s="10"/>
    </row>
    <row r="140" spans="2:4" s="9" customFormat="1" ht="27" customHeight="1">
      <c r="B140" s="13"/>
      <c r="D140" s="10"/>
    </row>
    <row r="141" spans="2:4" s="9" customFormat="1" ht="27" customHeight="1">
      <c r="B141" s="13"/>
      <c r="D141" s="10"/>
    </row>
    <row r="142" spans="2:4" s="9" customFormat="1" ht="27" customHeight="1">
      <c r="B142" s="13"/>
      <c r="D142" s="10"/>
    </row>
    <row r="143" spans="2:4" s="9" customFormat="1" ht="27" customHeight="1">
      <c r="B143" s="13"/>
      <c r="D143" s="10"/>
    </row>
    <row r="144" spans="2:4" s="9" customFormat="1" ht="27" customHeight="1">
      <c r="B144" s="13"/>
      <c r="D144" s="10"/>
    </row>
    <row r="145" spans="2:4" s="9" customFormat="1" ht="27" customHeight="1">
      <c r="B145" s="13"/>
      <c r="D145" s="10"/>
    </row>
    <row r="146" spans="2:4" s="9" customFormat="1" ht="27" customHeight="1">
      <c r="B146" s="13"/>
      <c r="D146" s="10"/>
    </row>
    <row r="147" spans="2:4" s="9" customFormat="1" ht="27" customHeight="1">
      <c r="B147" s="13"/>
      <c r="D147" s="10"/>
    </row>
    <row r="148" spans="2:4" s="9" customFormat="1" ht="27" customHeight="1">
      <c r="B148" s="13"/>
      <c r="D148" s="10"/>
    </row>
    <row r="149" spans="2:4" s="9" customFormat="1" ht="27" customHeight="1">
      <c r="B149" s="13"/>
      <c r="D149" s="10"/>
    </row>
    <row r="150" spans="2:4" s="9" customFormat="1" ht="27" customHeight="1">
      <c r="B150" s="13"/>
      <c r="D150" s="10"/>
    </row>
    <row r="151" spans="2:4" s="9" customFormat="1" ht="27" customHeight="1">
      <c r="B151" s="13"/>
      <c r="D151" s="10"/>
    </row>
    <row r="152" spans="2:4" s="9" customFormat="1" ht="27" customHeight="1">
      <c r="B152" s="13"/>
      <c r="D152" s="10"/>
    </row>
    <row r="153" spans="2:4" s="9" customFormat="1" ht="27" customHeight="1">
      <c r="B153" s="13"/>
      <c r="D153" s="10"/>
    </row>
    <row r="154" spans="2:4" s="9" customFormat="1" ht="27" customHeight="1">
      <c r="B154" s="13"/>
      <c r="D154" s="10"/>
    </row>
  </sheetData>
  <sheetProtection/>
  <mergeCells count="6">
    <mergeCell ref="D4:D6"/>
    <mergeCell ref="B4:B6"/>
    <mergeCell ref="B3:C3"/>
    <mergeCell ref="A1:D1"/>
    <mergeCell ref="A2:D2"/>
    <mergeCell ref="A4:A6"/>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scale="99" r:id="rId2"/>
  <headerFooter>
    <oddHeader>&amp;R&amp;"標楷體,標準"&amp;16附表</oddHeader>
    <oddFooter>&amp;C&amp;"標楷體,標準"&amp;16&amp;P</oddFooter>
  </headerFooter>
  <rowBreaks count="2" manualBreakCount="2">
    <brk id="81" max="7" man="1"/>
    <brk id="106" max="7"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view="pageBreakPreview" zoomScaleSheetLayoutView="100" zoomScalePageLayoutView="0" workbookViewId="0" topLeftCell="A1">
      <selection activeCell="A3" sqref="A3:C3"/>
    </sheetView>
  </sheetViews>
  <sheetFormatPr defaultColWidth="9.00390625" defaultRowHeight="21.75" customHeight="1"/>
  <cols>
    <col min="1" max="1" width="20.125" style="106" customWidth="1"/>
    <col min="2" max="2" width="30.625" style="107" customWidth="1"/>
    <col min="3" max="3" width="20.125" style="106" customWidth="1"/>
    <col min="4" max="4" width="20.125" style="71" customWidth="1"/>
    <col min="5" max="5" width="16.25390625" style="106" customWidth="1"/>
    <col min="6" max="6" width="12.875" style="94" customWidth="1"/>
    <col min="7" max="16384" width="9.00390625" style="94" customWidth="1"/>
  </cols>
  <sheetData>
    <row r="1" spans="1:6" s="93" customFormat="1" ht="21" customHeight="1">
      <c r="A1" s="230" t="s">
        <v>122</v>
      </c>
      <c r="B1" s="231"/>
      <c r="C1" s="231"/>
      <c r="D1" s="231"/>
      <c r="E1" s="92"/>
      <c r="F1" s="73" t="s">
        <v>126</v>
      </c>
    </row>
    <row r="2" spans="1:6" s="93" customFormat="1" ht="21" customHeight="1">
      <c r="A2" s="222" t="s">
        <v>665</v>
      </c>
      <c r="B2" s="222"/>
      <c r="C2" s="222"/>
      <c r="D2" s="222"/>
      <c r="E2" s="92"/>
      <c r="F2" s="73" t="s">
        <v>126</v>
      </c>
    </row>
    <row r="3" spans="1:6" s="93" customFormat="1" ht="15.75" customHeight="1">
      <c r="A3" s="82"/>
      <c r="B3" s="229" t="s">
        <v>670</v>
      </c>
      <c r="C3" s="229"/>
      <c r="D3" s="174" t="s">
        <v>47</v>
      </c>
      <c r="F3" s="73" t="s">
        <v>125</v>
      </c>
    </row>
    <row r="4" spans="1:6" ht="25.5" customHeight="1">
      <c r="A4" s="209" t="s">
        <v>671</v>
      </c>
      <c r="B4" s="223" t="s">
        <v>222</v>
      </c>
      <c r="C4" s="176" t="s">
        <v>667</v>
      </c>
      <c r="D4" s="227" t="s">
        <v>669</v>
      </c>
      <c r="E4" s="232" t="s">
        <v>124</v>
      </c>
      <c r="F4" s="73" t="s">
        <v>123</v>
      </c>
    </row>
    <row r="5" spans="1:6" ht="25.5" customHeight="1">
      <c r="A5" s="210"/>
      <c r="B5" s="224"/>
      <c r="C5" s="177"/>
      <c r="D5" s="227"/>
      <c r="E5" s="233"/>
      <c r="F5" s="73" t="s">
        <v>123</v>
      </c>
    </row>
    <row r="6" spans="1:6" s="93" customFormat="1" ht="25.5" customHeight="1">
      <c r="A6" s="211"/>
      <c r="B6" s="228"/>
      <c r="C6" s="178" t="s">
        <v>668</v>
      </c>
      <c r="D6" s="227"/>
      <c r="E6" s="234"/>
      <c r="F6" s="73" t="s">
        <v>123</v>
      </c>
    </row>
    <row r="7" spans="1:6" s="93" customFormat="1" ht="36" customHeight="1">
      <c r="A7" s="139" t="s">
        <v>145</v>
      </c>
      <c r="B7" s="145"/>
      <c r="C7" s="145"/>
      <c r="D7" s="34">
        <v>2698885</v>
      </c>
      <c r="E7" s="95" t="s">
        <v>121</v>
      </c>
      <c r="F7" s="73" t="s">
        <v>120</v>
      </c>
    </row>
    <row r="8" spans="1:5" s="99" customFormat="1" ht="36" customHeight="1">
      <c r="A8" s="142" t="s">
        <v>119</v>
      </c>
      <c r="B8" s="97" t="s">
        <v>8</v>
      </c>
      <c r="C8" s="97" t="s">
        <v>118</v>
      </c>
      <c r="D8" s="35">
        <v>2698885</v>
      </c>
      <c r="E8" s="98"/>
    </row>
    <row r="9" spans="1:5" s="99" customFormat="1" ht="36" customHeight="1">
      <c r="A9" s="96" t="s">
        <v>59</v>
      </c>
      <c r="B9" s="97" t="s">
        <v>8</v>
      </c>
      <c r="C9" s="97"/>
      <c r="D9" s="35">
        <v>1429976</v>
      </c>
      <c r="E9" s="100"/>
    </row>
    <row r="10" spans="1:5" s="99" customFormat="1" ht="36" customHeight="1">
      <c r="A10" s="101" t="s">
        <v>22</v>
      </c>
      <c r="B10" s="97" t="s">
        <v>99</v>
      </c>
      <c r="C10" s="97"/>
      <c r="D10" s="35">
        <v>287000</v>
      </c>
      <c r="E10" s="100"/>
    </row>
    <row r="11" spans="1:5" s="99" customFormat="1" ht="36" customHeight="1">
      <c r="A11" s="101" t="s">
        <v>117</v>
      </c>
      <c r="B11" s="97" t="s">
        <v>99</v>
      </c>
      <c r="C11" s="97"/>
      <c r="D11" s="35">
        <v>196000</v>
      </c>
      <c r="E11" s="100"/>
    </row>
    <row r="12" spans="1:5" s="99" customFormat="1" ht="36" customHeight="1">
      <c r="A12" s="101" t="s">
        <v>92</v>
      </c>
      <c r="B12" s="97" t="s">
        <v>99</v>
      </c>
      <c r="C12" s="97"/>
      <c r="D12" s="35">
        <v>247000</v>
      </c>
      <c r="E12" s="100"/>
    </row>
    <row r="13" spans="1:5" s="99" customFormat="1" ht="36" customHeight="1">
      <c r="A13" s="101" t="s">
        <v>91</v>
      </c>
      <c r="B13" s="97" t="s">
        <v>99</v>
      </c>
      <c r="C13" s="97"/>
      <c r="D13" s="35">
        <v>257000</v>
      </c>
      <c r="E13" s="100"/>
    </row>
    <row r="14" spans="1:5" s="99" customFormat="1" ht="36" customHeight="1">
      <c r="A14" s="101" t="s">
        <v>25</v>
      </c>
      <c r="B14" s="97" t="s">
        <v>99</v>
      </c>
      <c r="C14" s="97"/>
      <c r="D14" s="35">
        <v>183000</v>
      </c>
      <c r="E14" s="100"/>
    </row>
    <row r="15" spans="1:5" s="99" customFormat="1" ht="36" customHeight="1">
      <c r="A15" s="101" t="s">
        <v>116</v>
      </c>
      <c r="B15" s="97" t="s">
        <v>99</v>
      </c>
      <c r="C15" s="97"/>
      <c r="D15" s="35">
        <v>259976</v>
      </c>
      <c r="E15" s="100"/>
    </row>
    <row r="16" spans="1:5" s="99" customFormat="1" ht="36" customHeight="1">
      <c r="A16" s="96" t="s">
        <v>60</v>
      </c>
      <c r="B16" s="97" t="s">
        <v>8</v>
      </c>
      <c r="C16" s="97"/>
      <c r="D16" s="35">
        <v>1196025</v>
      </c>
      <c r="E16" s="100"/>
    </row>
    <row r="17" spans="1:5" s="99" customFormat="1" ht="36" customHeight="1">
      <c r="A17" s="101" t="s">
        <v>115</v>
      </c>
      <c r="B17" s="97" t="s">
        <v>99</v>
      </c>
      <c r="C17" s="97"/>
      <c r="D17" s="35">
        <v>93000</v>
      </c>
      <c r="E17" s="100"/>
    </row>
    <row r="18" spans="1:5" s="99" customFormat="1" ht="36" customHeight="1">
      <c r="A18" s="101" t="s">
        <v>114</v>
      </c>
      <c r="B18" s="97" t="s">
        <v>99</v>
      </c>
      <c r="C18" s="97"/>
      <c r="D18" s="35">
        <v>48000</v>
      </c>
      <c r="E18" s="100"/>
    </row>
    <row r="19" spans="1:5" s="99" customFormat="1" ht="36" customHeight="1">
      <c r="A19" s="101" t="s">
        <v>113</v>
      </c>
      <c r="B19" s="97" t="s">
        <v>99</v>
      </c>
      <c r="C19" s="97"/>
      <c r="D19" s="35">
        <v>94400</v>
      </c>
      <c r="E19" s="100"/>
    </row>
    <row r="20" spans="1:5" s="99" customFormat="1" ht="36" customHeight="1">
      <c r="A20" s="101" t="s">
        <v>112</v>
      </c>
      <c r="B20" s="97" t="s">
        <v>99</v>
      </c>
      <c r="C20" s="97"/>
      <c r="D20" s="35">
        <v>93000</v>
      </c>
      <c r="E20" s="100"/>
    </row>
    <row r="21" spans="1:5" s="99" customFormat="1" ht="36" customHeight="1">
      <c r="A21" s="101" t="s">
        <v>111</v>
      </c>
      <c r="B21" s="97" t="s">
        <v>99</v>
      </c>
      <c r="C21" s="97"/>
      <c r="D21" s="35">
        <v>75000</v>
      </c>
      <c r="E21" s="100"/>
    </row>
    <row r="22" spans="1:5" s="99" customFormat="1" ht="36" customHeight="1">
      <c r="A22" s="101" t="s">
        <v>110</v>
      </c>
      <c r="B22" s="97" t="s">
        <v>99</v>
      </c>
      <c r="C22" s="97"/>
      <c r="D22" s="35">
        <v>119000</v>
      </c>
      <c r="E22" s="100"/>
    </row>
    <row r="23" spans="1:5" s="99" customFormat="1" ht="36" customHeight="1">
      <c r="A23" s="101" t="s">
        <v>109</v>
      </c>
      <c r="B23" s="97" t="s">
        <v>99</v>
      </c>
      <c r="C23" s="97"/>
      <c r="D23" s="35">
        <v>124000</v>
      </c>
      <c r="E23" s="100"/>
    </row>
    <row r="24" spans="1:5" s="99" customFormat="1" ht="36" customHeight="1">
      <c r="A24" s="101" t="s">
        <v>108</v>
      </c>
      <c r="B24" s="97" t="s">
        <v>99</v>
      </c>
      <c r="C24" s="97"/>
      <c r="D24" s="35">
        <v>89000</v>
      </c>
      <c r="E24" s="100"/>
    </row>
    <row r="25" spans="1:5" s="99" customFormat="1" ht="36" customHeight="1">
      <c r="A25" s="103" t="s">
        <v>107</v>
      </c>
      <c r="B25" s="102" t="s">
        <v>99</v>
      </c>
      <c r="C25" s="102"/>
      <c r="D25" s="44">
        <v>95000</v>
      </c>
      <c r="E25" s="100"/>
    </row>
    <row r="26" spans="1:5" s="99" customFormat="1" ht="36" customHeight="1">
      <c r="A26" s="197" t="s">
        <v>106</v>
      </c>
      <c r="B26" s="198" t="s">
        <v>99</v>
      </c>
      <c r="C26" s="198"/>
      <c r="D26" s="155">
        <v>47625</v>
      </c>
      <c r="E26" s="100"/>
    </row>
    <row r="27" spans="1:5" s="99" customFormat="1" ht="36" customHeight="1">
      <c r="A27" s="101" t="s">
        <v>94</v>
      </c>
      <c r="B27" s="97" t="s">
        <v>99</v>
      </c>
      <c r="C27" s="97"/>
      <c r="D27" s="35">
        <v>48000</v>
      </c>
      <c r="E27" s="100"/>
    </row>
    <row r="28" spans="1:5" s="99" customFormat="1" ht="36" customHeight="1">
      <c r="A28" s="101" t="s">
        <v>105</v>
      </c>
      <c r="B28" s="97" t="s">
        <v>99</v>
      </c>
      <c r="C28" s="97"/>
      <c r="D28" s="35">
        <v>75000</v>
      </c>
      <c r="E28" s="100"/>
    </row>
    <row r="29" spans="1:5" s="99" customFormat="1" ht="36" customHeight="1">
      <c r="A29" s="101" t="s">
        <v>104</v>
      </c>
      <c r="B29" s="97" t="s">
        <v>99</v>
      </c>
      <c r="C29" s="97"/>
      <c r="D29" s="35">
        <v>95000</v>
      </c>
      <c r="E29" s="100"/>
    </row>
    <row r="30" spans="1:5" s="99" customFormat="1" ht="36" customHeight="1">
      <c r="A30" s="101" t="s">
        <v>103</v>
      </c>
      <c r="B30" s="97" t="s">
        <v>99</v>
      </c>
      <c r="C30" s="97"/>
      <c r="D30" s="35">
        <v>100000</v>
      </c>
      <c r="E30" s="100"/>
    </row>
    <row r="31" spans="1:5" s="99" customFormat="1" ht="36" customHeight="1">
      <c r="A31" s="96" t="s">
        <v>102</v>
      </c>
      <c r="B31" s="97" t="s">
        <v>8</v>
      </c>
      <c r="C31" s="97"/>
      <c r="D31" s="35">
        <v>72884</v>
      </c>
      <c r="E31" s="100"/>
    </row>
    <row r="32" spans="1:5" s="99" customFormat="1" ht="36" customHeight="1">
      <c r="A32" s="101" t="s">
        <v>101</v>
      </c>
      <c r="B32" s="97" t="s">
        <v>99</v>
      </c>
      <c r="C32" s="97"/>
      <c r="D32" s="35">
        <v>24884</v>
      </c>
      <c r="E32" s="100"/>
    </row>
    <row r="33" spans="1:5" s="99" customFormat="1" ht="36" customHeight="1">
      <c r="A33" s="103" t="s">
        <v>100</v>
      </c>
      <c r="B33" s="102" t="s">
        <v>99</v>
      </c>
      <c r="C33" s="102"/>
      <c r="D33" s="44">
        <v>48000</v>
      </c>
      <c r="E33" s="100"/>
    </row>
    <row r="34" spans="1:5" ht="21.75" customHeight="1">
      <c r="A34" s="104"/>
      <c r="B34" s="105"/>
      <c r="C34" s="104"/>
      <c r="D34" s="72"/>
      <c r="E34" s="104"/>
    </row>
    <row r="35" spans="1:4" ht="21.75" customHeight="1">
      <c r="A35" s="48" t="s">
        <v>98</v>
      </c>
      <c r="B35" s="48" t="s">
        <v>97</v>
      </c>
      <c r="C35" s="48" t="s">
        <v>96</v>
      </c>
      <c r="D35" s="48" t="s">
        <v>95</v>
      </c>
    </row>
  </sheetData>
  <sheetProtection/>
  <mergeCells count="8">
    <mergeCell ref="A1:D1"/>
    <mergeCell ref="A4:A6"/>
    <mergeCell ref="E4:E6"/>
    <mergeCell ref="A2:D2"/>
    <mergeCell ref="B4:B6"/>
    <mergeCell ref="B3:C3"/>
    <mergeCell ref="D4:D6"/>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scale="99" r:id="rId2"/>
  <headerFooter>
    <oddHeader>&amp;R&amp;"標楷體,標準"&amp;16附表</oddHeader>
    <oddFooter>&amp;C&amp;"標楷體,標準"&amp;16&amp;P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D49"/>
  <sheetViews>
    <sheetView view="pageBreakPreview" zoomScaleSheetLayoutView="100" workbookViewId="0" topLeftCell="A1">
      <selection activeCell="A3" sqref="A3:C3"/>
    </sheetView>
  </sheetViews>
  <sheetFormatPr defaultColWidth="9.00390625" defaultRowHeight="21.75" customHeight="1"/>
  <cols>
    <col min="1" max="1" width="19.875" style="9" customWidth="1"/>
    <col min="2" max="2" width="30.625" style="13" customWidth="1"/>
    <col min="3" max="3" width="19.875" style="9" customWidth="1"/>
    <col min="4" max="4" width="19.875" style="10" customWidth="1"/>
    <col min="5" max="5" width="36.25390625" style="8" customWidth="1"/>
    <col min="6" max="16384" width="9.00390625" style="8" customWidth="1"/>
  </cols>
  <sheetData>
    <row r="1" spans="1:4" s="7" customFormat="1" ht="21">
      <c r="A1" s="221" t="s">
        <v>194</v>
      </c>
      <c r="B1" s="221"/>
      <c r="C1" s="221"/>
      <c r="D1" s="221"/>
    </row>
    <row r="2" spans="1:4" s="7" customFormat="1" ht="21" customHeight="1">
      <c r="A2" s="222" t="s">
        <v>665</v>
      </c>
      <c r="B2" s="222"/>
      <c r="C2" s="222"/>
      <c r="D2" s="222"/>
    </row>
    <row r="3" spans="1:4" s="7" customFormat="1" ht="15.75" customHeight="1">
      <c r="A3" s="82"/>
      <c r="B3" s="229" t="s">
        <v>670</v>
      </c>
      <c r="C3" s="229"/>
      <c r="D3" s="174" t="s">
        <v>47</v>
      </c>
    </row>
    <row r="4" spans="1:4" ht="25.5" customHeight="1">
      <c r="A4" s="209" t="s">
        <v>671</v>
      </c>
      <c r="B4" s="223" t="s">
        <v>222</v>
      </c>
      <c r="C4" s="176" t="s">
        <v>667</v>
      </c>
      <c r="D4" s="227" t="s">
        <v>669</v>
      </c>
    </row>
    <row r="5" spans="1:4" ht="25.5" customHeight="1">
      <c r="A5" s="210"/>
      <c r="B5" s="224"/>
      <c r="C5" s="177"/>
      <c r="D5" s="227"/>
    </row>
    <row r="6" spans="1:4" s="7" customFormat="1" ht="25.5" customHeight="1">
      <c r="A6" s="211"/>
      <c r="B6" s="228"/>
      <c r="C6" s="178" t="s">
        <v>668</v>
      </c>
      <c r="D6" s="227"/>
    </row>
    <row r="7" spans="1:4" s="7" customFormat="1" ht="36" customHeight="1">
      <c r="A7" s="139" t="s">
        <v>194</v>
      </c>
      <c r="B7" s="16"/>
      <c r="C7" s="16"/>
      <c r="D7" s="34">
        <v>129876905</v>
      </c>
    </row>
    <row r="8" spans="1:4" s="7" customFormat="1" ht="36" customHeight="1">
      <c r="A8" s="142" t="s">
        <v>193</v>
      </c>
      <c r="B8" s="80"/>
      <c r="C8" s="80" t="s">
        <v>192</v>
      </c>
      <c r="D8" s="35">
        <v>129876905</v>
      </c>
    </row>
    <row r="9" spans="1:4" s="7" customFormat="1" ht="36" customHeight="1">
      <c r="A9" s="19" t="s">
        <v>59</v>
      </c>
      <c r="B9" s="20"/>
      <c r="C9" s="20"/>
      <c r="D9" s="35">
        <v>65642704</v>
      </c>
    </row>
    <row r="10" spans="1:4" s="81" customFormat="1" ht="36" customHeight="1">
      <c r="A10" s="21" t="s">
        <v>91</v>
      </c>
      <c r="B10" s="20" t="s">
        <v>191</v>
      </c>
      <c r="C10" s="46"/>
      <c r="D10" s="36">
        <v>2498913</v>
      </c>
    </row>
    <row r="11" spans="1:4" s="81" customFormat="1" ht="36" customHeight="1">
      <c r="A11" s="22" t="s">
        <v>116</v>
      </c>
      <c r="B11" s="20" t="s">
        <v>191</v>
      </c>
      <c r="C11" s="46"/>
      <c r="D11" s="36">
        <v>15101232</v>
      </c>
    </row>
    <row r="12" spans="1:4" s="81" customFormat="1" ht="36" customHeight="1">
      <c r="A12" s="22" t="s">
        <v>117</v>
      </c>
      <c r="B12" s="20" t="s">
        <v>191</v>
      </c>
      <c r="C12" s="46"/>
      <c r="D12" s="36">
        <v>4888887</v>
      </c>
    </row>
    <row r="13" spans="1:4" s="81" customFormat="1" ht="36" customHeight="1">
      <c r="A13" s="21" t="s">
        <v>91</v>
      </c>
      <c r="B13" s="20" t="s">
        <v>190</v>
      </c>
      <c r="C13" s="46"/>
      <c r="D13" s="36">
        <v>2523310</v>
      </c>
    </row>
    <row r="14" spans="1:4" s="81" customFormat="1" ht="36" customHeight="1">
      <c r="A14" s="22" t="s">
        <v>22</v>
      </c>
      <c r="B14" s="20" t="s">
        <v>190</v>
      </c>
      <c r="C14" s="46"/>
      <c r="D14" s="36">
        <v>15028977</v>
      </c>
    </row>
    <row r="15" spans="1:4" s="81" customFormat="1" ht="36" customHeight="1">
      <c r="A15" s="22" t="s">
        <v>117</v>
      </c>
      <c r="B15" s="20" t="s">
        <v>190</v>
      </c>
      <c r="C15" s="46"/>
      <c r="D15" s="36">
        <v>3633094</v>
      </c>
    </row>
    <row r="16" spans="1:4" s="81" customFormat="1" ht="36" customHeight="1">
      <c r="A16" s="22" t="s">
        <v>92</v>
      </c>
      <c r="B16" s="20" t="s">
        <v>190</v>
      </c>
      <c r="C16" s="46"/>
      <c r="D16" s="36">
        <v>2543959</v>
      </c>
    </row>
    <row r="17" spans="1:4" s="81" customFormat="1" ht="36" customHeight="1">
      <c r="A17" s="22" t="s">
        <v>25</v>
      </c>
      <c r="B17" s="20" t="s">
        <v>190</v>
      </c>
      <c r="C17" s="46"/>
      <c r="D17" s="36">
        <v>12282002</v>
      </c>
    </row>
    <row r="18" spans="1:4" s="81" customFormat="1" ht="36" customHeight="1">
      <c r="A18" s="22" t="s">
        <v>116</v>
      </c>
      <c r="B18" s="20" t="s">
        <v>190</v>
      </c>
      <c r="C18" s="46"/>
      <c r="D18" s="36">
        <v>7142330</v>
      </c>
    </row>
    <row r="19" spans="1:4" s="81" customFormat="1" ht="36" customHeight="1">
      <c r="A19" s="19" t="s">
        <v>60</v>
      </c>
      <c r="B19" s="20"/>
      <c r="C19" s="46"/>
      <c r="D19" s="36">
        <v>59690862</v>
      </c>
    </row>
    <row r="20" spans="1:4" s="81" customFormat="1" ht="36" customHeight="1">
      <c r="A20" s="22" t="s">
        <v>94</v>
      </c>
      <c r="B20" s="20" t="s">
        <v>191</v>
      </c>
      <c r="C20" s="46"/>
      <c r="D20" s="36">
        <v>18000000</v>
      </c>
    </row>
    <row r="21" spans="1:4" s="81" customFormat="1" ht="36" customHeight="1">
      <c r="A21" s="22" t="s">
        <v>111</v>
      </c>
      <c r="B21" s="20" t="s">
        <v>190</v>
      </c>
      <c r="C21" s="46"/>
      <c r="D21" s="36">
        <v>4933423</v>
      </c>
    </row>
    <row r="22" spans="1:4" s="81" customFormat="1" ht="36" customHeight="1">
      <c r="A22" s="22" t="s">
        <v>104</v>
      </c>
      <c r="B22" s="20" t="s">
        <v>190</v>
      </c>
      <c r="C22" s="46"/>
      <c r="D22" s="36">
        <v>3567394</v>
      </c>
    </row>
    <row r="23" spans="1:4" s="81" customFormat="1" ht="36" customHeight="1">
      <c r="A23" s="22" t="s">
        <v>113</v>
      </c>
      <c r="B23" s="20" t="s">
        <v>190</v>
      </c>
      <c r="C23" s="46"/>
      <c r="D23" s="36">
        <v>4248148</v>
      </c>
    </row>
    <row r="24" spans="1:4" s="81" customFormat="1" ht="36" customHeight="1">
      <c r="A24" s="26" t="s">
        <v>107</v>
      </c>
      <c r="B24" s="23" t="s">
        <v>190</v>
      </c>
      <c r="C24" s="47"/>
      <c r="D24" s="38">
        <v>2721026</v>
      </c>
    </row>
    <row r="25" spans="1:4" s="81" customFormat="1" ht="36" customHeight="1">
      <c r="A25" s="150" t="s">
        <v>109</v>
      </c>
      <c r="B25" s="151" t="s">
        <v>190</v>
      </c>
      <c r="C25" s="152"/>
      <c r="D25" s="153">
        <v>1252288</v>
      </c>
    </row>
    <row r="26" spans="1:4" s="81" customFormat="1" ht="36" customHeight="1">
      <c r="A26" s="22" t="s">
        <v>103</v>
      </c>
      <c r="B26" s="20" t="s">
        <v>190</v>
      </c>
      <c r="C26" s="46"/>
      <c r="D26" s="36">
        <v>6184380</v>
      </c>
    </row>
    <row r="27" spans="1:4" s="81" customFormat="1" ht="36" customHeight="1">
      <c r="A27" s="22" t="s">
        <v>110</v>
      </c>
      <c r="B27" s="20" t="s">
        <v>190</v>
      </c>
      <c r="C27" s="46"/>
      <c r="D27" s="36">
        <v>6257557</v>
      </c>
    </row>
    <row r="28" spans="1:4" s="81" customFormat="1" ht="36" customHeight="1">
      <c r="A28" s="22" t="s">
        <v>112</v>
      </c>
      <c r="B28" s="20" t="s">
        <v>190</v>
      </c>
      <c r="C28" s="46"/>
      <c r="D28" s="36">
        <v>5988596</v>
      </c>
    </row>
    <row r="29" spans="1:4" s="81" customFormat="1" ht="36" customHeight="1">
      <c r="A29" s="22" t="s">
        <v>114</v>
      </c>
      <c r="B29" s="20" t="s">
        <v>190</v>
      </c>
      <c r="C29" s="46"/>
      <c r="D29" s="36">
        <v>6538050</v>
      </c>
    </row>
    <row r="30" spans="1:4" s="81" customFormat="1" ht="36" customHeight="1">
      <c r="A30" s="19" t="s">
        <v>61</v>
      </c>
      <c r="B30" s="20"/>
      <c r="C30" s="46"/>
      <c r="D30" s="36">
        <v>4543339</v>
      </c>
    </row>
    <row r="31" spans="1:4" s="81" customFormat="1" ht="36" customHeight="1">
      <c r="A31" s="22" t="s">
        <v>100</v>
      </c>
      <c r="B31" s="20" t="s">
        <v>190</v>
      </c>
      <c r="C31" s="46"/>
      <c r="D31" s="36">
        <v>4054000</v>
      </c>
    </row>
    <row r="32" spans="1:4" s="81" customFormat="1" ht="36" customHeight="1">
      <c r="A32" s="26" t="s">
        <v>101</v>
      </c>
      <c r="B32" s="23" t="s">
        <v>190</v>
      </c>
      <c r="C32" s="47"/>
      <c r="D32" s="38">
        <v>489339</v>
      </c>
    </row>
    <row r="33" spans="1:4" ht="27" customHeight="1">
      <c r="A33" s="11"/>
      <c r="B33" s="11"/>
      <c r="C33" s="11"/>
      <c r="D33" s="12"/>
    </row>
    <row r="34" ht="27" customHeight="1">
      <c r="B34" s="9"/>
    </row>
    <row r="35" ht="27" customHeight="1">
      <c r="B35" s="9"/>
    </row>
    <row r="36" ht="27" customHeight="1">
      <c r="B36" s="9"/>
    </row>
    <row r="37" ht="27" customHeight="1">
      <c r="B37" s="9"/>
    </row>
    <row r="38" ht="27" customHeight="1">
      <c r="B38" s="9"/>
    </row>
    <row r="39" ht="27" customHeight="1">
      <c r="B39" s="9"/>
    </row>
    <row r="40" ht="27" customHeight="1">
      <c r="B40" s="9"/>
    </row>
    <row r="41" ht="27" customHeight="1">
      <c r="B41" s="9"/>
    </row>
    <row r="42" ht="27" customHeight="1">
      <c r="B42" s="9"/>
    </row>
    <row r="43" ht="27" customHeight="1">
      <c r="B43" s="9"/>
    </row>
    <row r="44" ht="27" customHeight="1">
      <c r="B44" s="9"/>
    </row>
    <row r="45" ht="27" customHeight="1">
      <c r="B45" s="9"/>
    </row>
    <row r="46" ht="27" customHeight="1">
      <c r="B46" s="9"/>
    </row>
    <row r="47" ht="27" customHeight="1">
      <c r="B47" s="9"/>
    </row>
    <row r="48" ht="27" customHeight="1">
      <c r="B48" s="9"/>
    </row>
    <row r="49" ht="27" customHeight="1">
      <c r="B49" s="9"/>
    </row>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sheetData>
  <sheetProtection/>
  <mergeCells count="6">
    <mergeCell ref="D4:D6"/>
    <mergeCell ref="B4:B6"/>
    <mergeCell ref="B3:C3"/>
    <mergeCell ref="A1:D1"/>
    <mergeCell ref="A2:D2"/>
    <mergeCell ref="A4:A6"/>
  </mergeCells>
  <printOptions horizontalCentered="1"/>
  <pageMargins left="0.5905511811023623" right="0.5905511811023623" top="0.4724409448818898" bottom="0.4724409448818898" header="0.31496062992125984" footer="0.1968503937007874"/>
  <pageSetup fitToHeight="100" fitToWidth="1" horizontalDpi="600" verticalDpi="600" orientation="portrait" pageOrder="overThenDown" paperSize="9" r:id="rId2"/>
  <headerFooter>
    <oddHeader>&amp;R&amp;"標楷體,標準"&amp;16附表</oddHeader>
    <oddFooter>&amp;C&amp;"標楷體,標準"&amp;16&amp;P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廖依涵</cp:lastModifiedBy>
  <cp:lastPrinted>2019-04-23T10:48:06Z</cp:lastPrinted>
  <dcterms:created xsi:type="dcterms:W3CDTF">2014-03-03T01:57:24Z</dcterms:created>
  <dcterms:modified xsi:type="dcterms:W3CDTF">2019-04-26T09:22:37Z</dcterms:modified>
  <cp:category/>
  <cp:version/>
  <cp:contentType/>
  <cp:contentStatus/>
</cp:coreProperties>
</file>