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6075" activeTab="0"/>
  </bookViews>
  <sheets>
    <sheet name="年月Monthly" sheetId="1" r:id="rId1"/>
    <sheet name="2007" sheetId="2" r:id="rId2"/>
    <sheet name="2006" sheetId="3" r:id="rId3"/>
    <sheet name="2005" sheetId="4" r:id="rId4"/>
    <sheet name="2004" sheetId="5" r:id="rId5"/>
    <sheet name="2003" sheetId="6" r:id="rId6"/>
    <sheet name="2002" sheetId="7" r:id="rId7"/>
    <sheet name="2001" sheetId="8" r:id="rId8"/>
    <sheet name="2000" sheetId="9" r:id="rId9"/>
    <sheet name="1999" sheetId="10" r:id="rId10"/>
  </sheets>
  <definedNames/>
  <calcPr fullCalcOnLoad="1"/>
</workbook>
</file>

<file path=xl/comments1.xml><?xml version="1.0" encoding="utf-8"?>
<comments xmlns="http://schemas.openxmlformats.org/spreadsheetml/2006/main">
  <authors>
    <author>陳巧華</author>
  </authors>
  <commentList>
    <comment ref="C39" authorId="0">
      <text>
        <r>
          <rPr>
            <b/>
            <sz val="9"/>
            <rFont val="新細明體"/>
            <family val="1"/>
          </rPr>
          <t>臺東縣辦理國有林班地登記數字較大</t>
        </r>
      </text>
    </comment>
    <comment ref="C63" authorId="0">
      <text>
        <r>
          <rPr>
            <b/>
            <sz val="9"/>
            <rFont val="Times New Roman"/>
            <family val="1"/>
          </rPr>
          <t xml:space="preserve"> 9209</t>
        </r>
        <r>
          <rPr>
            <b/>
            <sz val="9"/>
            <rFont val="新細明體"/>
            <family val="1"/>
          </rPr>
          <t>連江縣土地第一次登記因無主土地縣府代管期滿登記為國有土地數字較大。</t>
        </r>
      </text>
    </comment>
  </commentList>
</comments>
</file>

<file path=xl/sharedStrings.xml><?xml version="1.0" encoding="utf-8"?>
<sst xmlns="http://schemas.openxmlformats.org/spreadsheetml/2006/main" count="1070" uniqueCount="233">
  <si>
    <r>
      <t>資料來源：直轄市、縣﹝市﹞政府。</t>
    </r>
    <r>
      <rPr>
        <sz val="8"/>
        <rFont val="Times New Roman"/>
        <family val="1"/>
      </rPr>
      <t xml:space="preserve"> </t>
    </r>
  </si>
  <si>
    <r>
      <t>九十年</t>
    </r>
    <r>
      <rPr>
        <b/>
        <sz val="8"/>
        <rFont val="Times New Roman"/>
        <family val="1"/>
      </rPr>
      <t xml:space="preserve"> </t>
    </r>
  </si>
  <si>
    <r>
      <t>資料來源：直轄市、縣﹝市﹞政府。</t>
    </r>
    <r>
      <rPr>
        <sz val="8"/>
        <rFont val="Times New Roman"/>
        <family val="1"/>
      </rPr>
      <t xml:space="preserve"> </t>
    </r>
  </si>
  <si>
    <r>
      <t>資料來源：直轄市、縣﹝市﹞政府。</t>
    </r>
    <r>
      <rPr>
        <sz val="8"/>
        <rFont val="Times New Roman"/>
        <family val="1"/>
      </rPr>
      <t xml:space="preserve"> </t>
    </r>
  </si>
  <si>
    <t>核福建</t>
  </si>
  <si>
    <t>核臺省</t>
  </si>
  <si>
    <t>核臺灣</t>
  </si>
  <si>
    <t>核臺閩</t>
  </si>
  <si>
    <t>臺灣地區</t>
  </si>
  <si>
    <t>臺 灣 省</t>
  </si>
  <si>
    <t>總計</t>
  </si>
  <si>
    <t>臺灣地區</t>
  </si>
  <si>
    <t>臺 灣 省</t>
  </si>
  <si>
    <t>福 建 省</t>
  </si>
  <si>
    <r>
      <t>資料來源：直轄市、縣﹝市﹞政府。</t>
    </r>
    <r>
      <rPr>
        <sz val="8"/>
        <rFont val="Times New Roman"/>
        <family val="1"/>
      </rPr>
      <t xml:space="preserve"> </t>
    </r>
  </si>
  <si>
    <t>福 建 省</t>
  </si>
  <si>
    <t>總計</t>
  </si>
  <si>
    <t>總計</t>
  </si>
  <si>
    <t>臺灣地區</t>
  </si>
  <si>
    <t>臺 灣 省</t>
  </si>
  <si>
    <t>福 建 省</t>
  </si>
  <si>
    <r>
      <t>資料來源：直轄市、縣﹝市﹞政府。</t>
    </r>
    <r>
      <rPr>
        <sz val="8"/>
        <rFont val="Times New Roman"/>
        <family val="1"/>
      </rPr>
      <t xml:space="preserve"> </t>
    </r>
  </si>
  <si>
    <r>
      <t>八　十年</t>
    </r>
    <r>
      <rPr>
        <b/>
        <sz val="9"/>
        <rFont val="Times New Roman"/>
        <family val="1"/>
      </rPr>
      <t xml:space="preserve">1991 </t>
    </r>
  </si>
  <si>
    <r>
      <t>八十一年</t>
    </r>
    <r>
      <rPr>
        <sz val="9"/>
        <rFont val="Times New Roman"/>
        <family val="1"/>
      </rPr>
      <t xml:space="preserve"> 1992</t>
    </r>
  </si>
  <si>
    <r>
      <t>八十二年</t>
    </r>
    <r>
      <rPr>
        <sz val="9"/>
        <rFont val="Times New Roman"/>
        <family val="1"/>
      </rPr>
      <t xml:space="preserve"> 1993</t>
    </r>
  </si>
  <si>
    <r>
      <t>八十三年</t>
    </r>
    <r>
      <rPr>
        <sz val="9"/>
        <rFont val="Times New Roman"/>
        <family val="1"/>
      </rPr>
      <t xml:space="preserve"> 1994</t>
    </r>
  </si>
  <si>
    <r>
      <t>八十四年</t>
    </r>
    <r>
      <rPr>
        <sz val="9"/>
        <rFont val="Times New Roman"/>
        <family val="1"/>
      </rPr>
      <t xml:space="preserve"> 1995</t>
    </r>
  </si>
  <si>
    <r>
      <t>八十五年</t>
    </r>
    <r>
      <rPr>
        <b/>
        <sz val="9"/>
        <rFont val="Times New Roman"/>
        <family val="1"/>
      </rPr>
      <t xml:space="preserve">1996 </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</si>
  <si>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</si>
  <si>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</si>
  <si>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1999 </t>
    </r>
  </si>
  <si>
    <r>
      <t>八十九年</t>
    </r>
    <r>
      <rPr>
        <sz val="9"/>
        <rFont val="Times New Roman"/>
        <family val="1"/>
      </rPr>
      <t xml:space="preserve"> 2000</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</si>
  <si>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</si>
  <si>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</si>
  <si>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</si>
  <si>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</si>
  <si>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</si>
  <si>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</si>
  <si>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</si>
  <si>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</si>
  <si>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</si>
  <si>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</si>
  <si>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</si>
  <si>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</si>
  <si>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　十年</t>
    </r>
    <r>
      <rPr>
        <b/>
        <sz val="9"/>
        <rFont val="Times New Roman"/>
        <family val="1"/>
      </rPr>
      <t xml:space="preserve"> 2001</t>
    </r>
  </si>
  <si>
    <r>
      <t>九十三年</t>
    </r>
    <r>
      <rPr>
        <b/>
        <sz val="9"/>
        <rFont val="Times New Roman"/>
        <family val="1"/>
      </rPr>
      <t>2004</t>
    </r>
  </si>
  <si>
    <t>Source : County and City Government.</t>
  </si>
  <si>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</si>
  <si>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</si>
  <si>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</si>
  <si>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</si>
  <si>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</si>
  <si>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</si>
  <si>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</si>
  <si>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</si>
  <si>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</si>
  <si>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Plots</t>
  </si>
  <si>
    <t>Area (m²)</t>
  </si>
  <si>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</si>
  <si>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九十一年</t>
    </r>
    <r>
      <rPr>
        <sz val="9"/>
        <rFont val="Times New Roman"/>
        <family val="1"/>
      </rPr>
      <t xml:space="preserve">2002 </t>
    </r>
  </si>
  <si>
    <r>
      <t>九十二年</t>
    </r>
    <r>
      <rPr>
        <sz val="9"/>
        <rFont val="Times New Roman"/>
        <family val="1"/>
      </rPr>
      <t xml:space="preserve">2003 </t>
    </r>
  </si>
  <si>
    <t>中華民國九十三年  2004</t>
  </si>
  <si>
    <r>
      <t xml:space="preserve"> </t>
    </r>
    <r>
      <rPr>
        <sz val="8"/>
        <rFont val="新細明體"/>
        <family val="1"/>
      </rPr>
      <t xml:space="preserve">區域別
</t>
    </r>
    <r>
      <rPr>
        <sz val="8"/>
        <rFont val="Times New Roman"/>
        <family val="1"/>
      </rPr>
      <t>Locality</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</si>
  <si>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</si>
  <si>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</si>
  <si>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</si>
  <si>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</si>
  <si>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</si>
  <si>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</si>
  <si>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</si>
  <si>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</si>
  <si>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</si>
  <si>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</si>
  <si>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</si>
  <si>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</si>
  <si>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</si>
  <si>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</si>
  <si>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</si>
  <si>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</si>
  <si>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</si>
  <si>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</si>
  <si>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</si>
  <si>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</si>
  <si>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</si>
  <si>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</si>
  <si>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</si>
  <si>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</si>
  <si>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</si>
  <si>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</si>
  <si>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</si>
  <si>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</si>
  <si>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</si>
  <si>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中華民國九十二年  2003</t>
  </si>
  <si>
    <t>中華民國九十一年  2002</t>
  </si>
  <si>
    <t>中華民國九十年  2001</t>
  </si>
  <si>
    <t>中華民國八十九年  2000</t>
  </si>
  <si>
    <t>中華民國八十八年  1999</t>
  </si>
  <si>
    <r>
      <t>九十四年</t>
    </r>
    <r>
      <rPr>
        <b/>
        <sz val="9"/>
        <rFont val="Times New Roman"/>
        <family val="1"/>
      </rPr>
      <t>2005</t>
    </r>
  </si>
  <si>
    <r>
      <t>所有權第一次登記</t>
    </r>
    <r>
      <rPr>
        <sz val="8"/>
        <rFont val="Times New Roman"/>
        <family val="1"/>
      </rPr>
      <t xml:space="preserve">              First Registration</t>
    </r>
  </si>
  <si>
    <t>筆數</t>
  </si>
  <si>
    <r>
      <t>面積</t>
    </r>
    <r>
      <rPr>
        <sz val="8"/>
        <rFont val="Times New Roman"/>
        <family val="1"/>
      </rPr>
      <t>(</t>
    </r>
    <r>
      <rPr>
        <sz val="8"/>
        <rFont val="新細明體"/>
        <family val="1"/>
      </rPr>
      <t>平方公尺</t>
    </r>
    <r>
      <rPr>
        <sz val="8"/>
        <rFont val="Times New Roman"/>
        <family val="1"/>
      </rPr>
      <t>)</t>
    </r>
  </si>
  <si>
    <t>Plots</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</si>
  <si>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</si>
  <si>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</si>
  <si>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</si>
  <si>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</si>
  <si>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</si>
  <si>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</si>
  <si>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</si>
  <si>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</si>
  <si>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</si>
  <si>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</si>
  <si>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</si>
  <si>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</si>
  <si>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</si>
  <si>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</si>
  <si>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</si>
  <si>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</si>
  <si>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</si>
  <si>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</si>
  <si>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</si>
  <si>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</si>
  <si>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</si>
  <si>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</si>
  <si>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</si>
  <si>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</si>
  <si>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</si>
  <si>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</si>
  <si>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</si>
  <si>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</si>
  <si>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</si>
  <si>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</si>
  <si>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t>
  </si>
  <si>
    <r>
      <t>拍賣</t>
    </r>
    <r>
      <rPr>
        <sz val="8"/>
        <rFont val="Times New Roman"/>
        <family val="1"/>
      </rPr>
      <t xml:space="preserve"> Auction</t>
    </r>
  </si>
  <si>
    <t>總價額(按公告現值計) (元) Amount (NT.$)</t>
  </si>
  <si>
    <r>
      <t>4.2-</t>
    </r>
    <r>
      <rPr>
        <sz val="12"/>
        <rFont val="標楷體"/>
        <family val="4"/>
      </rPr>
      <t>辦理土地所有權登記</t>
    </r>
    <r>
      <rPr>
        <sz val="12"/>
        <rFont val="Times New Roman"/>
        <family val="1"/>
      </rPr>
      <t xml:space="preserve">  Registration of Land Ownership</t>
    </r>
  </si>
  <si>
    <r>
      <t>移轉登記</t>
    </r>
    <r>
      <rPr>
        <sz val="8"/>
        <rFont val="Times New Roman"/>
        <family val="1"/>
      </rPr>
      <t xml:space="preserve"> Registration of Change in Land Ownership</t>
    </r>
  </si>
  <si>
    <r>
      <t>中華民國</t>
    </r>
    <r>
      <rPr>
        <sz val="9"/>
        <rFont val="Times New Roman"/>
        <family val="1"/>
      </rPr>
      <t>94</t>
    </r>
    <r>
      <rPr>
        <sz val="9"/>
        <rFont val="細明體"/>
        <family val="3"/>
      </rPr>
      <t>年</t>
    </r>
    <r>
      <rPr>
        <sz val="9"/>
        <rFont val="Times New Roman"/>
        <family val="1"/>
      </rPr>
      <t>, 2005</t>
    </r>
  </si>
  <si>
    <r>
      <t>九十五年</t>
    </r>
    <r>
      <rPr>
        <b/>
        <sz val="9"/>
        <rFont val="Times New Roman"/>
        <family val="1"/>
      </rPr>
      <t>2006</t>
    </r>
  </si>
  <si>
    <r>
      <t>4.2-</t>
    </r>
    <r>
      <rPr>
        <sz val="12"/>
        <rFont val="標楷體"/>
        <family val="4"/>
      </rPr>
      <t>辦理土地所有權登記</t>
    </r>
    <r>
      <rPr>
        <sz val="12"/>
        <rFont val="Times New Roman"/>
        <family val="1"/>
      </rPr>
      <t xml:space="preserve">  Registration of Land Ownership</t>
    </r>
  </si>
  <si>
    <r>
      <t xml:space="preserve"> </t>
    </r>
    <r>
      <rPr>
        <sz val="8"/>
        <rFont val="新細明體"/>
        <family val="1"/>
      </rPr>
      <t xml:space="preserve">區域別
</t>
    </r>
    <r>
      <rPr>
        <sz val="8"/>
        <rFont val="Times New Roman"/>
        <family val="1"/>
      </rPr>
      <t>Locality</t>
    </r>
  </si>
  <si>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</si>
  <si>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</si>
  <si>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</si>
  <si>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拍賣</t>
    </r>
    <r>
      <rPr>
        <sz val="8"/>
        <rFont val="Times New Roman"/>
        <family val="1"/>
      </rPr>
      <t xml:space="preserve"> Auction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</si>
  <si>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</si>
  <si>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</si>
  <si>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</si>
  <si>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</si>
  <si>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</si>
  <si>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</si>
  <si>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總價額(按公告現值計) (元) Amount (NT.$)</t>
  </si>
  <si>
    <t>Plots</t>
  </si>
  <si>
    <t>Area (m²)</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</si>
  <si>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</si>
  <si>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</si>
  <si>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</si>
  <si>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</si>
  <si>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</si>
  <si>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</si>
  <si>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</si>
  <si>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</si>
  <si>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</si>
  <si>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</si>
  <si>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</si>
  <si>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</si>
  <si>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</si>
  <si>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</si>
  <si>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</si>
  <si>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</si>
  <si>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</si>
  <si>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</si>
  <si>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</si>
  <si>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</si>
  <si>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</si>
  <si>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</si>
  <si>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</si>
  <si>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</si>
  <si>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</si>
  <si>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</si>
  <si>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</si>
  <si>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</si>
  <si>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</si>
  <si>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</si>
  <si>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r>
      <t>中華民國</t>
    </r>
    <r>
      <rPr>
        <sz val="9"/>
        <rFont val="Times New Roman"/>
        <family val="1"/>
      </rPr>
      <t>95</t>
    </r>
    <r>
      <rPr>
        <sz val="9"/>
        <rFont val="細明體"/>
        <family val="3"/>
      </rPr>
      <t>年</t>
    </r>
    <r>
      <rPr>
        <sz val="9"/>
        <rFont val="Times New Roman"/>
        <family val="1"/>
      </rPr>
      <t>1-12</t>
    </r>
    <r>
      <rPr>
        <sz val="9"/>
        <rFont val="細明體"/>
        <family val="3"/>
      </rPr>
      <t>月</t>
    </r>
    <r>
      <rPr>
        <sz val="9"/>
        <rFont val="Times New Roman"/>
        <family val="1"/>
      </rPr>
      <t xml:space="preserve"> Jan.-Dec., 2006</t>
    </r>
  </si>
  <si>
    <r>
      <t>九十六年</t>
    </r>
    <r>
      <rPr>
        <b/>
        <sz val="9"/>
        <rFont val="Times New Roman"/>
        <family val="1"/>
      </rPr>
      <t>2007</t>
    </r>
  </si>
  <si>
    <r>
      <t>4.2-</t>
    </r>
    <r>
      <rPr>
        <sz val="12"/>
        <rFont val="標楷體"/>
        <family val="4"/>
      </rPr>
      <t>辦理土地所有權登記</t>
    </r>
    <r>
      <rPr>
        <sz val="12"/>
        <rFont val="Times New Roman"/>
        <family val="1"/>
      </rPr>
      <t xml:space="preserve">  Registration of Land Ownership</t>
    </r>
  </si>
  <si>
    <r>
      <t xml:space="preserve"> </t>
    </r>
    <r>
      <rPr>
        <sz val="8"/>
        <rFont val="新細明體"/>
        <family val="1"/>
      </rPr>
      <t xml:space="preserve">區域別
</t>
    </r>
    <r>
      <rPr>
        <sz val="8"/>
        <rFont val="Times New Roman"/>
        <family val="1"/>
      </rPr>
      <t>Locality</t>
    </r>
  </si>
  <si>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</si>
  <si>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</si>
  <si>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</si>
  <si>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拍賣</t>
    </r>
    <r>
      <rPr>
        <sz val="8"/>
        <rFont val="Times New Roman"/>
        <family val="1"/>
      </rPr>
      <t xml:space="preserve"> Auction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</si>
  <si>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</si>
  <si>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</si>
  <si>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</si>
  <si>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</si>
  <si>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</si>
  <si>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</si>
  <si>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總價額(按公告現值計) (元) Amount (NT.$)</t>
  </si>
  <si>
    <t>Plots</t>
  </si>
  <si>
    <t>Area (m²)</t>
  </si>
  <si>
    <t>總計  Total</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</si>
  <si>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</si>
  <si>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</si>
  <si>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</si>
  <si>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</si>
  <si>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</si>
  <si>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</si>
  <si>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</si>
  <si>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</si>
  <si>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</si>
  <si>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</si>
  <si>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</si>
  <si>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</si>
  <si>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</si>
  <si>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</si>
  <si>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</si>
  <si>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</si>
  <si>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</si>
  <si>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</si>
  <si>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</si>
  <si>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</si>
  <si>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</si>
  <si>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</si>
  <si>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</si>
  <si>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</si>
  <si>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</si>
  <si>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</si>
  <si>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</si>
  <si>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8"/>
        <rFont val="Times New Roman"/>
        <family val="1"/>
      </rPr>
      <t xml:space="preserve"> </t>
    </r>
  </si>
  <si>
    <t>Source : County and City Government.</t>
  </si>
  <si>
    <r>
      <t>移轉登記</t>
    </r>
    <r>
      <rPr>
        <sz val="8"/>
        <rFont val="Times New Roman"/>
        <family val="1"/>
      </rPr>
      <t xml:space="preserve"> Registration of Ownership Transfer</t>
    </r>
  </si>
  <si>
    <r>
      <t>中華民國</t>
    </r>
    <r>
      <rPr>
        <sz val="9"/>
        <rFont val="Times New Roman"/>
        <family val="1"/>
      </rPr>
      <t>96</t>
    </r>
    <r>
      <rPr>
        <sz val="9"/>
        <rFont val="細明體"/>
        <family val="3"/>
      </rPr>
      <t>年</t>
    </r>
    <r>
      <rPr>
        <sz val="9"/>
        <rFont val="Times New Roman"/>
        <family val="1"/>
      </rPr>
      <t>1-11</t>
    </r>
    <r>
      <rPr>
        <sz val="9"/>
        <rFont val="細明體"/>
        <family val="3"/>
      </rPr>
      <t>月</t>
    </r>
    <r>
      <rPr>
        <sz val="9"/>
        <rFont val="Times New Roman"/>
        <family val="1"/>
      </rPr>
      <t xml:space="preserve"> Jan.-Nov., 2007</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</si>
</sst>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Yes&quot;;&quot;Yes&quot;;&quot;No&quot;"/>
    <numFmt numFmtId="181" formatCode="&quot;True&quot;;&quot;True&quot;;&quot;False&quot;"/>
    <numFmt numFmtId="182" formatCode="&quot;On&quot;;&quot;On&quot;;&quot;Off&quot;"/>
    <numFmt numFmtId="183" formatCode="#,##0_ "/>
    <numFmt numFmtId="184" formatCode="#,###,###,###,##0;\-#,##0;&quot;－&quot;"/>
    <numFmt numFmtId="185" formatCode="#,##0.00_ "/>
  </numFmts>
  <fonts count="20">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8"/>
      <name val="新細明體"/>
      <family val="1"/>
    </font>
    <font>
      <b/>
      <sz val="9"/>
      <name val="Times New Roman"/>
      <family val="1"/>
    </font>
    <font>
      <sz val="8"/>
      <color indexed="12"/>
      <name val="Times New Roman"/>
      <family val="1"/>
    </font>
    <font>
      <sz val="9"/>
      <color indexed="12"/>
      <name val="Times New Roman"/>
      <family val="1"/>
    </font>
    <font>
      <b/>
      <sz val="9"/>
      <name val="新細明體"/>
      <family val="1"/>
    </font>
    <font>
      <sz val="8"/>
      <color indexed="20"/>
      <name val="Times New Roman"/>
      <family val="1"/>
    </font>
    <font>
      <b/>
      <sz val="9"/>
      <color indexed="20"/>
      <name val="Times New Roman"/>
      <family val="1"/>
    </font>
    <font>
      <sz val="9"/>
      <name val="細明體"/>
      <family val="3"/>
    </font>
    <font>
      <sz val="8"/>
      <name val="細明體"/>
      <family val="3"/>
    </font>
    <font>
      <sz val="8"/>
      <color indexed="12"/>
      <name val="細明體"/>
      <family val="3"/>
    </font>
    <font>
      <sz val="12"/>
      <name val="新細明體"/>
      <family val="1"/>
    </font>
  </fonts>
  <fills count="3">
    <fill>
      <patternFill/>
    </fill>
    <fill>
      <patternFill patternType="gray125"/>
    </fill>
    <fill>
      <patternFill patternType="solid">
        <fgColor indexed="4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0" fontId="1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15">
    <xf numFmtId="0" fontId="0" fillId="0" borderId="0" xfId="0" applyAlignment="1">
      <alignment/>
    </xf>
    <xf numFmtId="3" fontId="6"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center"/>
    </xf>
    <xf numFmtId="3" fontId="8" fillId="0" borderId="1" xfId="0" applyNumberFormat="1" applyFont="1" applyBorder="1" applyAlignment="1">
      <alignment/>
    </xf>
    <xf numFmtId="0" fontId="10" fillId="0" borderId="0" xfId="0" applyFont="1" applyAlignment="1">
      <alignment/>
    </xf>
    <xf numFmtId="3" fontId="11" fillId="0" borderId="1" xfId="0" applyNumberFormat="1" applyFont="1" applyBorder="1" applyAlignment="1">
      <alignment/>
    </xf>
    <xf numFmtId="0" fontId="12" fillId="0" borderId="0" xfId="0" applyFont="1" applyAlignment="1">
      <alignment/>
    </xf>
    <xf numFmtId="3" fontId="0" fillId="0" borderId="0" xfId="0" applyNumberFormat="1" applyAlignment="1">
      <alignment horizontal="center"/>
    </xf>
    <xf numFmtId="3" fontId="0" fillId="0" borderId="0" xfId="0" applyNumberFormat="1" applyAlignment="1">
      <alignment/>
    </xf>
    <xf numFmtId="0" fontId="0" fillId="0" borderId="0" xfId="0" applyAlignment="1">
      <alignment horizontal="center"/>
    </xf>
    <xf numFmtId="0" fontId="13" fillId="0" borderId="1" xfId="0" applyFont="1" applyBorder="1" applyAlignment="1">
      <alignment horizontal="center"/>
    </xf>
    <xf numFmtId="0" fontId="13" fillId="0" borderId="1" xfId="0" applyFont="1" applyBorder="1" applyAlignment="1">
      <alignment/>
    </xf>
    <xf numFmtId="179" fontId="8" fillId="0" borderId="1" xfId="0" applyNumberFormat="1" applyFont="1" applyBorder="1" applyAlignment="1">
      <alignment/>
    </xf>
    <xf numFmtId="179" fontId="6" fillId="0" borderId="1" xfId="0" applyNumberFormat="1" applyFont="1" applyBorder="1" applyAlignment="1">
      <alignment/>
    </xf>
    <xf numFmtId="179" fontId="11" fillId="0" borderId="1" xfId="0" applyNumberFormat="1" applyFont="1" applyBorder="1" applyAlignment="1">
      <alignment/>
    </xf>
    <xf numFmtId="179" fontId="6" fillId="0" borderId="2" xfId="18" applyNumberFormat="1" applyFont="1" applyBorder="1" applyAlignment="1" applyProtection="1">
      <alignment/>
      <protection/>
    </xf>
    <xf numFmtId="179" fontId="14" fillId="0" borderId="2" xfId="18" applyNumberFormat="1" applyFont="1" applyBorder="1" applyAlignment="1" applyProtection="1">
      <alignment/>
      <protection/>
    </xf>
    <xf numFmtId="0" fontId="15" fillId="0" borderId="0" xfId="0" applyFont="1" applyAlignment="1">
      <alignment/>
    </xf>
    <xf numFmtId="179" fontId="11" fillId="0" borderId="2" xfId="18" applyNumberFormat="1" applyFont="1" applyBorder="1" applyAlignment="1" applyProtection="1">
      <alignment/>
      <protection/>
    </xf>
    <xf numFmtId="3" fontId="3" fillId="0" borderId="0" xfId="0" applyNumberFormat="1" applyFont="1" applyAlignment="1">
      <alignment horizontal="center"/>
    </xf>
    <xf numFmtId="179" fontId="14" fillId="0" borderId="1" xfId="18" applyNumberFormat="1" applyFont="1" applyBorder="1" applyAlignment="1" applyProtection="1">
      <alignment/>
      <protection/>
    </xf>
    <xf numFmtId="179" fontId="11" fillId="0" borderId="1" xfId="18" applyNumberFormat="1" applyFont="1" applyBorder="1" applyAlignment="1" applyProtection="1">
      <alignment/>
      <protection/>
    </xf>
    <xf numFmtId="179" fontId="8" fillId="0" borderId="2" xfId="18" applyNumberFormat="1" applyFont="1" applyBorder="1" applyAlignment="1" applyProtection="1">
      <alignment/>
      <protection/>
    </xf>
    <xf numFmtId="179" fontId="8" fillId="0" borderId="1" xfId="18" applyNumberFormat="1" applyFont="1" applyBorder="1" applyAlignment="1" applyProtection="1">
      <alignment/>
      <protection/>
    </xf>
    <xf numFmtId="179" fontId="6" fillId="0" borderId="1" xfId="18" applyNumberFormat="1" applyFont="1" applyBorder="1" applyAlignment="1" applyProtection="1">
      <alignment/>
      <protection/>
    </xf>
    <xf numFmtId="0" fontId="0" fillId="0" borderId="0" xfId="0" applyFont="1" applyAlignment="1">
      <alignment/>
    </xf>
    <xf numFmtId="0" fontId="0" fillId="0" borderId="0" xfId="0" applyFont="1" applyAlignment="1">
      <alignment/>
    </xf>
    <xf numFmtId="179" fontId="11" fillId="0" borderId="2" xfId="18" applyNumberFormat="1" applyFont="1" applyBorder="1" applyAlignment="1" applyProtection="1">
      <alignment horizontal="right"/>
      <protection/>
    </xf>
    <xf numFmtId="3" fontId="12" fillId="0" borderId="0" xfId="0" applyNumberFormat="1" applyFont="1" applyAlignment="1">
      <alignment/>
    </xf>
    <xf numFmtId="0" fontId="7" fillId="0" borderId="3" xfId="0" applyFont="1" applyBorder="1" applyAlignment="1">
      <alignment horizontal="center" vertical="center" wrapText="1"/>
    </xf>
    <xf numFmtId="0" fontId="0" fillId="0" borderId="1" xfId="0" applyFont="1" applyBorder="1" applyAlignment="1">
      <alignment horizontal="left"/>
    </xf>
    <xf numFmtId="3" fontId="7" fillId="0" borderId="0" xfId="0" applyNumberFormat="1" applyFont="1" applyBorder="1" applyAlignment="1">
      <alignment/>
    </xf>
    <xf numFmtId="0" fontId="6" fillId="0" borderId="4" xfId="0" applyFont="1" applyBorder="1" applyAlignment="1">
      <alignment horizontal="center" vertical="center" wrapText="1"/>
    </xf>
    <xf numFmtId="0" fontId="16" fillId="0" borderId="0" xfId="0" applyFont="1" applyBorder="1" applyAlignment="1">
      <alignment horizontal="left" vertical="center"/>
    </xf>
    <xf numFmtId="0" fontId="5" fillId="0" borderId="5"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left"/>
    </xf>
    <xf numFmtId="0" fontId="0" fillId="0" borderId="1" xfId="0" applyFont="1" applyBorder="1" applyAlignment="1">
      <alignment horizontal="left"/>
    </xf>
    <xf numFmtId="3" fontId="11" fillId="0" borderId="1" xfId="0" applyNumberFormat="1" applyFont="1" applyBorder="1" applyAlignment="1">
      <alignment horizontal="right"/>
    </xf>
    <xf numFmtId="3" fontId="6" fillId="0" borderId="1" xfId="0" applyNumberFormat="1" applyFont="1" applyBorder="1" applyAlignment="1">
      <alignment horizontal="right"/>
    </xf>
    <xf numFmtId="4" fontId="0" fillId="0" borderId="0" xfId="0" applyNumberFormat="1" applyAlignment="1">
      <alignment/>
    </xf>
    <xf numFmtId="0" fontId="16" fillId="0" borderId="0" xfId="0" applyFont="1" applyAlignment="1">
      <alignment horizontal="left" vertical="center"/>
    </xf>
    <xf numFmtId="179" fontId="8" fillId="2" borderId="2" xfId="18" applyNumberFormat="1" applyFont="1" applyFill="1" applyBorder="1" applyAlignment="1" applyProtection="1">
      <alignment/>
      <protection/>
    </xf>
    <xf numFmtId="179" fontId="6" fillId="2" borderId="2" xfId="18" applyNumberFormat="1" applyFont="1" applyFill="1" applyBorder="1" applyAlignment="1" applyProtection="1">
      <alignment/>
      <protection/>
    </xf>
    <xf numFmtId="179" fontId="11" fillId="2" borderId="2" xfId="18" applyNumberFormat="1" applyFont="1" applyFill="1" applyBorder="1" applyAlignment="1" applyProtection="1">
      <alignment/>
      <protection/>
    </xf>
    <xf numFmtId="3" fontId="8" fillId="2" borderId="1" xfId="0" applyNumberFormat="1" applyFont="1" applyFill="1" applyBorder="1" applyAlignment="1">
      <alignment/>
    </xf>
    <xf numFmtId="3" fontId="11" fillId="2" borderId="1" xfId="0" applyNumberFormat="1" applyFont="1" applyFill="1" applyBorder="1" applyAlignment="1">
      <alignment/>
    </xf>
    <xf numFmtId="3" fontId="11" fillId="2" borderId="1" xfId="0" applyNumberFormat="1" applyFont="1" applyFill="1" applyBorder="1" applyAlignment="1">
      <alignment horizontal="right"/>
    </xf>
    <xf numFmtId="3" fontId="13" fillId="0" borderId="1" xfId="0" applyNumberFormat="1" applyFont="1" applyBorder="1" applyAlignment="1">
      <alignment horizontal="center"/>
    </xf>
    <xf numFmtId="3" fontId="3" fillId="0" borderId="1" xfId="0" applyNumberFormat="1" applyFont="1" applyBorder="1" applyAlignment="1">
      <alignment horizontal="left"/>
    </xf>
    <xf numFmtId="3" fontId="0" fillId="0" borderId="1" xfId="0" applyNumberFormat="1" applyFont="1" applyBorder="1" applyAlignment="1">
      <alignment horizontal="left"/>
    </xf>
    <xf numFmtId="3" fontId="0" fillId="0" borderId="0" xfId="0" applyNumberFormat="1" applyAlignment="1">
      <alignment horizontal="right"/>
    </xf>
    <xf numFmtId="3" fontId="7" fillId="0" borderId="0" xfId="0" applyNumberFormat="1" applyFont="1" applyBorder="1" applyAlignment="1">
      <alignment horizontal="left"/>
    </xf>
    <xf numFmtId="3" fontId="0" fillId="0" borderId="0" xfId="0" applyNumberFormat="1" applyAlignment="1">
      <alignment horizontal="left"/>
    </xf>
    <xf numFmtId="179" fontId="8" fillId="0" borderId="2" xfId="18" applyNumberFormat="1" applyFont="1" applyBorder="1" applyAlignment="1" applyProtection="1">
      <alignment horizontal="right"/>
      <protection/>
    </xf>
    <xf numFmtId="179" fontId="8" fillId="2" borderId="2" xfId="18" applyNumberFormat="1" applyFont="1" applyFill="1" applyBorder="1" applyAlignment="1" applyProtection="1">
      <alignment horizontal="right"/>
      <protection/>
    </xf>
    <xf numFmtId="179" fontId="8" fillId="0" borderId="1" xfId="18" applyNumberFormat="1" applyFont="1" applyBorder="1" applyAlignment="1" applyProtection="1">
      <alignment horizontal="right"/>
      <protection/>
    </xf>
    <xf numFmtId="179" fontId="6" fillId="0" borderId="2" xfId="18" applyNumberFormat="1" applyFont="1" applyBorder="1" applyAlignment="1" applyProtection="1">
      <alignment horizontal="right"/>
      <protection/>
    </xf>
    <xf numFmtId="179" fontId="6" fillId="2" borderId="2" xfId="18" applyNumberFormat="1" applyFont="1" applyFill="1" applyBorder="1" applyAlignment="1" applyProtection="1">
      <alignment horizontal="right"/>
      <protection/>
    </xf>
    <xf numFmtId="179" fontId="6" fillId="0" borderId="1" xfId="18" applyNumberFormat="1" applyFont="1" applyBorder="1" applyAlignment="1" applyProtection="1">
      <alignment horizontal="right"/>
      <protection/>
    </xf>
    <xf numFmtId="179" fontId="11" fillId="2" borderId="2" xfId="18" applyNumberFormat="1" applyFont="1" applyFill="1" applyBorder="1" applyAlignment="1" applyProtection="1">
      <alignment horizontal="right"/>
      <protection/>
    </xf>
    <xf numFmtId="179" fontId="11" fillId="0" borderId="1" xfId="18" applyNumberFormat="1" applyFont="1" applyBorder="1" applyAlignment="1" applyProtection="1">
      <alignment horizontal="right"/>
      <protection/>
    </xf>
    <xf numFmtId="179" fontId="17" fillId="0" borderId="2" xfId="18" applyNumberFormat="1" applyFont="1" applyBorder="1" applyAlignment="1" applyProtection="1">
      <alignment horizontal="right"/>
      <protection/>
    </xf>
    <xf numFmtId="179" fontId="18" fillId="0" borderId="2" xfId="18" applyNumberFormat="1" applyFont="1" applyBorder="1" applyAlignment="1" applyProtection="1">
      <alignment horizontal="right"/>
      <protection/>
    </xf>
    <xf numFmtId="179" fontId="18" fillId="2" borderId="2" xfId="18" applyNumberFormat="1" applyFont="1" applyFill="1" applyBorder="1" applyAlignment="1" applyProtection="1">
      <alignment horizontal="right"/>
      <protection/>
    </xf>
    <xf numFmtId="184" fontId="8" fillId="2" borderId="2" xfId="18" applyNumberFormat="1" applyFont="1" applyFill="1" applyBorder="1" applyAlignment="1" applyProtection="1">
      <alignment/>
      <protection/>
    </xf>
    <xf numFmtId="184" fontId="11" fillId="2" borderId="1" xfId="0" applyNumberFormat="1" applyFont="1" applyFill="1" applyBorder="1" applyAlignment="1">
      <alignment/>
    </xf>
    <xf numFmtId="184" fontId="11" fillId="2" borderId="1" xfId="0" applyNumberFormat="1" applyFont="1" applyFill="1" applyBorder="1" applyAlignment="1">
      <alignment horizontal="right"/>
    </xf>
    <xf numFmtId="11" fontId="19" fillId="0" borderId="0" xfId="15" applyNumberFormat="1">
      <alignment vertical="center"/>
      <protection/>
    </xf>
    <xf numFmtId="4" fontId="19" fillId="0" borderId="0" xfId="15" applyNumberFormat="1">
      <alignment vertical="center"/>
      <protection/>
    </xf>
    <xf numFmtId="0" fontId="19" fillId="0" borderId="0" xfId="16">
      <alignment vertical="center"/>
      <protection/>
    </xf>
    <xf numFmtId="0" fontId="7" fillId="0" borderId="2" xfId="0" applyFont="1" applyBorder="1" applyAlignment="1">
      <alignment horizontal="center" vertical="center" wrapText="1"/>
    </xf>
    <xf numFmtId="0" fontId="0" fillId="0" borderId="0" xfId="0" applyBorder="1" applyAlignment="1">
      <alignment horizontal="center"/>
    </xf>
    <xf numFmtId="179" fontId="8" fillId="0" borderId="0" xfId="18" applyNumberFormat="1" applyFont="1" applyBorder="1" applyAlignment="1" applyProtection="1">
      <alignment horizontal="right"/>
      <protection/>
    </xf>
    <xf numFmtId="179" fontId="8" fillId="2" borderId="0" xfId="18" applyNumberFormat="1" applyFont="1" applyFill="1" applyBorder="1" applyAlignment="1" applyProtection="1">
      <alignment horizontal="right"/>
      <protection/>
    </xf>
    <xf numFmtId="0" fontId="0" fillId="0" borderId="0" xfId="0" applyBorder="1" applyAlignment="1">
      <alignment/>
    </xf>
    <xf numFmtId="3" fontId="7" fillId="0" borderId="6" xfId="0" applyNumberFormat="1" applyFont="1" applyBorder="1" applyAlignment="1">
      <alignment/>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5"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0" applyFont="1" applyBorder="1" applyAlignment="1">
      <alignment horizontal="center" vertical="center" wrapText="1"/>
    </xf>
    <xf numFmtId="3" fontId="7" fillId="0" borderId="6" xfId="0" applyNumberFormat="1" applyFont="1" applyBorder="1" applyAlignment="1">
      <alignment horizontal="left"/>
    </xf>
    <xf numFmtId="0" fontId="5"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12" xfId="0" applyFont="1" applyBorder="1" applyAlignment="1">
      <alignment horizontal="center"/>
    </xf>
    <xf numFmtId="3" fontId="8" fillId="0" borderId="10" xfId="0" applyNumberFormat="1" applyFont="1" applyBorder="1" applyAlignment="1">
      <alignment/>
    </xf>
    <xf numFmtId="0" fontId="3" fillId="0" borderId="12" xfId="0" applyFont="1" applyBorder="1" applyAlignment="1">
      <alignment horizontal="center"/>
    </xf>
    <xf numFmtId="3" fontId="6" fillId="0" borderId="10" xfId="0" applyNumberFormat="1" applyFont="1" applyBorder="1" applyAlignment="1">
      <alignment/>
    </xf>
    <xf numFmtId="0" fontId="0" fillId="0" borderId="12" xfId="0" applyFont="1" applyBorder="1" applyAlignment="1">
      <alignment horizontal="left"/>
    </xf>
    <xf numFmtId="3" fontId="11" fillId="0" borderId="10" xfId="0" applyNumberFormat="1" applyFont="1" applyBorder="1" applyAlignment="1">
      <alignment/>
    </xf>
    <xf numFmtId="0" fontId="0" fillId="0" borderId="12" xfId="0" applyFont="1" applyBorder="1" applyAlignment="1">
      <alignment horizontal="left"/>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3" fontId="13" fillId="0" borderId="12" xfId="0" applyNumberFormat="1" applyFont="1" applyBorder="1" applyAlignment="1">
      <alignment horizontal="center"/>
    </xf>
    <xf numFmtId="179" fontId="8" fillId="0" borderId="10" xfId="18" applyNumberFormat="1" applyFont="1" applyBorder="1" applyAlignment="1" applyProtection="1">
      <alignment horizontal="right"/>
      <protection/>
    </xf>
    <xf numFmtId="3" fontId="3" fillId="0" borderId="12" xfId="0" applyNumberFormat="1" applyFont="1" applyBorder="1" applyAlignment="1">
      <alignment horizontal="left"/>
    </xf>
    <xf numFmtId="179" fontId="6" fillId="0" borderId="10" xfId="18" applyNumberFormat="1" applyFont="1" applyBorder="1" applyAlignment="1" applyProtection="1">
      <alignment horizontal="right"/>
      <protection/>
    </xf>
    <xf numFmtId="3" fontId="0" fillId="0" borderId="12" xfId="0" applyNumberFormat="1" applyFont="1" applyBorder="1" applyAlignment="1">
      <alignment horizontal="left"/>
    </xf>
    <xf numFmtId="179" fontId="11" fillId="0" borderId="10" xfId="18" applyNumberFormat="1" applyFont="1" applyBorder="1" applyAlignment="1" applyProtection="1">
      <alignment horizontal="right"/>
      <protection/>
    </xf>
    <xf numFmtId="179" fontId="11" fillId="2" borderId="10" xfId="18" applyNumberFormat="1" applyFont="1" applyFill="1" applyBorder="1" applyAlignment="1" applyProtection="1">
      <alignment horizontal="right"/>
      <protection/>
    </xf>
    <xf numFmtId="179" fontId="18" fillId="0" borderId="10" xfId="18" applyNumberFormat="1" applyFont="1" applyBorder="1" applyAlignment="1" applyProtection="1">
      <alignment horizontal="right"/>
      <protection/>
    </xf>
    <xf numFmtId="179" fontId="18" fillId="2" borderId="10" xfId="18" applyNumberFormat="1" applyFont="1" applyFill="1" applyBorder="1" applyAlignment="1" applyProtection="1">
      <alignment horizontal="right"/>
      <protection/>
    </xf>
  </cellXfs>
  <cellStyles count="10">
    <cellStyle name="Normal" xfId="0"/>
    <cellStyle name="一般_2007" xfId="15"/>
    <cellStyle name="一般_年月Monthly"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136"/>
  <sheetViews>
    <sheetView tabSelected="1" workbookViewId="0" topLeftCell="A1">
      <selection activeCell="A1" sqref="A1:S1"/>
    </sheetView>
  </sheetViews>
  <sheetFormatPr defaultColWidth="9.33203125" defaultRowHeight="12"/>
  <cols>
    <col min="1" max="1" width="16.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7.5" style="0" customWidth="1"/>
    <col min="9" max="9" width="7.83203125" style="0" customWidth="1"/>
    <col min="10" max="10" width="13.16015625" style="0" customWidth="1"/>
    <col min="11" max="11" width="17.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84" t="s">
        <v>135</v>
      </c>
      <c r="B1" s="84"/>
      <c r="C1" s="84"/>
      <c r="D1" s="84"/>
      <c r="E1" s="84"/>
      <c r="F1" s="84"/>
      <c r="G1" s="84"/>
      <c r="H1" s="84"/>
      <c r="I1" s="84"/>
      <c r="J1" s="84"/>
      <c r="K1" s="84"/>
      <c r="L1" s="84"/>
      <c r="M1" s="84"/>
      <c r="N1" s="84"/>
      <c r="O1" s="84"/>
      <c r="P1" s="84"/>
      <c r="Q1" s="84"/>
      <c r="R1" s="84"/>
      <c r="S1" s="84"/>
    </row>
    <row r="2" spans="1:19" ht="12" customHeight="1">
      <c r="A2" s="79" t="s">
        <v>58</v>
      </c>
      <c r="B2" s="78" t="s">
        <v>47</v>
      </c>
      <c r="C2" s="79"/>
      <c r="D2" s="85" t="s">
        <v>231</v>
      </c>
      <c r="E2" s="86"/>
      <c r="F2" s="86"/>
      <c r="G2" s="86"/>
      <c r="H2" s="86"/>
      <c r="I2" s="86"/>
      <c r="J2" s="86"/>
      <c r="K2" s="86"/>
      <c r="L2" s="86"/>
      <c r="M2" s="86"/>
      <c r="N2" s="86"/>
      <c r="O2" s="86"/>
      <c r="P2" s="86"/>
      <c r="Q2" s="86"/>
      <c r="R2" s="86"/>
      <c r="S2" s="86"/>
    </row>
    <row r="3" spans="1:19" ht="12" customHeight="1">
      <c r="A3" s="94"/>
      <c r="B3" s="80"/>
      <c r="C3" s="81"/>
      <c r="D3" s="85" t="s">
        <v>48</v>
      </c>
      <c r="E3" s="87"/>
      <c r="F3" s="85" t="s">
        <v>49</v>
      </c>
      <c r="G3" s="86"/>
      <c r="H3" s="87"/>
      <c r="I3" s="85" t="s">
        <v>133</v>
      </c>
      <c r="J3" s="86"/>
      <c r="K3" s="87"/>
      <c r="L3" s="85" t="s">
        <v>50</v>
      </c>
      <c r="M3" s="87"/>
      <c r="N3" s="85" t="s">
        <v>51</v>
      </c>
      <c r="O3" s="87"/>
      <c r="P3" s="85" t="s">
        <v>52</v>
      </c>
      <c r="Q3" s="87"/>
      <c r="R3" s="88" t="s">
        <v>53</v>
      </c>
      <c r="S3" s="86"/>
    </row>
    <row r="4" spans="1:19" ht="12" customHeight="1">
      <c r="A4" s="94"/>
      <c r="B4" s="30" t="s">
        <v>54</v>
      </c>
      <c r="C4" s="30" t="s">
        <v>55</v>
      </c>
      <c r="D4" s="30" t="s">
        <v>54</v>
      </c>
      <c r="E4" s="30" t="s">
        <v>55</v>
      </c>
      <c r="F4" s="30" t="s">
        <v>54</v>
      </c>
      <c r="G4" s="30" t="s">
        <v>55</v>
      </c>
      <c r="H4" s="82" t="s">
        <v>134</v>
      </c>
      <c r="I4" s="30" t="s">
        <v>54</v>
      </c>
      <c r="J4" s="30" t="s">
        <v>55</v>
      </c>
      <c r="K4" s="82" t="s">
        <v>134</v>
      </c>
      <c r="L4" s="30" t="s">
        <v>54</v>
      </c>
      <c r="M4" s="30" t="s">
        <v>55</v>
      </c>
      <c r="N4" s="30" t="s">
        <v>54</v>
      </c>
      <c r="O4" s="30" t="s">
        <v>55</v>
      </c>
      <c r="P4" s="30" t="s">
        <v>54</v>
      </c>
      <c r="Q4" s="30" t="s">
        <v>55</v>
      </c>
      <c r="R4" s="30" t="s">
        <v>54</v>
      </c>
      <c r="S4" s="72" t="s">
        <v>55</v>
      </c>
    </row>
    <row r="5" spans="1:19" ht="12" customHeight="1">
      <c r="A5" s="81"/>
      <c r="B5" s="33" t="s">
        <v>56</v>
      </c>
      <c r="C5" s="33" t="s">
        <v>57</v>
      </c>
      <c r="D5" s="33" t="s">
        <v>56</v>
      </c>
      <c r="E5" s="33" t="s">
        <v>57</v>
      </c>
      <c r="F5" s="33" t="s">
        <v>56</v>
      </c>
      <c r="G5" s="33" t="s">
        <v>57</v>
      </c>
      <c r="H5" s="83"/>
      <c r="I5" s="33" t="s">
        <v>56</v>
      </c>
      <c r="J5" s="33" t="s">
        <v>57</v>
      </c>
      <c r="K5" s="83"/>
      <c r="L5" s="33" t="s">
        <v>56</v>
      </c>
      <c r="M5" s="33" t="s">
        <v>57</v>
      </c>
      <c r="N5" s="33" t="s">
        <v>56</v>
      </c>
      <c r="O5" s="33" t="s">
        <v>57</v>
      </c>
      <c r="P5" s="33" t="s">
        <v>56</v>
      </c>
      <c r="Q5" s="33" t="s">
        <v>57</v>
      </c>
      <c r="R5" s="33" t="s">
        <v>56</v>
      </c>
      <c r="S5" s="95" t="s">
        <v>57</v>
      </c>
    </row>
    <row r="6" spans="1:19" s="5" customFormat="1" ht="12" customHeight="1">
      <c r="A6" s="96" t="s">
        <v>22</v>
      </c>
      <c r="B6" s="4">
        <v>14753</v>
      </c>
      <c r="C6" s="4">
        <v>129075859</v>
      </c>
      <c r="D6" s="4">
        <v>1321294</v>
      </c>
      <c r="E6" s="4">
        <v>1133999469</v>
      </c>
      <c r="F6" s="4">
        <v>737053</v>
      </c>
      <c r="G6" s="4">
        <v>523986398</v>
      </c>
      <c r="H6" s="39" t="s">
        <v>132</v>
      </c>
      <c r="I6" s="39" t="s">
        <v>132</v>
      </c>
      <c r="J6" s="39" t="s">
        <v>132</v>
      </c>
      <c r="K6" s="39" t="s">
        <v>132</v>
      </c>
      <c r="L6" s="4">
        <v>263819</v>
      </c>
      <c r="M6" s="4">
        <v>278911274</v>
      </c>
      <c r="N6" s="4">
        <v>90552</v>
      </c>
      <c r="O6" s="4">
        <v>98504324</v>
      </c>
      <c r="P6" s="4">
        <v>143150</v>
      </c>
      <c r="Q6" s="4">
        <v>129113459</v>
      </c>
      <c r="R6" s="4">
        <v>86720</v>
      </c>
      <c r="S6" s="97">
        <v>103484014</v>
      </c>
    </row>
    <row r="7" spans="1:19" ht="12" customHeight="1">
      <c r="A7" s="98" t="s">
        <v>23</v>
      </c>
      <c r="B7" s="1">
        <v>8093</v>
      </c>
      <c r="C7" s="1">
        <v>66230881</v>
      </c>
      <c r="D7" s="1">
        <v>1418081</v>
      </c>
      <c r="E7" s="1">
        <v>1228240472</v>
      </c>
      <c r="F7" s="1">
        <v>837824</v>
      </c>
      <c r="G7" s="1">
        <v>587031840</v>
      </c>
      <c r="H7" s="39" t="s">
        <v>132</v>
      </c>
      <c r="I7" s="39" t="s">
        <v>132</v>
      </c>
      <c r="J7" s="39" t="s">
        <v>132</v>
      </c>
      <c r="K7" s="39" t="s">
        <v>132</v>
      </c>
      <c r="L7" s="1">
        <v>284455</v>
      </c>
      <c r="M7" s="1">
        <v>302067746</v>
      </c>
      <c r="N7" s="1">
        <v>85751</v>
      </c>
      <c r="O7" s="1">
        <v>93561444</v>
      </c>
      <c r="P7" s="1">
        <v>83510</v>
      </c>
      <c r="Q7" s="1">
        <v>30020162</v>
      </c>
      <c r="R7" s="1">
        <v>126541</v>
      </c>
      <c r="S7" s="99">
        <v>215559280</v>
      </c>
    </row>
    <row r="8" spans="1:19" ht="12" customHeight="1">
      <c r="A8" s="98" t="s">
        <v>24</v>
      </c>
      <c r="B8" s="1">
        <v>10232</v>
      </c>
      <c r="C8" s="1">
        <v>81724611</v>
      </c>
      <c r="D8" s="1">
        <v>1257180</v>
      </c>
      <c r="E8" s="1">
        <v>1294163949</v>
      </c>
      <c r="F8" s="1">
        <v>743894</v>
      </c>
      <c r="G8" s="1">
        <v>508049120</v>
      </c>
      <c r="H8" s="39" t="s">
        <v>132</v>
      </c>
      <c r="I8" s="39" t="s">
        <v>132</v>
      </c>
      <c r="J8" s="39" t="s">
        <v>132</v>
      </c>
      <c r="K8" s="39" t="s">
        <v>132</v>
      </c>
      <c r="L8" s="1">
        <v>277426</v>
      </c>
      <c r="M8" s="1">
        <v>267151782</v>
      </c>
      <c r="N8" s="1">
        <v>61775</v>
      </c>
      <c r="O8" s="1">
        <v>61333462</v>
      </c>
      <c r="P8" s="1">
        <v>77438</v>
      </c>
      <c r="Q8" s="1">
        <v>375315416</v>
      </c>
      <c r="R8" s="1">
        <v>96647</v>
      </c>
      <c r="S8" s="99">
        <v>82314169</v>
      </c>
    </row>
    <row r="9" spans="1:19" ht="12" customHeight="1">
      <c r="A9" s="98" t="s">
        <v>25</v>
      </c>
      <c r="B9" s="1">
        <v>7869</v>
      </c>
      <c r="C9" s="1">
        <v>61454441</v>
      </c>
      <c r="D9" s="1">
        <v>1269993</v>
      </c>
      <c r="E9" s="1">
        <v>836489879</v>
      </c>
      <c r="F9" s="1">
        <v>777500</v>
      </c>
      <c r="G9" s="1">
        <v>432643366</v>
      </c>
      <c r="H9" s="39" t="s">
        <v>132</v>
      </c>
      <c r="I9" s="39" t="s">
        <v>132</v>
      </c>
      <c r="J9" s="39" t="s">
        <v>132</v>
      </c>
      <c r="K9" s="39" t="s">
        <v>132</v>
      </c>
      <c r="L9" s="1">
        <v>266861</v>
      </c>
      <c r="M9" s="1">
        <v>233312314</v>
      </c>
      <c r="N9" s="1">
        <v>59650</v>
      </c>
      <c r="O9" s="1">
        <v>67397231</v>
      </c>
      <c r="P9" s="1">
        <v>54990</v>
      </c>
      <c r="Q9" s="1">
        <v>24917540</v>
      </c>
      <c r="R9" s="1">
        <v>110992</v>
      </c>
      <c r="S9" s="99">
        <v>78219428</v>
      </c>
    </row>
    <row r="10" spans="1:19" ht="12" customHeight="1">
      <c r="A10" s="98" t="s">
        <v>26</v>
      </c>
      <c r="B10" s="1">
        <v>11208</v>
      </c>
      <c r="C10" s="1">
        <v>36363370</v>
      </c>
      <c r="D10" s="1">
        <v>1373996</v>
      </c>
      <c r="E10" s="1">
        <v>823510831</v>
      </c>
      <c r="F10" s="1">
        <v>814730</v>
      </c>
      <c r="G10" s="1">
        <v>389205081</v>
      </c>
      <c r="H10" s="39" t="s">
        <v>132</v>
      </c>
      <c r="I10" s="39" t="s">
        <v>132</v>
      </c>
      <c r="J10" s="39" t="s">
        <v>132</v>
      </c>
      <c r="K10" s="39" t="s">
        <v>132</v>
      </c>
      <c r="L10" s="1">
        <v>301260</v>
      </c>
      <c r="M10" s="1">
        <v>254468321</v>
      </c>
      <c r="N10" s="1">
        <v>68350</v>
      </c>
      <c r="O10" s="1">
        <v>74348692</v>
      </c>
      <c r="P10" s="1">
        <v>43945</v>
      </c>
      <c r="Q10" s="1">
        <v>28160170</v>
      </c>
      <c r="R10" s="1">
        <v>145711</v>
      </c>
      <c r="S10" s="99">
        <v>77328567</v>
      </c>
    </row>
    <row r="11" spans="1:19" s="5" customFormat="1" ht="12" customHeight="1">
      <c r="A11" s="96" t="s">
        <v>27</v>
      </c>
      <c r="B11" s="4">
        <v>20917</v>
      </c>
      <c r="C11" s="4">
        <v>251127789</v>
      </c>
      <c r="D11" s="4">
        <v>1335084</v>
      </c>
      <c r="E11" s="4">
        <v>809389194</v>
      </c>
      <c r="F11" s="4">
        <v>761389</v>
      </c>
      <c r="G11" s="4">
        <v>367981663</v>
      </c>
      <c r="H11" s="39" t="s">
        <v>132</v>
      </c>
      <c r="I11" s="39" t="s">
        <v>132</v>
      </c>
      <c r="J11" s="39" t="s">
        <v>132</v>
      </c>
      <c r="K11" s="39" t="s">
        <v>132</v>
      </c>
      <c r="L11" s="4">
        <v>299405</v>
      </c>
      <c r="M11" s="4">
        <v>236796034</v>
      </c>
      <c r="N11" s="4">
        <v>75224</v>
      </c>
      <c r="O11" s="4">
        <v>84719348</v>
      </c>
      <c r="P11" s="4">
        <v>61593</v>
      </c>
      <c r="Q11" s="4">
        <v>45928779</v>
      </c>
      <c r="R11" s="4">
        <v>137473</v>
      </c>
      <c r="S11" s="97">
        <v>73963370</v>
      </c>
    </row>
    <row r="12" spans="1:19" ht="12" customHeight="1">
      <c r="A12" s="98" t="s">
        <v>28</v>
      </c>
      <c r="B12" s="1">
        <v>12528</v>
      </c>
      <c r="C12" s="1">
        <v>116164911</v>
      </c>
      <c r="D12" s="1">
        <v>1488286</v>
      </c>
      <c r="E12" s="1">
        <v>845388900</v>
      </c>
      <c r="F12" s="1">
        <v>841054</v>
      </c>
      <c r="G12" s="1">
        <v>379691978</v>
      </c>
      <c r="H12" s="39" t="s">
        <v>132</v>
      </c>
      <c r="I12" s="39" t="s">
        <v>132</v>
      </c>
      <c r="J12" s="39" t="s">
        <v>132</v>
      </c>
      <c r="K12" s="39" t="s">
        <v>132</v>
      </c>
      <c r="L12" s="1">
        <v>310956</v>
      </c>
      <c r="M12" s="1">
        <v>224724213</v>
      </c>
      <c r="N12" s="1">
        <v>93286</v>
      </c>
      <c r="O12" s="1">
        <v>76672303</v>
      </c>
      <c r="P12" s="1">
        <v>66309</v>
      </c>
      <c r="Q12" s="1">
        <v>38152363</v>
      </c>
      <c r="R12" s="1">
        <v>176681</v>
      </c>
      <c r="S12" s="99">
        <v>126148043</v>
      </c>
    </row>
    <row r="13" spans="1:19" ht="12" customHeight="1">
      <c r="A13" s="98" t="s">
        <v>29</v>
      </c>
      <c r="B13" s="1">
        <v>11791</v>
      </c>
      <c r="C13" s="1">
        <v>138182394</v>
      </c>
      <c r="D13" s="1">
        <v>1362668</v>
      </c>
      <c r="E13" s="1">
        <v>955341417</v>
      </c>
      <c r="F13" s="1">
        <v>656340</v>
      </c>
      <c r="G13" s="1">
        <v>331392815</v>
      </c>
      <c r="H13" s="39" t="s">
        <v>132</v>
      </c>
      <c r="I13" s="39" t="s">
        <v>132</v>
      </c>
      <c r="J13" s="39" t="s">
        <v>132</v>
      </c>
      <c r="K13" s="39" t="s">
        <v>132</v>
      </c>
      <c r="L13" s="1">
        <v>303216</v>
      </c>
      <c r="M13" s="1">
        <v>209641992</v>
      </c>
      <c r="N13" s="1">
        <v>96998</v>
      </c>
      <c r="O13" s="1">
        <v>81875078</v>
      </c>
      <c r="P13" s="1">
        <v>65892</v>
      </c>
      <c r="Q13" s="1">
        <v>31779981</v>
      </c>
      <c r="R13" s="1">
        <v>240222</v>
      </c>
      <c r="S13" s="99">
        <v>300651551</v>
      </c>
    </row>
    <row r="14" spans="1:19" s="2" customFormat="1" ht="12" customHeight="1">
      <c r="A14" s="98" t="s">
        <v>30</v>
      </c>
      <c r="B14" s="1">
        <v>12389</v>
      </c>
      <c r="C14" s="1">
        <v>1119749889</v>
      </c>
      <c r="D14" s="1">
        <v>1979584</v>
      </c>
      <c r="E14" s="1">
        <v>1822922263</v>
      </c>
      <c r="F14" s="1">
        <v>679834</v>
      </c>
      <c r="G14" s="1">
        <v>394583280</v>
      </c>
      <c r="H14" s="39" t="s">
        <v>132</v>
      </c>
      <c r="I14" s="39" t="s">
        <v>132</v>
      </c>
      <c r="J14" s="39" t="s">
        <v>132</v>
      </c>
      <c r="K14" s="39" t="s">
        <v>132</v>
      </c>
      <c r="L14" s="1">
        <v>335799</v>
      </c>
      <c r="M14" s="1">
        <v>269322764</v>
      </c>
      <c r="N14" s="1">
        <v>121426</v>
      </c>
      <c r="O14" s="1">
        <v>109929018</v>
      </c>
      <c r="P14" s="1">
        <v>76935</v>
      </c>
      <c r="Q14" s="1">
        <v>39063069</v>
      </c>
      <c r="R14" s="1">
        <v>765590</v>
      </c>
      <c r="S14" s="99">
        <v>1010024132</v>
      </c>
    </row>
    <row r="15" spans="1:19" s="26" customFormat="1" ht="12" customHeight="1">
      <c r="A15" s="98" t="s">
        <v>31</v>
      </c>
      <c r="B15" s="1">
        <v>26417</v>
      </c>
      <c r="C15" s="1">
        <v>3509779333</v>
      </c>
      <c r="D15" s="1">
        <v>1818892</v>
      </c>
      <c r="E15" s="1">
        <v>2038894255</v>
      </c>
      <c r="F15" s="1">
        <v>611422</v>
      </c>
      <c r="G15" s="1">
        <v>400303039</v>
      </c>
      <c r="H15" s="39" t="s">
        <v>132</v>
      </c>
      <c r="I15" s="39" t="s">
        <v>132</v>
      </c>
      <c r="J15" s="39" t="s">
        <v>132</v>
      </c>
      <c r="K15" s="39" t="s">
        <v>132</v>
      </c>
      <c r="L15" s="1">
        <v>302387</v>
      </c>
      <c r="M15" s="1">
        <v>254375966</v>
      </c>
      <c r="N15" s="1">
        <v>155608</v>
      </c>
      <c r="O15" s="1">
        <v>285255187</v>
      </c>
      <c r="P15" s="1">
        <v>85466</v>
      </c>
      <c r="Q15" s="1">
        <v>159150064</v>
      </c>
      <c r="R15" s="1">
        <v>664009</v>
      </c>
      <c r="S15" s="99">
        <v>939809999</v>
      </c>
    </row>
    <row r="16" spans="1:36" ht="12" customHeight="1" hidden="1">
      <c r="A16" s="100" t="s">
        <v>32</v>
      </c>
      <c r="B16" s="6">
        <v>3658</v>
      </c>
      <c r="C16" s="6">
        <v>565029421</v>
      </c>
      <c r="D16" s="6">
        <v>199985</v>
      </c>
      <c r="E16" s="6">
        <v>252052342</v>
      </c>
      <c r="F16" s="6">
        <v>57674</v>
      </c>
      <c r="G16" s="6">
        <v>29731905</v>
      </c>
      <c r="H16" s="39" t="s">
        <v>132</v>
      </c>
      <c r="I16" s="39" t="s">
        <v>132</v>
      </c>
      <c r="J16" s="39" t="s">
        <v>132</v>
      </c>
      <c r="K16" s="39" t="s">
        <v>132</v>
      </c>
      <c r="L16" s="6">
        <v>23427</v>
      </c>
      <c r="M16" s="6">
        <v>30117521</v>
      </c>
      <c r="N16" s="6">
        <v>10788</v>
      </c>
      <c r="O16" s="6">
        <v>10438571</v>
      </c>
      <c r="P16" s="6">
        <v>10414</v>
      </c>
      <c r="Q16" s="6">
        <v>8895335</v>
      </c>
      <c r="R16" s="6">
        <v>97682</v>
      </c>
      <c r="S16" s="101">
        <v>172869010</v>
      </c>
      <c r="T16" s="7"/>
      <c r="U16" s="7"/>
      <c r="V16" s="7"/>
      <c r="W16" s="7"/>
      <c r="X16" s="7"/>
      <c r="Y16" s="7"/>
      <c r="Z16" s="7"/>
      <c r="AA16" s="7"/>
      <c r="AB16" s="7"/>
      <c r="AC16" s="7"/>
      <c r="AD16" s="7"/>
      <c r="AE16" s="7"/>
      <c r="AF16" s="7"/>
      <c r="AG16" s="7"/>
      <c r="AH16" s="7"/>
      <c r="AI16" s="7"/>
      <c r="AJ16" s="7"/>
    </row>
    <row r="17" spans="1:36" ht="12" customHeight="1" hidden="1">
      <c r="A17" s="100" t="s">
        <v>33</v>
      </c>
      <c r="B17" s="6">
        <v>1004</v>
      </c>
      <c r="C17" s="6">
        <v>365840708</v>
      </c>
      <c r="D17" s="6">
        <v>142504</v>
      </c>
      <c r="E17" s="6">
        <v>132812049</v>
      </c>
      <c r="F17" s="6">
        <v>32487</v>
      </c>
      <c r="G17" s="6">
        <v>18272187</v>
      </c>
      <c r="H17" s="39" t="s">
        <v>132</v>
      </c>
      <c r="I17" s="39" t="s">
        <v>132</v>
      </c>
      <c r="J17" s="39" t="s">
        <v>132</v>
      </c>
      <c r="K17" s="39" t="s">
        <v>132</v>
      </c>
      <c r="L17" s="6">
        <v>17458</v>
      </c>
      <c r="M17" s="6">
        <v>19103122</v>
      </c>
      <c r="N17" s="6">
        <v>6220</v>
      </c>
      <c r="O17" s="6">
        <v>6224160</v>
      </c>
      <c r="P17" s="6">
        <v>4856</v>
      </c>
      <c r="Q17" s="6">
        <v>31169815</v>
      </c>
      <c r="R17" s="6">
        <v>81483</v>
      </c>
      <c r="S17" s="101">
        <v>58042765</v>
      </c>
      <c r="T17" s="7"/>
      <c r="U17" s="7"/>
      <c r="V17" s="7"/>
      <c r="W17" s="7"/>
      <c r="X17" s="7"/>
      <c r="Y17" s="7"/>
      <c r="Z17" s="7"/>
      <c r="AA17" s="7"/>
      <c r="AB17" s="7"/>
      <c r="AC17" s="7"/>
      <c r="AD17" s="7"/>
      <c r="AE17" s="7"/>
      <c r="AF17" s="7"/>
      <c r="AG17" s="7"/>
      <c r="AH17" s="7"/>
      <c r="AI17" s="7"/>
      <c r="AJ17" s="7"/>
    </row>
    <row r="18" spans="1:36" ht="12" customHeight="1" hidden="1">
      <c r="A18" s="100" t="s">
        <v>34</v>
      </c>
      <c r="B18" s="6">
        <v>384</v>
      </c>
      <c r="C18" s="6">
        <v>1073234</v>
      </c>
      <c r="D18" s="6">
        <v>181283</v>
      </c>
      <c r="E18" s="6">
        <v>98178680</v>
      </c>
      <c r="F18" s="6">
        <v>54835</v>
      </c>
      <c r="G18" s="6">
        <v>27694617</v>
      </c>
      <c r="H18" s="39" t="s">
        <v>132</v>
      </c>
      <c r="I18" s="39" t="s">
        <v>132</v>
      </c>
      <c r="J18" s="39" t="s">
        <v>132</v>
      </c>
      <c r="K18" s="39" t="s">
        <v>132</v>
      </c>
      <c r="L18" s="6">
        <v>26522</v>
      </c>
      <c r="M18" s="6">
        <v>19740565</v>
      </c>
      <c r="N18" s="6">
        <v>7888</v>
      </c>
      <c r="O18" s="6">
        <v>6732758</v>
      </c>
      <c r="P18" s="6">
        <v>6096</v>
      </c>
      <c r="Q18" s="6">
        <v>2664824</v>
      </c>
      <c r="R18" s="6">
        <v>85942</v>
      </c>
      <c r="S18" s="101">
        <v>41345916</v>
      </c>
      <c r="T18" s="7"/>
      <c r="U18" s="7"/>
      <c r="V18" s="7"/>
      <c r="W18" s="7"/>
      <c r="X18" s="7"/>
      <c r="Y18" s="7"/>
      <c r="Z18" s="7"/>
      <c r="AA18" s="7"/>
      <c r="AB18" s="7"/>
      <c r="AC18" s="7"/>
      <c r="AD18" s="7"/>
      <c r="AE18" s="7"/>
      <c r="AF18" s="7"/>
      <c r="AG18" s="7"/>
      <c r="AH18" s="7"/>
      <c r="AI18" s="7"/>
      <c r="AJ18" s="7"/>
    </row>
    <row r="19" spans="1:36" ht="12" customHeight="1" hidden="1">
      <c r="A19" s="100" t="s">
        <v>35</v>
      </c>
      <c r="B19" s="6">
        <v>5223</v>
      </c>
      <c r="C19" s="6">
        <v>779330303</v>
      </c>
      <c r="D19" s="6">
        <v>156539</v>
      </c>
      <c r="E19" s="6">
        <v>193684400</v>
      </c>
      <c r="F19" s="6">
        <v>48992</v>
      </c>
      <c r="G19" s="6">
        <v>31901631</v>
      </c>
      <c r="H19" s="39" t="s">
        <v>132</v>
      </c>
      <c r="I19" s="39" t="s">
        <v>132</v>
      </c>
      <c r="J19" s="39" t="s">
        <v>132</v>
      </c>
      <c r="K19" s="39" t="s">
        <v>132</v>
      </c>
      <c r="L19" s="6">
        <v>27090</v>
      </c>
      <c r="M19" s="6">
        <v>22079670</v>
      </c>
      <c r="N19" s="6">
        <v>14153</v>
      </c>
      <c r="O19" s="6">
        <v>13120058</v>
      </c>
      <c r="P19" s="6">
        <v>4394</v>
      </c>
      <c r="Q19" s="6">
        <v>2398984</v>
      </c>
      <c r="R19" s="6">
        <v>61910</v>
      </c>
      <c r="S19" s="101">
        <v>124184057</v>
      </c>
      <c r="T19" s="7"/>
      <c r="U19" s="7"/>
      <c r="V19" s="7"/>
      <c r="W19" s="7"/>
      <c r="X19" s="7"/>
      <c r="Y19" s="7"/>
      <c r="Z19" s="7"/>
      <c r="AA19" s="7"/>
      <c r="AB19" s="7"/>
      <c r="AC19" s="7"/>
      <c r="AD19" s="7"/>
      <c r="AE19" s="7"/>
      <c r="AF19" s="7"/>
      <c r="AG19" s="7"/>
      <c r="AH19" s="7"/>
      <c r="AI19" s="7"/>
      <c r="AJ19" s="7"/>
    </row>
    <row r="20" spans="1:36" ht="12" customHeight="1" hidden="1">
      <c r="A20" s="100" t="s">
        <v>36</v>
      </c>
      <c r="B20" s="6">
        <v>323</v>
      </c>
      <c r="C20" s="6">
        <v>5445385</v>
      </c>
      <c r="D20" s="6">
        <v>155571</v>
      </c>
      <c r="E20" s="6">
        <v>160297139</v>
      </c>
      <c r="F20" s="6">
        <v>53998</v>
      </c>
      <c r="G20" s="6">
        <v>41250514</v>
      </c>
      <c r="H20" s="39" t="s">
        <v>132</v>
      </c>
      <c r="I20" s="39" t="s">
        <v>132</v>
      </c>
      <c r="J20" s="39" t="s">
        <v>132</v>
      </c>
      <c r="K20" s="39" t="s">
        <v>132</v>
      </c>
      <c r="L20" s="6">
        <v>27043</v>
      </c>
      <c r="M20" s="6">
        <v>22669836</v>
      </c>
      <c r="N20" s="6">
        <v>16450</v>
      </c>
      <c r="O20" s="6">
        <v>25234030</v>
      </c>
      <c r="P20" s="6">
        <v>7839</v>
      </c>
      <c r="Q20" s="6">
        <v>4162176</v>
      </c>
      <c r="R20" s="6">
        <v>50241</v>
      </c>
      <c r="S20" s="101">
        <v>66980583</v>
      </c>
      <c r="T20" s="7"/>
      <c r="U20" s="7"/>
      <c r="V20" s="7"/>
      <c r="W20" s="7"/>
      <c r="X20" s="7"/>
      <c r="Y20" s="7"/>
      <c r="Z20" s="7"/>
      <c r="AA20" s="7"/>
      <c r="AB20" s="7"/>
      <c r="AC20" s="7"/>
      <c r="AD20" s="7"/>
      <c r="AE20" s="7"/>
      <c r="AF20" s="7"/>
      <c r="AG20" s="7"/>
      <c r="AH20" s="7"/>
      <c r="AI20" s="7"/>
      <c r="AJ20" s="7"/>
    </row>
    <row r="21" spans="1:36" ht="12" customHeight="1" hidden="1">
      <c r="A21" s="100" t="s">
        <v>37</v>
      </c>
      <c r="B21" s="6">
        <v>924</v>
      </c>
      <c r="C21" s="6">
        <v>137545344</v>
      </c>
      <c r="D21" s="6">
        <v>150087</v>
      </c>
      <c r="E21" s="6">
        <v>131908320</v>
      </c>
      <c r="F21" s="6">
        <v>54708</v>
      </c>
      <c r="G21" s="6">
        <v>40350074</v>
      </c>
      <c r="H21" s="39" t="s">
        <v>132</v>
      </c>
      <c r="I21" s="39" t="s">
        <v>132</v>
      </c>
      <c r="J21" s="39" t="s">
        <v>132</v>
      </c>
      <c r="K21" s="39" t="s">
        <v>132</v>
      </c>
      <c r="L21" s="6">
        <v>24909</v>
      </c>
      <c r="M21" s="6">
        <v>19233929</v>
      </c>
      <c r="N21" s="6">
        <v>14564</v>
      </c>
      <c r="O21" s="6">
        <v>24703721</v>
      </c>
      <c r="P21" s="6">
        <v>4543</v>
      </c>
      <c r="Q21" s="6">
        <v>1848748</v>
      </c>
      <c r="R21" s="6">
        <v>51363</v>
      </c>
      <c r="S21" s="101">
        <v>45771848</v>
      </c>
      <c r="T21" s="7"/>
      <c r="U21" s="7"/>
      <c r="V21" s="7"/>
      <c r="W21" s="7"/>
      <c r="X21" s="7"/>
      <c r="Y21" s="7"/>
      <c r="Z21" s="7"/>
      <c r="AA21" s="7"/>
      <c r="AB21" s="7"/>
      <c r="AC21" s="7"/>
      <c r="AD21" s="7"/>
      <c r="AE21" s="7"/>
      <c r="AF21" s="7"/>
      <c r="AG21" s="7"/>
      <c r="AH21" s="7"/>
      <c r="AI21" s="7"/>
      <c r="AJ21" s="7"/>
    </row>
    <row r="22" spans="1:36" ht="12" customHeight="1" hidden="1">
      <c r="A22" s="100" t="s">
        <v>38</v>
      </c>
      <c r="B22" s="6">
        <v>1713</v>
      </c>
      <c r="C22" s="6">
        <v>467780575</v>
      </c>
      <c r="D22" s="6">
        <v>149042</v>
      </c>
      <c r="E22" s="6">
        <v>178829762</v>
      </c>
      <c r="F22" s="6">
        <v>59444</v>
      </c>
      <c r="G22" s="6">
        <v>39767496</v>
      </c>
      <c r="H22" s="39" t="s">
        <v>132</v>
      </c>
      <c r="I22" s="39" t="s">
        <v>132</v>
      </c>
      <c r="J22" s="39" t="s">
        <v>132</v>
      </c>
      <c r="K22" s="39" t="s">
        <v>132</v>
      </c>
      <c r="L22" s="6">
        <v>29629</v>
      </c>
      <c r="M22" s="6">
        <v>18854780</v>
      </c>
      <c r="N22" s="6">
        <v>16054</v>
      </c>
      <c r="O22" s="6">
        <v>28864704</v>
      </c>
      <c r="P22" s="6">
        <v>6065</v>
      </c>
      <c r="Q22" s="6">
        <v>4845290</v>
      </c>
      <c r="R22" s="6">
        <v>37850</v>
      </c>
      <c r="S22" s="101">
        <v>86497492</v>
      </c>
      <c r="T22" s="7"/>
      <c r="U22" s="7"/>
      <c r="V22" s="7"/>
      <c r="W22" s="7"/>
      <c r="X22" s="7"/>
      <c r="Y22" s="7"/>
      <c r="Z22" s="7"/>
      <c r="AA22" s="7"/>
      <c r="AB22" s="7"/>
      <c r="AC22" s="7"/>
      <c r="AD22" s="7"/>
      <c r="AE22" s="7"/>
      <c r="AF22" s="7"/>
      <c r="AG22" s="7"/>
      <c r="AH22" s="7"/>
      <c r="AI22" s="7"/>
      <c r="AJ22" s="7"/>
    </row>
    <row r="23" spans="1:36" ht="12" customHeight="1" hidden="1">
      <c r="A23" s="100" t="s">
        <v>39</v>
      </c>
      <c r="B23" s="6">
        <v>362</v>
      </c>
      <c r="C23" s="6">
        <v>25166975</v>
      </c>
      <c r="D23" s="6">
        <v>158332</v>
      </c>
      <c r="E23" s="6">
        <v>248470532</v>
      </c>
      <c r="F23" s="6">
        <v>48088</v>
      </c>
      <c r="G23" s="6">
        <v>34251284</v>
      </c>
      <c r="H23" s="39" t="s">
        <v>132</v>
      </c>
      <c r="I23" s="39" t="s">
        <v>132</v>
      </c>
      <c r="J23" s="39" t="s">
        <v>132</v>
      </c>
      <c r="K23" s="39" t="s">
        <v>132</v>
      </c>
      <c r="L23" s="6">
        <v>32124</v>
      </c>
      <c r="M23" s="6">
        <v>20827657</v>
      </c>
      <c r="N23" s="6">
        <v>14619</v>
      </c>
      <c r="O23" s="6">
        <v>24782238</v>
      </c>
      <c r="P23" s="6">
        <v>6920</v>
      </c>
      <c r="Q23" s="6">
        <v>6682716</v>
      </c>
      <c r="R23" s="6">
        <v>56581</v>
      </c>
      <c r="S23" s="101">
        <v>161926637</v>
      </c>
      <c r="T23" s="7"/>
      <c r="U23" s="7"/>
      <c r="V23" s="7"/>
      <c r="W23" s="7"/>
      <c r="X23" s="7"/>
      <c r="Y23" s="7"/>
      <c r="Z23" s="7"/>
      <c r="AA23" s="7"/>
      <c r="AB23" s="7"/>
      <c r="AC23" s="7"/>
      <c r="AD23" s="7"/>
      <c r="AE23" s="7"/>
      <c r="AF23" s="7"/>
      <c r="AG23" s="7"/>
      <c r="AH23" s="7"/>
      <c r="AI23" s="7"/>
      <c r="AJ23" s="7"/>
    </row>
    <row r="24" spans="1:36" ht="12" customHeight="1" hidden="1">
      <c r="A24" s="100" t="s">
        <v>40</v>
      </c>
      <c r="B24" s="6">
        <v>4917</v>
      </c>
      <c r="C24" s="6">
        <v>1010671636</v>
      </c>
      <c r="D24" s="6">
        <v>147439</v>
      </c>
      <c r="E24" s="6">
        <v>147282276</v>
      </c>
      <c r="F24" s="6">
        <v>53757</v>
      </c>
      <c r="G24" s="6">
        <v>33553309</v>
      </c>
      <c r="H24" s="39" t="s">
        <v>132</v>
      </c>
      <c r="I24" s="39" t="s">
        <v>132</v>
      </c>
      <c r="J24" s="39" t="s">
        <v>132</v>
      </c>
      <c r="K24" s="39" t="s">
        <v>132</v>
      </c>
      <c r="L24" s="6">
        <v>25406</v>
      </c>
      <c r="M24" s="6">
        <v>19484000</v>
      </c>
      <c r="N24" s="6">
        <v>13297</v>
      </c>
      <c r="O24" s="6">
        <v>20516597</v>
      </c>
      <c r="P24" s="6">
        <v>4962</v>
      </c>
      <c r="Q24" s="6">
        <v>3842460</v>
      </c>
      <c r="R24" s="6">
        <v>50017</v>
      </c>
      <c r="S24" s="101">
        <v>69885910</v>
      </c>
      <c r="T24" s="7"/>
      <c r="U24" s="7"/>
      <c r="V24" s="7"/>
      <c r="W24" s="7"/>
      <c r="X24" s="7"/>
      <c r="Y24" s="7"/>
      <c r="Z24" s="7"/>
      <c r="AA24" s="7"/>
      <c r="AB24" s="7"/>
      <c r="AC24" s="7"/>
      <c r="AD24" s="7"/>
      <c r="AE24" s="7"/>
      <c r="AF24" s="7"/>
      <c r="AG24" s="7"/>
      <c r="AH24" s="7"/>
      <c r="AI24" s="7"/>
      <c r="AJ24" s="7"/>
    </row>
    <row r="25" spans="1:36" ht="12" customHeight="1" hidden="1">
      <c r="A25" s="100" t="s">
        <v>41</v>
      </c>
      <c r="B25" s="6">
        <v>976</v>
      </c>
      <c r="C25" s="6">
        <v>12334545</v>
      </c>
      <c r="D25" s="6">
        <v>138361</v>
      </c>
      <c r="E25" s="6">
        <v>114030850</v>
      </c>
      <c r="F25" s="6">
        <v>52163</v>
      </c>
      <c r="G25" s="6">
        <v>33276340</v>
      </c>
      <c r="H25" s="39" t="s">
        <v>132</v>
      </c>
      <c r="I25" s="39" t="s">
        <v>132</v>
      </c>
      <c r="J25" s="39" t="s">
        <v>132</v>
      </c>
      <c r="K25" s="39" t="s">
        <v>132</v>
      </c>
      <c r="L25" s="6">
        <v>21396</v>
      </c>
      <c r="M25" s="6">
        <v>18413621</v>
      </c>
      <c r="N25" s="6">
        <v>14653</v>
      </c>
      <c r="O25" s="6">
        <v>19567051</v>
      </c>
      <c r="P25" s="6">
        <v>16025</v>
      </c>
      <c r="Q25" s="6">
        <v>3713433</v>
      </c>
      <c r="R25" s="6">
        <v>34124</v>
      </c>
      <c r="S25" s="101">
        <v>39060405</v>
      </c>
      <c r="T25" s="7"/>
      <c r="U25" s="7"/>
      <c r="V25" s="7"/>
      <c r="W25" s="7"/>
      <c r="X25" s="7"/>
      <c r="Y25" s="7"/>
      <c r="Z25" s="7"/>
      <c r="AA25" s="7"/>
      <c r="AB25" s="7"/>
      <c r="AC25" s="7"/>
      <c r="AD25" s="7"/>
      <c r="AE25" s="7"/>
      <c r="AF25" s="7"/>
      <c r="AG25" s="7"/>
      <c r="AH25" s="7"/>
      <c r="AI25" s="7"/>
      <c r="AJ25" s="7"/>
    </row>
    <row r="26" spans="1:36" ht="12" customHeight="1" hidden="1">
      <c r="A26" s="100" t="s">
        <v>42</v>
      </c>
      <c r="B26" s="6">
        <v>4534</v>
      </c>
      <c r="C26" s="6">
        <v>136833041</v>
      </c>
      <c r="D26" s="6">
        <v>123969</v>
      </c>
      <c r="E26" s="6">
        <v>201288117</v>
      </c>
      <c r="F26" s="6">
        <v>48098</v>
      </c>
      <c r="G26" s="6">
        <v>32360905</v>
      </c>
      <c r="H26" s="39" t="s">
        <v>132</v>
      </c>
      <c r="I26" s="39" t="s">
        <v>132</v>
      </c>
      <c r="J26" s="39" t="s">
        <v>132</v>
      </c>
      <c r="K26" s="39" t="s">
        <v>132</v>
      </c>
      <c r="L26" s="6">
        <v>26418</v>
      </c>
      <c r="M26" s="6">
        <v>21027745</v>
      </c>
      <c r="N26" s="6">
        <v>13444</v>
      </c>
      <c r="O26" s="6">
        <v>20467872</v>
      </c>
      <c r="P26" s="6">
        <v>7194</v>
      </c>
      <c r="Q26" s="6">
        <v>84410434</v>
      </c>
      <c r="R26" s="6">
        <v>28815</v>
      </c>
      <c r="S26" s="101">
        <v>43021161</v>
      </c>
      <c r="T26" s="7"/>
      <c r="U26" s="7"/>
      <c r="V26" s="7"/>
      <c r="W26" s="7"/>
      <c r="X26" s="7"/>
      <c r="Y26" s="7"/>
      <c r="Z26" s="7"/>
      <c r="AA26" s="7"/>
      <c r="AB26" s="7"/>
      <c r="AC26" s="7"/>
      <c r="AD26" s="7"/>
      <c r="AE26" s="7"/>
      <c r="AF26" s="7"/>
      <c r="AG26" s="7"/>
      <c r="AH26" s="7"/>
      <c r="AI26" s="7"/>
      <c r="AJ26" s="7"/>
    </row>
    <row r="27" spans="1:36" ht="12" customHeight="1" hidden="1">
      <c r="A27" s="100" t="s">
        <v>43</v>
      </c>
      <c r="B27" s="6">
        <v>2399</v>
      </c>
      <c r="C27" s="6">
        <v>2728166</v>
      </c>
      <c r="D27" s="6">
        <v>115780</v>
      </c>
      <c r="E27" s="6">
        <v>180059788</v>
      </c>
      <c r="F27" s="6">
        <v>47178</v>
      </c>
      <c r="G27" s="6">
        <v>37892777</v>
      </c>
      <c r="H27" s="39" t="s">
        <v>132</v>
      </c>
      <c r="I27" s="39" t="s">
        <v>132</v>
      </c>
      <c r="J27" s="39" t="s">
        <v>132</v>
      </c>
      <c r="K27" s="39" t="s">
        <v>132</v>
      </c>
      <c r="L27" s="6">
        <v>20965</v>
      </c>
      <c r="M27" s="6">
        <v>22823520</v>
      </c>
      <c r="N27" s="6">
        <v>13478</v>
      </c>
      <c r="O27" s="6">
        <v>84603427</v>
      </c>
      <c r="P27" s="6">
        <v>6158</v>
      </c>
      <c r="Q27" s="6">
        <v>4515849</v>
      </c>
      <c r="R27" s="6">
        <v>28001</v>
      </c>
      <c r="S27" s="101">
        <v>30224215</v>
      </c>
      <c r="T27" s="7"/>
      <c r="U27" s="7"/>
      <c r="V27" s="7"/>
      <c r="W27" s="7"/>
      <c r="X27" s="7"/>
      <c r="Y27" s="7"/>
      <c r="Z27" s="7"/>
      <c r="AA27" s="7"/>
      <c r="AB27" s="7"/>
      <c r="AC27" s="7"/>
      <c r="AD27" s="7"/>
      <c r="AE27" s="7"/>
      <c r="AF27" s="7"/>
      <c r="AG27" s="7"/>
      <c r="AH27" s="7"/>
      <c r="AI27" s="7"/>
      <c r="AJ27" s="7"/>
    </row>
    <row r="28" spans="1:19" s="5" customFormat="1" ht="12" customHeight="1">
      <c r="A28" s="96" t="s">
        <v>44</v>
      </c>
      <c r="B28" s="4">
        <v>23014</v>
      </c>
      <c r="C28" s="4">
        <v>3790923440</v>
      </c>
      <c r="D28" s="4">
        <v>1348946</v>
      </c>
      <c r="E28" s="4">
        <v>1241329758</v>
      </c>
      <c r="F28" s="4">
        <v>517900</v>
      </c>
      <c r="G28" s="4">
        <v>376062438</v>
      </c>
      <c r="H28" s="39" t="s">
        <v>132</v>
      </c>
      <c r="I28" s="39" t="s">
        <v>132</v>
      </c>
      <c r="J28" s="39" t="s">
        <v>132</v>
      </c>
      <c r="K28" s="39" t="s">
        <v>132</v>
      </c>
      <c r="L28" s="4">
        <v>247141</v>
      </c>
      <c r="M28" s="4">
        <v>216720721</v>
      </c>
      <c r="N28" s="4">
        <v>177906</v>
      </c>
      <c r="O28" s="4">
        <v>219839061</v>
      </c>
      <c r="P28" s="4">
        <v>71287</v>
      </c>
      <c r="Q28" s="4">
        <v>47282628</v>
      </c>
      <c r="R28" s="4">
        <v>334712</v>
      </c>
      <c r="S28" s="97">
        <v>381424910</v>
      </c>
    </row>
    <row r="29" spans="1:34" ht="12" customHeight="1" hidden="1">
      <c r="A29" s="100" t="s">
        <v>32</v>
      </c>
      <c r="B29" s="6">
        <v>3873</v>
      </c>
      <c r="C29" s="6">
        <v>453147278</v>
      </c>
      <c r="D29" s="6">
        <v>92149</v>
      </c>
      <c r="E29" s="6">
        <v>96125396</v>
      </c>
      <c r="F29" s="6">
        <v>40606</v>
      </c>
      <c r="G29" s="6">
        <v>37329815</v>
      </c>
      <c r="H29" s="39" t="s">
        <v>132</v>
      </c>
      <c r="I29" s="39" t="s">
        <v>132</v>
      </c>
      <c r="J29" s="39" t="s">
        <v>132</v>
      </c>
      <c r="K29" s="39" t="s">
        <v>132</v>
      </c>
      <c r="L29" s="6">
        <v>18983</v>
      </c>
      <c r="M29" s="6">
        <v>17730628</v>
      </c>
      <c r="N29" s="6">
        <v>13329</v>
      </c>
      <c r="O29" s="6">
        <v>18129596</v>
      </c>
      <c r="P29" s="6">
        <v>1125</v>
      </c>
      <c r="Q29" s="6">
        <v>639456</v>
      </c>
      <c r="R29" s="6">
        <v>18106</v>
      </c>
      <c r="S29" s="101">
        <v>22295901</v>
      </c>
      <c r="T29" s="7"/>
      <c r="U29" s="7"/>
      <c r="V29" s="7"/>
      <c r="W29" s="7"/>
      <c r="X29" s="7"/>
      <c r="Y29" s="7"/>
      <c r="Z29" s="7"/>
      <c r="AA29" s="7"/>
      <c r="AB29" s="7"/>
      <c r="AC29" s="7"/>
      <c r="AD29" s="7"/>
      <c r="AE29" s="7"/>
      <c r="AF29" s="7"/>
      <c r="AG29" s="7"/>
      <c r="AH29" s="7"/>
    </row>
    <row r="30" spans="1:34" ht="12" customHeight="1" hidden="1">
      <c r="A30" s="100" t="s">
        <v>33</v>
      </c>
      <c r="B30" s="6">
        <v>1950</v>
      </c>
      <c r="C30" s="6">
        <v>670145673</v>
      </c>
      <c r="D30" s="6">
        <v>104626</v>
      </c>
      <c r="E30" s="6">
        <v>80792878</v>
      </c>
      <c r="F30" s="6">
        <v>39826</v>
      </c>
      <c r="G30" s="6">
        <v>26204677</v>
      </c>
      <c r="H30" s="39" t="s">
        <v>132</v>
      </c>
      <c r="I30" s="39" t="s">
        <v>132</v>
      </c>
      <c r="J30" s="39" t="s">
        <v>132</v>
      </c>
      <c r="K30" s="39" t="s">
        <v>132</v>
      </c>
      <c r="L30" s="6">
        <v>22575</v>
      </c>
      <c r="M30" s="6">
        <v>14033614</v>
      </c>
      <c r="N30" s="6">
        <v>13165</v>
      </c>
      <c r="O30" s="6">
        <v>15348241</v>
      </c>
      <c r="P30" s="6">
        <v>3738</v>
      </c>
      <c r="Q30" s="6">
        <v>968682</v>
      </c>
      <c r="R30" s="6">
        <v>25322</v>
      </c>
      <c r="S30" s="101">
        <v>24237664</v>
      </c>
      <c r="T30" s="7"/>
      <c r="U30" s="7"/>
      <c r="V30" s="7"/>
      <c r="W30" s="7"/>
      <c r="X30" s="7"/>
      <c r="Y30" s="7"/>
      <c r="Z30" s="7"/>
      <c r="AA30" s="7"/>
      <c r="AB30" s="7"/>
      <c r="AC30" s="7"/>
      <c r="AD30" s="7"/>
      <c r="AE30" s="7"/>
      <c r="AF30" s="7"/>
      <c r="AG30" s="7"/>
      <c r="AH30" s="7"/>
    </row>
    <row r="31" spans="1:34" ht="12" customHeight="1" hidden="1">
      <c r="A31" s="100" t="s">
        <v>34</v>
      </c>
      <c r="B31" s="6">
        <v>1078</v>
      </c>
      <c r="C31" s="6">
        <v>273979776</v>
      </c>
      <c r="D31" s="6">
        <v>119303</v>
      </c>
      <c r="E31" s="6">
        <v>107176901</v>
      </c>
      <c r="F31" s="6">
        <v>47461</v>
      </c>
      <c r="G31" s="6">
        <v>32842601</v>
      </c>
      <c r="H31" s="39" t="s">
        <v>132</v>
      </c>
      <c r="I31" s="39" t="s">
        <v>132</v>
      </c>
      <c r="J31" s="39" t="s">
        <v>132</v>
      </c>
      <c r="K31" s="39" t="s">
        <v>132</v>
      </c>
      <c r="L31" s="6">
        <v>20524</v>
      </c>
      <c r="M31" s="6">
        <v>19614629</v>
      </c>
      <c r="N31" s="6">
        <v>15252</v>
      </c>
      <c r="O31" s="6">
        <v>21699719</v>
      </c>
      <c r="P31" s="6">
        <v>6549</v>
      </c>
      <c r="Q31" s="6">
        <v>4346582</v>
      </c>
      <c r="R31" s="6">
        <v>29517</v>
      </c>
      <c r="S31" s="101">
        <v>28673370</v>
      </c>
      <c r="T31" s="7"/>
      <c r="U31" s="7"/>
      <c r="V31" s="7"/>
      <c r="W31" s="7"/>
      <c r="X31" s="7"/>
      <c r="Y31" s="7"/>
      <c r="Z31" s="7"/>
      <c r="AA31" s="7"/>
      <c r="AB31" s="7"/>
      <c r="AC31" s="7"/>
      <c r="AD31" s="7"/>
      <c r="AE31" s="7"/>
      <c r="AF31" s="7"/>
      <c r="AG31" s="7"/>
      <c r="AH31" s="7"/>
    </row>
    <row r="32" spans="1:34" ht="12" customHeight="1" hidden="1">
      <c r="A32" s="100" t="s">
        <v>35</v>
      </c>
      <c r="B32" s="6">
        <v>3918</v>
      </c>
      <c r="C32" s="6">
        <v>934037470</v>
      </c>
      <c r="D32" s="6">
        <v>114520</v>
      </c>
      <c r="E32" s="6">
        <v>123256603</v>
      </c>
      <c r="F32" s="6">
        <v>47670</v>
      </c>
      <c r="G32" s="6">
        <v>37107667</v>
      </c>
      <c r="H32" s="39" t="s">
        <v>132</v>
      </c>
      <c r="I32" s="39" t="s">
        <v>132</v>
      </c>
      <c r="J32" s="39" t="s">
        <v>132</v>
      </c>
      <c r="K32" s="39" t="s">
        <v>132</v>
      </c>
      <c r="L32" s="6">
        <v>21104</v>
      </c>
      <c r="M32" s="6">
        <v>19479207</v>
      </c>
      <c r="N32" s="6">
        <v>13578</v>
      </c>
      <c r="O32" s="6">
        <v>21475958</v>
      </c>
      <c r="P32" s="6">
        <v>7358</v>
      </c>
      <c r="Q32" s="6">
        <v>5734033</v>
      </c>
      <c r="R32" s="6">
        <v>24810</v>
      </c>
      <c r="S32" s="101">
        <v>39459738</v>
      </c>
      <c r="T32" s="7"/>
      <c r="U32" s="7"/>
      <c r="V32" s="7"/>
      <c r="W32" s="7"/>
      <c r="X32" s="7"/>
      <c r="Y32" s="7"/>
      <c r="Z32" s="7"/>
      <c r="AA32" s="7"/>
      <c r="AB32" s="7"/>
      <c r="AC32" s="7"/>
      <c r="AD32" s="7"/>
      <c r="AE32" s="7"/>
      <c r="AF32" s="7"/>
      <c r="AG32" s="7"/>
      <c r="AH32" s="7"/>
    </row>
    <row r="33" spans="1:34" ht="12" customHeight="1" hidden="1">
      <c r="A33" s="100" t="s">
        <v>36</v>
      </c>
      <c r="B33" s="6">
        <v>791</v>
      </c>
      <c r="C33" s="6">
        <v>175556167</v>
      </c>
      <c r="D33" s="6">
        <v>123457</v>
      </c>
      <c r="E33" s="6">
        <v>130302155</v>
      </c>
      <c r="F33" s="6">
        <v>52053</v>
      </c>
      <c r="G33" s="6">
        <v>31901866</v>
      </c>
      <c r="H33" s="39" t="s">
        <v>132</v>
      </c>
      <c r="I33" s="39" t="s">
        <v>132</v>
      </c>
      <c r="J33" s="39" t="s">
        <v>132</v>
      </c>
      <c r="K33" s="39" t="s">
        <v>132</v>
      </c>
      <c r="L33" s="6">
        <v>22188</v>
      </c>
      <c r="M33" s="6">
        <v>18650093</v>
      </c>
      <c r="N33" s="6">
        <v>14461</v>
      </c>
      <c r="O33" s="6">
        <v>19346923</v>
      </c>
      <c r="P33" s="6">
        <v>6930</v>
      </c>
      <c r="Q33" s="6">
        <v>8460620</v>
      </c>
      <c r="R33" s="6">
        <v>27825</v>
      </c>
      <c r="S33" s="101">
        <v>51942653</v>
      </c>
      <c r="T33" s="7"/>
      <c r="U33" s="7"/>
      <c r="V33" s="7"/>
      <c r="W33" s="7"/>
      <c r="X33" s="7"/>
      <c r="Y33" s="7"/>
      <c r="Z33" s="7"/>
      <c r="AA33" s="7"/>
      <c r="AB33" s="7"/>
      <c r="AC33" s="7"/>
      <c r="AD33" s="7"/>
      <c r="AE33" s="7"/>
      <c r="AF33" s="7"/>
      <c r="AG33" s="7"/>
      <c r="AH33" s="7"/>
    </row>
    <row r="34" spans="1:34" ht="12" customHeight="1" hidden="1">
      <c r="A34" s="100" t="s">
        <v>37</v>
      </c>
      <c r="B34" s="6">
        <v>1590</v>
      </c>
      <c r="C34" s="6">
        <v>9549612</v>
      </c>
      <c r="D34" s="6">
        <v>112123</v>
      </c>
      <c r="E34" s="6">
        <v>116033520</v>
      </c>
      <c r="F34" s="6">
        <v>42806</v>
      </c>
      <c r="G34" s="6">
        <v>32107727</v>
      </c>
      <c r="H34" s="39" t="s">
        <v>132</v>
      </c>
      <c r="I34" s="39" t="s">
        <v>132</v>
      </c>
      <c r="J34" s="39" t="s">
        <v>132</v>
      </c>
      <c r="K34" s="39" t="s">
        <v>132</v>
      </c>
      <c r="L34" s="6">
        <v>19510</v>
      </c>
      <c r="M34" s="6">
        <v>24374427</v>
      </c>
      <c r="N34" s="6">
        <v>18885</v>
      </c>
      <c r="O34" s="6">
        <v>18543743</v>
      </c>
      <c r="P34" s="6">
        <v>3479</v>
      </c>
      <c r="Q34" s="6">
        <v>5202781</v>
      </c>
      <c r="R34" s="6">
        <v>27443</v>
      </c>
      <c r="S34" s="101">
        <v>35804842</v>
      </c>
      <c r="T34" s="7"/>
      <c r="U34" s="7"/>
      <c r="V34" s="7"/>
      <c r="W34" s="7"/>
      <c r="X34" s="7"/>
      <c r="Y34" s="7"/>
      <c r="Z34" s="7"/>
      <c r="AA34" s="7"/>
      <c r="AB34" s="7"/>
      <c r="AC34" s="7"/>
      <c r="AD34" s="7"/>
      <c r="AE34" s="7"/>
      <c r="AF34" s="7"/>
      <c r="AG34" s="7"/>
      <c r="AH34" s="7"/>
    </row>
    <row r="35" spans="1:34" ht="12" customHeight="1" hidden="1">
      <c r="A35" s="100" t="s">
        <v>38</v>
      </c>
      <c r="B35" s="6">
        <v>1231</v>
      </c>
      <c r="C35" s="6">
        <v>1890777</v>
      </c>
      <c r="D35" s="6">
        <v>118081</v>
      </c>
      <c r="E35" s="6">
        <v>94155257</v>
      </c>
      <c r="F35" s="6">
        <v>44588</v>
      </c>
      <c r="G35" s="6">
        <v>29793646</v>
      </c>
      <c r="H35" s="39" t="s">
        <v>132</v>
      </c>
      <c r="I35" s="39" t="s">
        <v>132</v>
      </c>
      <c r="J35" s="39" t="s">
        <v>132</v>
      </c>
      <c r="K35" s="39" t="s">
        <v>132</v>
      </c>
      <c r="L35" s="6">
        <v>21973</v>
      </c>
      <c r="M35" s="6">
        <v>18039916</v>
      </c>
      <c r="N35" s="6">
        <v>14597</v>
      </c>
      <c r="O35" s="6">
        <v>18798665</v>
      </c>
      <c r="P35" s="6">
        <v>8345</v>
      </c>
      <c r="Q35" s="6">
        <v>6096385</v>
      </c>
      <c r="R35" s="6">
        <v>28578</v>
      </c>
      <c r="S35" s="101">
        <v>21426645</v>
      </c>
      <c r="T35" s="7"/>
      <c r="U35" s="7"/>
      <c r="V35" s="7"/>
      <c r="W35" s="7"/>
      <c r="X35" s="7"/>
      <c r="Y35" s="7"/>
      <c r="Z35" s="7"/>
      <c r="AA35" s="7"/>
      <c r="AB35" s="7"/>
      <c r="AC35" s="7"/>
      <c r="AD35" s="7"/>
      <c r="AE35" s="7"/>
      <c r="AF35" s="7"/>
      <c r="AG35" s="7"/>
      <c r="AH35" s="7"/>
    </row>
    <row r="36" spans="1:34" ht="12" customHeight="1" hidden="1">
      <c r="A36" s="100" t="s">
        <v>39</v>
      </c>
      <c r="B36" s="6">
        <v>828</v>
      </c>
      <c r="C36" s="6">
        <v>183997906</v>
      </c>
      <c r="D36" s="6">
        <v>128499</v>
      </c>
      <c r="E36" s="6">
        <v>103907442</v>
      </c>
      <c r="F36" s="6">
        <v>46758</v>
      </c>
      <c r="G36" s="6">
        <v>31291222</v>
      </c>
      <c r="H36" s="39" t="s">
        <v>132</v>
      </c>
      <c r="I36" s="39" t="s">
        <v>132</v>
      </c>
      <c r="J36" s="39" t="s">
        <v>132</v>
      </c>
      <c r="K36" s="39" t="s">
        <v>132</v>
      </c>
      <c r="L36" s="6">
        <v>21680</v>
      </c>
      <c r="M36" s="6">
        <v>21059518</v>
      </c>
      <c r="N36" s="6">
        <v>13312</v>
      </c>
      <c r="O36" s="6">
        <v>17687689</v>
      </c>
      <c r="P36" s="6">
        <v>10304</v>
      </c>
      <c r="Q36" s="6">
        <v>4650529</v>
      </c>
      <c r="R36" s="6">
        <v>36445</v>
      </c>
      <c r="S36" s="101">
        <v>29218484</v>
      </c>
      <c r="T36" s="7"/>
      <c r="U36" s="7"/>
      <c r="V36" s="7"/>
      <c r="W36" s="7"/>
      <c r="X36" s="7"/>
      <c r="Y36" s="7"/>
      <c r="Z36" s="7"/>
      <c r="AA36" s="7"/>
      <c r="AB36" s="7"/>
      <c r="AC36" s="7"/>
      <c r="AD36" s="7"/>
      <c r="AE36" s="7"/>
      <c r="AF36" s="7"/>
      <c r="AG36" s="7"/>
      <c r="AH36" s="7"/>
    </row>
    <row r="37" spans="1:34" ht="12" customHeight="1" hidden="1">
      <c r="A37" s="100" t="s">
        <v>40</v>
      </c>
      <c r="B37" s="6">
        <v>958</v>
      </c>
      <c r="C37" s="6">
        <v>33551552</v>
      </c>
      <c r="D37" s="6">
        <v>92468</v>
      </c>
      <c r="E37" s="6">
        <v>87380819</v>
      </c>
      <c r="F37" s="6">
        <v>33565</v>
      </c>
      <c r="G37" s="6">
        <v>25668880</v>
      </c>
      <c r="H37" s="39" t="s">
        <v>132</v>
      </c>
      <c r="I37" s="39" t="s">
        <v>132</v>
      </c>
      <c r="J37" s="39" t="s">
        <v>132</v>
      </c>
      <c r="K37" s="39" t="s">
        <v>132</v>
      </c>
      <c r="L37" s="6">
        <v>17035</v>
      </c>
      <c r="M37" s="6">
        <v>15643045</v>
      </c>
      <c r="N37" s="6">
        <v>11788</v>
      </c>
      <c r="O37" s="6">
        <v>12148333</v>
      </c>
      <c r="P37" s="6">
        <v>6441</v>
      </c>
      <c r="Q37" s="6">
        <v>898878</v>
      </c>
      <c r="R37" s="6">
        <v>23639</v>
      </c>
      <c r="S37" s="101">
        <v>33021683</v>
      </c>
      <c r="T37" s="7"/>
      <c r="U37" s="7"/>
      <c r="V37" s="7"/>
      <c r="W37" s="7"/>
      <c r="X37" s="7"/>
      <c r="Y37" s="7"/>
      <c r="Z37" s="7"/>
      <c r="AA37" s="7"/>
      <c r="AB37" s="7"/>
      <c r="AC37" s="7"/>
      <c r="AD37" s="7"/>
      <c r="AE37" s="7"/>
      <c r="AF37" s="7"/>
      <c r="AG37" s="7"/>
      <c r="AH37" s="7"/>
    </row>
    <row r="38" spans="1:34" ht="12" customHeight="1" hidden="1">
      <c r="A38" s="100" t="s">
        <v>41</v>
      </c>
      <c r="B38" s="6">
        <v>817</v>
      </c>
      <c r="C38" s="6">
        <v>1378762</v>
      </c>
      <c r="D38" s="6">
        <v>108501</v>
      </c>
      <c r="E38" s="6">
        <v>87145272</v>
      </c>
      <c r="F38" s="6">
        <v>39112</v>
      </c>
      <c r="G38" s="6">
        <v>28866539</v>
      </c>
      <c r="H38" s="39" t="s">
        <v>132</v>
      </c>
      <c r="I38" s="39" t="s">
        <v>132</v>
      </c>
      <c r="J38" s="39" t="s">
        <v>132</v>
      </c>
      <c r="K38" s="39" t="s">
        <v>132</v>
      </c>
      <c r="L38" s="6">
        <v>19237</v>
      </c>
      <c r="M38" s="6">
        <v>17366610</v>
      </c>
      <c r="N38" s="6">
        <v>12575</v>
      </c>
      <c r="O38" s="6">
        <v>18517169</v>
      </c>
      <c r="P38" s="6">
        <v>7024</v>
      </c>
      <c r="Q38" s="6">
        <v>1971153</v>
      </c>
      <c r="R38" s="6">
        <v>30553</v>
      </c>
      <c r="S38" s="101">
        <v>20423801</v>
      </c>
      <c r="T38" s="7"/>
      <c r="U38" s="7"/>
      <c r="V38" s="7"/>
      <c r="W38" s="7"/>
      <c r="X38" s="7"/>
      <c r="Y38" s="7"/>
      <c r="Z38" s="7"/>
      <c r="AA38" s="7"/>
      <c r="AB38" s="7"/>
      <c r="AC38" s="7"/>
      <c r="AD38" s="7"/>
      <c r="AE38" s="7"/>
      <c r="AF38" s="7"/>
      <c r="AG38" s="7"/>
      <c r="AH38" s="7"/>
    </row>
    <row r="39" spans="1:34" ht="12" customHeight="1" hidden="1">
      <c r="A39" s="100" t="s">
        <v>42</v>
      </c>
      <c r="B39" s="6">
        <v>2912</v>
      </c>
      <c r="C39" s="6">
        <v>1017086049</v>
      </c>
      <c r="D39" s="6">
        <v>118064</v>
      </c>
      <c r="E39" s="6">
        <v>97783742</v>
      </c>
      <c r="F39" s="6">
        <v>40171</v>
      </c>
      <c r="G39" s="6">
        <v>33670005</v>
      </c>
      <c r="H39" s="39" t="s">
        <v>132</v>
      </c>
      <c r="I39" s="39" t="s">
        <v>132</v>
      </c>
      <c r="J39" s="39" t="s">
        <v>132</v>
      </c>
      <c r="K39" s="39" t="s">
        <v>132</v>
      </c>
      <c r="L39" s="6">
        <v>20533</v>
      </c>
      <c r="M39" s="6">
        <v>14953646</v>
      </c>
      <c r="N39" s="6">
        <v>21546</v>
      </c>
      <c r="O39" s="6">
        <v>15017326</v>
      </c>
      <c r="P39" s="6">
        <v>4983</v>
      </c>
      <c r="Q39" s="6">
        <v>7330099</v>
      </c>
      <c r="R39" s="6">
        <v>30831</v>
      </c>
      <c r="S39" s="101">
        <v>26812666</v>
      </c>
      <c r="T39" s="7"/>
      <c r="U39" s="7"/>
      <c r="V39" s="7"/>
      <c r="W39" s="7"/>
      <c r="X39" s="7"/>
      <c r="Y39" s="7"/>
      <c r="Z39" s="7"/>
      <c r="AA39" s="7"/>
      <c r="AB39" s="7"/>
      <c r="AC39" s="7"/>
      <c r="AD39" s="7"/>
      <c r="AE39" s="7"/>
      <c r="AF39" s="7"/>
      <c r="AG39" s="7"/>
      <c r="AH39" s="7"/>
    </row>
    <row r="40" spans="1:34" ht="12" customHeight="1" hidden="1">
      <c r="A40" s="100" t="s">
        <v>43</v>
      </c>
      <c r="B40" s="6">
        <v>3068</v>
      </c>
      <c r="C40" s="6">
        <v>36602418</v>
      </c>
      <c r="D40" s="6">
        <v>117155</v>
      </c>
      <c r="E40" s="6">
        <v>117269773</v>
      </c>
      <c r="F40" s="6">
        <v>43284</v>
      </c>
      <c r="G40" s="6">
        <v>29277793</v>
      </c>
      <c r="H40" s="39" t="s">
        <v>132</v>
      </c>
      <c r="I40" s="39" t="s">
        <v>132</v>
      </c>
      <c r="J40" s="39" t="s">
        <v>132</v>
      </c>
      <c r="K40" s="39" t="s">
        <v>132</v>
      </c>
      <c r="L40" s="6">
        <v>21799</v>
      </c>
      <c r="M40" s="6">
        <v>15775388</v>
      </c>
      <c r="N40" s="6">
        <v>15418</v>
      </c>
      <c r="O40" s="6">
        <v>23125699</v>
      </c>
      <c r="P40" s="6">
        <v>5011</v>
      </c>
      <c r="Q40" s="6">
        <v>983430</v>
      </c>
      <c r="R40" s="6">
        <v>31643</v>
      </c>
      <c r="S40" s="101">
        <v>48107463</v>
      </c>
      <c r="T40" s="7"/>
      <c r="U40" s="7"/>
      <c r="V40" s="7"/>
      <c r="W40" s="7"/>
      <c r="X40" s="7"/>
      <c r="Y40" s="7"/>
      <c r="Z40" s="7"/>
      <c r="AA40" s="7"/>
      <c r="AB40" s="7"/>
      <c r="AC40" s="7"/>
      <c r="AD40" s="7"/>
      <c r="AE40" s="7"/>
      <c r="AF40" s="7"/>
      <c r="AG40" s="7"/>
      <c r="AH40" s="7"/>
    </row>
    <row r="41" spans="1:19" s="26" customFormat="1" ht="12" customHeight="1">
      <c r="A41" s="98" t="s">
        <v>59</v>
      </c>
      <c r="B41" s="1">
        <v>15955</v>
      </c>
      <c r="C41" s="1">
        <v>63124084</v>
      </c>
      <c r="D41" s="1">
        <v>1616286</v>
      </c>
      <c r="E41" s="1">
        <v>1193078085</v>
      </c>
      <c r="F41" s="1">
        <v>654745</v>
      </c>
      <c r="G41" s="1">
        <v>388944333</v>
      </c>
      <c r="H41" s="40" t="s">
        <v>132</v>
      </c>
      <c r="I41" s="40" t="s">
        <v>132</v>
      </c>
      <c r="J41" s="40" t="s">
        <v>132</v>
      </c>
      <c r="K41" s="40" t="s">
        <v>132</v>
      </c>
      <c r="L41" s="1">
        <v>246082</v>
      </c>
      <c r="M41" s="1">
        <v>220500281</v>
      </c>
      <c r="N41" s="1">
        <v>187107</v>
      </c>
      <c r="O41" s="1">
        <v>198708805</v>
      </c>
      <c r="P41" s="1">
        <v>72488</v>
      </c>
      <c r="Q41" s="1">
        <v>38426149</v>
      </c>
      <c r="R41" s="1">
        <v>455864</v>
      </c>
      <c r="S41" s="99">
        <v>346498518</v>
      </c>
    </row>
    <row r="42" spans="1:34" ht="12" customHeight="1" hidden="1">
      <c r="A42" s="102" t="s">
        <v>32</v>
      </c>
      <c r="B42" s="6">
        <v>5139</v>
      </c>
      <c r="C42" s="6">
        <v>2472095</v>
      </c>
      <c r="D42" s="6">
        <v>135149</v>
      </c>
      <c r="E42" s="6">
        <v>99789262</v>
      </c>
      <c r="F42" s="6">
        <v>49522</v>
      </c>
      <c r="G42" s="6">
        <v>27853046</v>
      </c>
      <c r="H42" s="39" t="s">
        <v>132</v>
      </c>
      <c r="I42" s="39" t="s">
        <v>132</v>
      </c>
      <c r="J42" s="39" t="s">
        <v>132</v>
      </c>
      <c r="K42" s="39" t="s">
        <v>132</v>
      </c>
      <c r="L42" s="6">
        <v>20532</v>
      </c>
      <c r="M42" s="6">
        <v>14606443</v>
      </c>
      <c r="N42" s="6">
        <v>16739</v>
      </c>
      <c r="O42" s="6">
        <v>18805424</v>
      </c>
      <c r="P42" s="6">
        <v>5285</v>
      </c>
      <c r="Q42" s="6">
        <v>2165174</v>
      </c>
      <c r="R42" s="6">
        <v>43071</v>
      </c>
      <c r="S42" s="101">
        <v>36359176</v>
      </c>
      <c r="T42" s="7"/>
      <c r="U42" s="7"/>
      <c r="V42" s="7"/>
      <c r="W42" s="7"/>
      <c r="X42" s="7"/>
      <c r="Y42" s="7"/>
      <c r="Z42" s="7"/>
      <c r="AA42" s="7"/>
      <c r="AB42" s="7"/>
      <c r="AC42" s="7"/>
      <c r="AD42" s="7"/>
      <c r="AE42" s="7"/>
      <c r="AF42" s="7"/>
      <c r="AG42" s="7"/>
      <c r="AH42" s="7"/>
    </row>
    <row r="43" spans="1:34" ht="12" customHeight="1" hidden="1">
      <c r="A43" s="102" t="s">
        <v>33</v>
      </c>
      <c r="B43" s="6">
        <v>681</v>
      </c>
      <c r="C43" s="6">
        <v>592583</v>
      </c>
      <c r="D43" s="6">
        <v>77441</v>
      </c>
      <c r="E43" s="6">
        <v>93988808</v>
      </c>
      <c r="F43" s="6">
        <v>32015</v>
      </c>
      <c r="G43" s="6">
        <v>33869815</v>
      </c>
      <c r="H43" s="39" t="s">
        <v>132</v>
      </c>
      <c r="I43" s="39" t="s">
        <v>132</v>
      </c>
      <c r="J43" s="39" t="s">
        <v>132</v>
      </c>
      <c r="K43" s="39" t="s">
        <v>132</v>
      </c>
      <c r="L43" s="6">
        <v>11994</v>
      </c>
      <c r="M43" s="6">
        <v>7767265</v>
      </c>
      <c r="N43" s="6">
        <v>7464</v>
      </c>
      <c r="O43" s="6">
        <v>8618224</v>
      </c>
      <c r="P43" s="6">
        <v>3927</v>
      </c>
      <c r="Q43" s="6">
        <v>4800620</v>
      </c>
      <c r="R43" s="6">
        <v>22041</v>
      </c>
      <c r="S43" s="101">
        <v>38932883</v>
      </c>
      <c r="T43" s="7"/>
      <c r="U43" s="7"/>
      <c r="V43" s="7"/>
      <c r="W43" s="7"/>
      <c r="X43" s="7"/>
      <c r="Y43" s="7"/>
      <c r="Z43" s="7"/>
      <c r="AA43" s="7"/>
      <c r="AB43" s="7"/>
      <c r="AC43" s="7"/>
      <c r="AD43" s="7"/>
      <c r="AE43" s="7"/>
      <c r="AF43" s="7"/>
      <c r="AG43" s="7"/>
      <c r="AH43" s="7"/>
    </row>
    <row r="44" spans="1:34" ht="12" customHeight="1" hidden="1">
      <c r="A44" s="102" t="s">
        <v>34</v>
      </c>
      <c r="B44" s="6">
        <v>1705</v>
      </c>
      <c r="C44" s="6">
        <v>876595</v>
      </c>
      <c r="D44" s="6">
        <v>150375</v>
      </c>
      <c r="E44" s="6">
        <v>95112407</v>
      </c>
      <c r="F44" s="6">
        <v>61792</v>
      </c>
      <c r="G44" s="6">
        <v>33485588</v>
      </c>
      <c r="H44" s="39" t="s">
        <v>132</v>
      </c>
      <c r="I44" s="39" t="s">
        <v>132</v>
      </c>
      <c r="J44" s="39" t="s">
        <v>132</v>
      </c>
      <c r="K44" s="39" t="s">
        <v>132</v>
      </c>
      <c r="L44" s="6">
        <v>21135</v>
      </c>
      <c r="M44" s="6">
        <v>15771006</v>
      </c>
      <c r="N44" s="6">
        <v>15373</v>
      </c>
      <c r="O44" s="6">
        <v>15479959</v>
      </c>
      <c r="P44" s="6">
        <v>10414</v>
      </c>
      <c r="Q44" s="6">
        <v>3218282</v>
      </c>
      <c r="R44" s="6">
        <v>41661</v>
      </c>
      <c r="S44" s="101">
        <v>27157572</v>
      </c>
      <c r="T44" s="7"/>
      <c r="U44" s="7"/>
      <c r="V44" s="7"/>
      <c r="W44" s="7"/>
      <c r="X44" s="7"/>
      <c r="Y44" s="7"/>
      <c r="Z44" s="7"/>
      <c r="AA44" s="7"/>
      <c r="AB44" s="7"/>
      <c r="AC44" s="7"/>
      <c r="AD44" s="7"/>
      <c r="AE44" s="7"/>
      <c r="AF44" s="7"/>
      <c r="AG44" s="7"/>
      <c r="AH44" s="7"/>
    </row>
    <row r="45" spans="1:34" ht="12" customHeight="1" hidden="1">
      <c r="A45" s="102" t="s">
        <v>35</v>
      </c>
      <c r="B45" s="6">
        <v>896</v>
      </c>
      <c r="C45" s="6">
        <v>3156067</v>
      </c>
      <c r="D45" s="6">
        <v>155112</v>
      </c>
      <c r="E45" s="6">
        <v>96320078</v>
      </c>
      <c r="F45" s="6">
        <v>67360</v>
      </c>
      <c r="G45" s="6">
        <v>32843084</v>
      </c>
      <c r="H45" s="39" t="s">
        <v>132</v>
      </c>
      <c r="I45" s="39" t="s">
        <v>132</v>
      </c>
      <c r="J45" s="39" t="s">
        <v>132</v>
      </c>
      <c r="K45" s="39" t="s">
        <v>132</v>
      </c>
      <c r="L45" s="6">
        <v>20482</v>
      </c>
      <c r="M45" s="6">
        <v>16873265</v>
      </c>
      <c r="N45" s="6">
        <v>12773</v>
      </c>
      <c r="O45" s="6">
        <v>15884342</v>
      </c>
      <c r="P45" s="6">
        <v>9088</v>
      </c>
      <c r="Q45" s="6">
        <v>6648129</v>
      </c>
      <c r="R45" s="6">
        <v>45409</v>
      </c>
      <c r="S45" s="101">
        <v>24071257</v>
      </c>
      <c r="T45" s="7"/>
      <c r="U45" s="7"/>
      <c r="V45" s="7"/>
      <c r="W45" s="7"/>
      <c r="X45" s="7"/>
      <c r="Y45" s="7"/>
      <c r="Z45" s="7"/>
      <c r="AA45" s="7"/>
      <c r="AB45" s="7"/>
      <c r="AC45" s="7"/>
      <c r="AD45" s="7"/>
      <c r="AE45" s="7"/>
      <c r="AF45" s="7"/>
      <c r="AG45" s="7"/>
      <c r="AH45" s="7"/>
    </row>
    <row r="46" spans="1:34" ht="12" customHeight="1" hidden="1">
      <c r="A46" s="102" t="s">
        <v>36</v>
      </c>
      <c r="B46" s="6">
        <v>1011</v>
      </c>
      <c r="C46" s="6">
        <v>1066690</v>
      </c>
      <c r="D46" s="6">
        <v>155660</v>
      </c>
      <c r="E46" s="6">
        <v>99601949</v>
      </c>
      <c r="F46" s="6">
        <v>61296</v>
      </c>
      <c r="G46" s="6">
        <v>34534313</v>
      </c>
      <c r="H46" s="39" t="s">
        <v>132</v>
      </c>
      <c r="I46" s="39" t="s">
        <v>132</v>
      </c>
      <c r="J46" s="39" t="s">
        <v>132</v>
      </c>
      <c r="K46" s="39" t="s">
        <v>132</v>
      </c>
      <c r="L46" s="6">
        <v>21233</v>
      </c>
      <c r="M46" s="6">
        <v>15847324</v>
      </c>
      <c r="N46" s="6">
        <v>21806</v>
      </c>
      <c r="O46" s="6">
        <v>18820906</v>
      </c>
      <c r="P46" s="6">
        <v>11553</v>
      </c>
      <c r="Q46" s="6">
        <v>4520728</v>
      </c>
      <c r="R46" s="6">
        <v>39772</v>
      </c>
      <c r="S46" s="101">
        <v>25878679</v>
      </c>
      <c r="T46" s="7"/>
      <c r="U46" s="7"/>
      <c r="V46" s="7"/>
      <c r="W46" s="7"/>
      <c r="X46" s="7"/>
      <c r="Y46" s="7"/>
      <c r="Z46" s="7"/>
      <c r="AA46" s="7"/>
      <c r="AB46" s="7"/>
      <c r="AC46" s="7"/>
      <c r="AD46" s="7"/>
      <c r="AE46" s="7"/>
      <c r="AF46" s="7"/>
      <c r="AG46" s="7"/>
      <c r="AH46" s="7"/>
    </row>
    <row r="47" spans="1:34" ht="12" customHeight="1" hidden="1">
      <c r="A47" s="102" t="s">
        <v>37</v>
      </c>
      <c r="B47" s="6">
        <v>1257</v>
      </c>
      <c r="C47" s="6">
        <v>5750801</v>
      </c>
      <c r="D47" s="6">
        <v>129331</v>
      </c>
      <c r="E47" s="6">
        <v>106999381</v>
      </c>
      <c r="F47" s="6">
        <v>55124</v>
      </c>
      <c r="G47" s="6">
        <v>27023800</v>
      </c>
      <c r="H47" s="39" t="s">
        <v>132</v>
      </c>
      <c r="I47" s="39" t="s">
        <v>132</v>
      </c>
      <c r="J47" s="39" t="s">
        <v>132</v>
      </c>
      <c r="K47" s="39" t="s">
        <v>132</v>
      </c>
      <c r="L47" s="6">
        <v>23754</v>
      </c>
      <c r="M47" s="6">
        <v>32342134</v>
      </c>
      <c r="N47" s="6">
        <v>12937</v>
      </c>
      <c r="O47" s="6">
        <v>21759409</v>
      </c>
      <c r="P47" s="6">
        <v>6950</v>
      </c>
      <c r="Q47" s="6">
        <v>5747021</v>
      </c>
      <c r="R47" s="6">
        <v>30566</v>
      </c>
      <c r="S47" s="101">
        <v>20127016</v>
      </c>
      <c r="T47" s="7"/>
      <c r="U47" s="7"/>
      <c r="V47" s="7"/>
      <c r="W47" s="7"/>
      <c r="X47" s="7"/>
      <c r="Y47" s="7"/>
      <c r="Z47" s="7"/>
      <c r="AA47" s="7"/>
      <c r="AB47" s="7"/>
      <c r="AC47" s="7"/>
      <c r="AD47" s="7"/>
      <c r="AE47" s="7"/>
      <c r="AF47" s="7"/>
      <c r="AG47" s="7"/>
      <c r="AH47" s="7"/>
    </row>
    <row r="48" spans="1:34" ht="12" customHeight="1" hidden="1">
      <c r="A48" s="102" t="s">
        <v>38</v>
      </c>
      <c r="B48" s="6">
        <v>534</v>
      </c>
      <c r="C48" s="6">
        <v>8816964</v>
      </c>
      <c r="D48" s="6">
        <v>146380</v>
      </c>
      <c r="E48" s="6">
        <v>105562840</v>
      </c>
      <c r="F48" s="6">
        <v>58809</v>
      </c>
      <c r="G48" s="6">
        <v>31657741</v>
      </c>
      <c r="H48" s="39" t="s">
        <v>132</v>
      </c>
      <c r="I48" s="39" t="s">
        <v>132</v>
      </c>
      <c r="J48" s="39" t="s">
        <v>132</v>
      </c>
      <c r="K48" s="39" t="s">
        <v>132</v>
      </c>
      <c r="L48" s="6">
        <v>21380</v>
      </c>
      <c r="M48" s="6">
        <v>22530790</v>
      </c>
      <c r="N48" s="6">
        <v>20078</v>
      </c>
      <c r="O48" s="6">
        <v>17068435</v>
      </c>
      <c r="P48" s="6">
        <v>4783</v>
      </c>
      <c r="Q48" s="6">
        <v>1138044</v>
      </c>
      <c r="R48" s="6">
        <v>41330</v>
      </c>
      <c r="S48" s="101">
        <v>33167830</v>
      </c>
      <c r="T48" s="7"/>
      <c r="U48" s="7"/>
      <c r="V48" s="7"/>
      <c r="W48" s="7"/>
      <c r="X48" s="7"/>
      <c r="Y48" s="7"/>
      <c r="Z48" s="7"/>
      <c r="AA48" s="7"/>
      <c r="AB48" s="7"/>
      <c r="AC48" s="7"/>
      <c r="AD48" s="7"/>
      <c r="AE48" s="7"/>
      <c r="AF48" s="7"/>
      <c r="AG48" s="7"/>
      <c r="AH48" s="7"/>
    </row>
    <row r="49" spans="1:34" ht="12" customHeight="1" hidden="1">
      <c r="A49" s="102" t="s">
        <v>39</v>
      </c>
      <c r="B49" s="6">
        <v>334</v>
      </c>
      <c r="C49" s="6">
        <v>835586</v>
      </c>
      <c r="D49" s="6">
        <v>130519</v>
      </c>
      <c r="E49" s="6">
        <v>115462457</v>
      </c>
      <c r="F49" s="6">
        <v>53547</v>
      </c>
      <c r="G49" s="6">
        <v>34377946</v>
      </c>
      <c r="H49" s="39" t="s">
        <v>132</v>
      </c>
      <c r="I49" s="39" t="s">
        <v>132</v>
      </c>
      <c r="J49" s="39" t="s">
        <v>132</v>
      </c>
      <c r="K49" s="39" t="s">
        <v>132</v>
      </c>
      <c r="L49" s="6">
        <v>21788</v>
      </c>
      <c r="M49" s="6">
        <v>32111195</v>
      </c>
      <c r="N49" s="6">
        <v>14309</v>
      </c>
      <c r="O49" s="6">
        <v>16939745</v>
      </c>
      <c r="P49" s="6">
        <v>3151</v>
      </c>
      <c r="Q49" s="6">
        <v>2467765</v>
      </c>
      <c r="R49" s="6">
        <v>37724</v>
      </c>
      <c r="S49" s="101">
        <v>29565806</v>
      </c>
      <c r="T49" s="7"/>
      <c r="U49" s="7"/>
      <c r="V49" s="7"/>
      <c r="W49" s="7"/>
      <c r="X49" s="7"/>
      <c r="Y49" s="7"/>
      <c r="Z49" s="7"/>
      <c r="AA49" s="7"/>
      <c r="AB49" s="7"/>
      <c r="AC49" s="7"/>
      <c r="AD49" s="7"/>
      <c r="AE49" s="7"/>
      <c r="AF49" s="7"/>
      <c r="AG49" s="7"/>
      <c r="AH49" s="7"/>
    </row>
    <row r="50" spans="1:34" ht="12" customHeight="1" hidden="1">
      <c r="A50" s="102" t="s">
        <v>40</v>
      </c>
      <c r="B50" s="6">
        <v>245</v>
      </c>
      <c r="C50" s="6">
        <v>645789</v>
      </c>
      <c r="D50" s="6">
        <v>131255</v>
      </c>
      <c r="E50" s="6">
        <v>111276746</v>
      </c>
      <c r="F50" s="6">
        <v>53352</v>
      </c>
      <c r="G50" s="6">
        <v>46284583</v>
      </c>
      <c r="H50" s="39" t="s">
        <v>132</v>
      </c>
      <c r="I50" s="39" t="s">
        <v>132</v>
      </c>
      <c r="J50" s="39" t="s">
        <v>132</v>
      </c>
      <c r="K50" s="39" t="s">
        <v>132</v>
      </c>
      <c r="L50" s="6">
        <v>20912</v>
      </c>
      <c r="M50" s="6">
        <v>18581705</v>
      </c>
      <c r="N50" s="6">
        <v>13303</v>
      </c>
      <c r="O50" s="6">
        <v>18316407</v>
      </c>
      <c r="P50" s="6">
        <v>4262</v>
      </c>
      <c r="Q50" s="6">
        <v>1778019</v>
      </c>
      <c r="R50" s="6">
        <v>39426</v>
      </c>
      <c r="S50" s="101">
        <v>26316032</v>
      </c>
      <c r="T50" s="7"/>
      <c r="U50" s="7"/>
      <c r="V50" s="7"/>
      <c r="W50" s="7"/>
      <c r="X50" s="7"/>
      <c r="Y50" s="7"/>
      <c r="Z50" s="7"/>
      <c r="AA50" s="7"/>
      <c r="AB50" s="7"/>
      <c r="AC50" s="7"/>
      <c r="AD50" s="7"/>
      <c r="AE50" s="7"/>
      <c r="AF50" s="7"/>
      <c r="AG50" s="7"/>
      <c r="AH50" s="7"/>
    </row>
    <row r="51" spans="1:34" ht="12" customHeight="1" hidden="1">
      <c r="A51" s="102" t="s">
        <v>41</v>
      </c>
      <c r="B51" s="6">
        <v>585</v>
      </c>
      <c r="C51" s="6">
        <v>703419</v>
      </c>
      <c r="D51" s="6">
        <v>137012</v>
      </c>
      <c r="E51" s="6">
        <v>88962253</v>
      </c>
      <c r="F51" s="6">
        <v>57408</v>
      </c>
      <c r="G51" s="6">
        <v>29911269</v>
      </c>
      <c r="H51" s="39" t="s">
        <v>132</v>
      </c>
      <c r="I51" s="39" t="s">
        <v>132</v>
      </c>
      <c r="J51" s="39" t="s">
        <v>132</v>
      </c>
      <c r="K51" s="39" t="s">
        <v>132</v>
      </c>
      <c r="L51" s="6">
        <v>21452</v>
      </c>
      <c r="M51" s="6">
        <v>17028354</v>
      </c>
      <c r="N51" s="6">
        <v>16067</v>
      </c>
      <c r="O51" s="6">
        <v>15431683</v>
      </c>
      <c r="P51" s="6">
        <v>5850</v>
      </c>
      <c r="Q51" s="6">
        <v>2372293</v>
      </c>
      <c r="R51" s="6">
        <v>36235</v>
      </c>
      <c r="S51" s="101">
        <v>24218654</v>
      </c>
      <c r="T51" s="7"/>
      <c r="U51" s="7"/>
      <c r="V51" s="7"/>
      <c r="W51" s="7"/>
      <c r="X51" s="7"/>
      <c r="Y51" s="7"/>
      <c r="Z51" s="7"/>
      <c r="AA51" s="7"/>
      <c r="AB51" s="7"/>
      <c r="AC51" s="7"/>
      <c r="AD51" s="7"/>
      <c r="AE51" s="7"/>
      <c r="AF51" s="7"/>
      <c r="AG51" s="7"/>
      <c r="AH51" s="7"/>
    </row>
    <row r="52" spans="1:34" ht="12" customHeight="1" hidden="1">
      <c r="A52" s="102" t="s">
        <v>42</v>
      </c>
      <c r="B52" s="6">
        <v>430</v>
      </c>
      <c r="C52" s="6">
        <v>769172</v>
      </c>
      <c r="D52" s="6">
        <v>124949</v>
      </c>
      <c r="E52" s="6">
        <v>85734449</v>
      </c>
      <c r="F52" s="6">
        <v>49309</v>
      </c>
      <c r="G52" s="6">
        <v>27916662</v>
      </c>
      <c r="H52" s="39" t="s">
        <v>132</v>
      </c>
      <c r="I52" s="39" t="s">
        <v>132</v>
      </c>
      <c r="J52" s="39" t="s">
        <v>132</v>
      </c>
      <c r="K52" s="39" t="s">
        <v>132</v>
      </c>
      <c r="L52" s="6">
        <v>19948</v>
      </c>
      <c r="M52" s="6">
        <v>12497490</v>
      </c>
      <c r="N52" s="6">
        <v>15154</v>
      </c>
      <c r="O52" s="6">
        <v>15527489</v>
      </c>
      <c r="P52" s="6">
        <v>3572</v>
      </c>
      <c r="Q52" s="6">
        <v>1081912</v>
      </c>
      <c r="R52" s="6">
        <v>36966</v>
      </c>
      <c r="S52" s="101">
        <v>28710896</v>
      </c>
      <c r="T52" s="7"/>
      <c r="U52" s="7"/>
      <c r="V52" s="7"/>
      <c r="W52" s="7"/>
      <c r="X52" s="7"/>
      <c r="Y52" s="7"/>
      <c r="Z52" s="7"/>
      <c r="AA52" s="7"/>
      <c r="AB52" s="7"/>
      <c r="AC52" s="7"/>
      <c r="AD52" s="7"/>
      <c r="AE52" s="7"/>
      <c r="AF52" s="7"/>
      <c r="AG52" s="7"/>
      <c r="AH52" s="7"/>
    </row>
    <row r="53" spans="1:34" ht="12" customHeight="1" hidden="1">
      <c r="A53" s="102" t="s">
        <v>43</v>
      </c>
      <c r="B53" s="6">
        <v>3138</v>
      </c>
      <c r="C53" s="6">
        <v>37438323</v>
      </c>
      <c r="D53" s="6">
        <v>143103</v>
      </c>
      <c r="E53" s="6">
        <v>94267455</v>
      </c>
      <c r="F53" s="6">
        <v>55211</v>
      </c>
      <c r="G53" s="6">
        <v>29186484</v>
      </c>
      <c r="H53" s="39" t="s">
        <v>132</v>
      </c>
      <c r="I53" s="39" t="s">
        <v>132</v>
      </c>
      <c r="J53" s="39" t="s">
        <v>132</v>
      </c>
      <c r="K53" s="39" t="s">
        <v>132</v>
      </c>
      <c r="L53" s="6">
        <v>21472</v>
      </c>
      <c r="M53" s="6">
        <v>14543310</v>
      </c>
      <c r="N53" s="6">
        <v>21104</v>
      </c>
      <c r="O53" s="6">
        <v>16056782</v>
      </c>
      <c r="P53" s="6">
        <v>3653</v>
      </c>
      <c r="Q53" s="6">
        <v>2488162</v>
      </c>
      <c r="R53" s="6">
        <v>41663</v>
      </c>
      <c r="S53" s="101">
        <v>31992717</v>
      </c>
      <c r="T53" s="7"/>
      <c r="U53" s="7"/>
      <c r="V53" s="7"/>
      <c r="W53" s="7"/>
      <c r="X53" s="7"/>
      <c r="Y53" s="7"/>
      <c r="Z53" s="7"/>
      <c r="AA53" s="7"/>
      <c r="AB53" s="7"/>
      <c r="AC53" s="7"/>
      <c r="AD53" s="7"/>
      <c r="AE53" s="7"/>
      <c r="AF53" s="7"/>
      <c r="AG53" s="7"/>
      <c r="AH53" s="7"/>
    </row>
    <row r="54" spans="1:19" s="26" customFormat="1" ht="12" customHeight="1">
      <c r="A54" s="98" t="s">
        <v>60</v>
      </c>
      <c r="B54" s="1">
        <v>11559</v>
      </c>
      <c r="C54" s="1">
        <v>30433810</v>
      </c>
      <c r="D54" s="1">
        <v>1362825</v>
      </c>
      <c r="E54" s="1">
        <v>1010717360</v>
      </c>
      <c r="F54" s="1">
        <v>639550</v>
      </c>
      <c r="G54" s="1">
        <v>318052319</v>
      </c>
      <c r="H54" s="40" t="s">
        <v>132</v>
      </c>
      <c r="I54" s="1">
        <v>85574</v>
      </c>
      <c r="J54" s="1">
        <v>36726111</v>
      </c>
      <c r="K54" s="40" t="s">
        <v>132</v>
      </c>
      <c r="L54" s="1">
        <v>270652</v>
      </c>
      <c r="M54" s="1">
        <v>190234270</v>
      </c>
      <c r="N54" s="1">
        <v>192608</v>
      </c>
      <c r="O54" s="1">
        <v>240423385</v>
      </c>
      <c r="P54" s="1">
        <v>33602</v>
      </c>
      <c r="Q54" s="1">
        <v>17566813</v>
      </c>
      <c r="R54" s="1">
        <v>140839</v>
      </c>
      <c r="S54" s="99">
        <v>207714462</v>
      </c>
    </row>
    <row r="55" spans="1:34" ht="12" customHeight="1" hidden="1">
      <c r="A55" s="100" t="s">
        <v>32</v>
      </c>
      <c r="B55" s="6">
        <v>1566</v>
      </c>
      <c r="C55" s="6">
        <v>2973317</v>
      </c>
      <c r="D55" s="6">
        <v>116885</v>
      </c>
      <c r="E55" s="6">
        <v>86982326</v>
      </c>
      <c r="F55" s="6">
        <v>56868</v>
      </c>
      <c r="G55" s="6">
        <v>36403125</v>
      </c>
      <c r="H55" s="39" t="s">
        <v>132</v>
      </c>
      <c r="I55" s="6">
        <v>5885</v>
      </c>
      <c r="J55" s="6">
        <v>2632865</v>
      </c>
      <c r="K55" s="39" t="s">
        <v>132</v>
      </c>
      <c r="L55" s="6">
        <v>21688</v>
      </c>
      <c r="M55" s="6">
        <v>14331501</v>
      </c>
      <c r="N55" s="6">
        <v>16745</v>
      </c>
      <c r="O55" s="6">
        <v>15440088</v>
      </c>
      <c r="P55" s="6">
        <v>3565</v>
      </c>
      <c r="Q55" s="6">
        <v>1335132</v>
      </c>
      <c r="R55" s="6">
        <v>12134</v>
      </c>
      <c r="S55" s="101">
        <v>16839616</v>
      </c>
      <c r="T55" s="29"/>
      <c r="U55" s="29"/>
      <c r="V55" s="7"/>
      <c r="W55" s="7"/>
      <c r="X55" s="7"/>
      <c r="Y55" s="7"/>
      <c r="Z55" s="7"/>
      <c r="AA55" s="7"/>
      <c r="AB55" s="7"/>
      <c r="AC55" s="7"/>
      <c r="AD55" s="7"/>
      <c r="AE55" s="7"/>
      <c r="AF55" s="7"/>
      <c r="AG55" s="7"/>
      <c r="AH55" s="7"/>
    </row>
    <row r="56" spans="1:34" ht="12" customHeight="1" hidden="1">
      <c r="A56" s="100" t="s">
        <v>33</v>
      </c>
      <c r="B56" s="6">
        <v>851</v>
      </c>
      <c r="C56" s="6">
        <v>1857021</v>
      </c>
      <c r="D56" s="6">
        <v>74023</v>
      </c>
      <c r="E56" s="6">
        <v>60035253</v>
      </c>
      <c r="F56" s="6">
        <v>29885</v>
      </c>
      <c r="G56" s="6">
        <v>15768898</v>
      </c>
      <c r="H56" s="39" t="s">
        <v>132</v>
      </c>
      <c r="I56" s="6">
        <v>4697</v>
      </c>
      <c r="J56" s="6">
        <v>1317608</v>
      </c>
      <c r="K56" s="39" t="s">
        <v>132</v>
      </c>
      <c r="L56" s="6">
        <v>15392</v>
      </c>
      <c r="M56" s="6">
        <v>10111723</v>
      </c>
      <c r="N56" s="6">
        <v>11015</v>
      </c>
      <c r="O56" s="6">
        <v>14350076</v>
      </c>
      <c r="P56" s="6">
        <v>3955</v>
      </c>
      <c r="Q56" s="6">
        <v>2210376</v>
      </c>
      <c r="R56" s="6">
        <v>9079</v>
      </c>
      <c r="S56" s="101">
        <v>16276572</v>
      </c>
      <c r="T56" s="29"/>
      <c r="U56" s="29"/>
      <c r="V56" s="7"/>
      <c r="W56" s="7"/>
      <c r="X56" s="7"/>
      <c r="Y56" s="7"/>
      <c r="Z56" s="7"/>
      <c r="AA56" s="7"/>
      <c r="AB56" s="7"/>
      <c r="AC56" s="7"/>
      <c r="AD56" s="7"/>
      <c r="AE56" s="7"/>
      <c r="AF56" s="7"/>
      <c r="AG56" s="7"/>
      <c r="AH56" s="7"/>
    </row>
    <row r="57" spans="1:34" ht="12" customHeight="1" hidden="1">
      <c r="A57" s="100" t="s">
        <v>34</v>
      </c>
      <c r="B57" s="6">
        <v>581</v>
      </c>
      <c r="C57" s="6">
        <v>389757</v>
      </c>
      <c r="D57" s="6">
        <v>106537</v>
      </c>
      <c r="E57" s="6">
        <v>83257265</v>
      </c>
      <c r="F57" s="6">
        <v>46962</v>
      </c>
      <c r="G57" s="6">
        <v>26619649</v>
      </c>
      <c r="H57" s="39" t="s">
        <v>132</v>
      </c>
      <c r="I57" s="6">
        <v>6107</v>
      </c>
      <c r="J57" s="6">
        <v>2353937</v>
      </c>
      <c r="K57" s="39" t="s">
        <v>132</v>
      </c>
      <c r="L57" s="6">
        <v>23617</v>
      </c>
      <c r="M57" s="6">
        <v>17482337</v>
      </c>
      <c r="N57" s="6">
        <v>14487</v>
      </c>
      <c r="O57" s="6">
        <v>15118813</v>
      </c>
      <c r="P57" s="6">
        <v>4757</v>
      </c>
      <c r="Q57" s="6">
        <v>1337485</v>
      </c>
      <c r="R57" s="6">
        <v>10607</v>
      </c>
      <c r="S57" s="101">
        <v>20345044</v>
      </c>
      <c r="T57" s="29"/>
      <c r="U57" s="29"/>
      <c r="V57" s="7"/>
      <c r="W57" s="7"/>
      <c r="X57" s="7"/>
      <c r="Y57" s="7"/>
      <c r="Z57" s="7"/>
      <c r="AA57" s="7"/>
      <c r="AB57" s="7"/>
      <c r="AC57" s="7"/>
      <c r="AD57" s="7"/>
      <c r="AE57" s="7"/>
      <c r="AF57" s="7"/>
      <c r="AG57" s="7"/>
      <c r="AH57" s="7"/>
    </row>
    <row r="58" spans="1:34" ht="12" customHeight="1" hidden="1">
      <c r="A58" s="100" t="s">
        <v>35</v>
      </c>
      <c r="B58" s="6">
        <v>198</v>
      </c>
      <c r="C58" s="6">
        <v>720373</v>
      </c>
      <c r="D58" s="6">
        <v>115590</v>
      </c>
      <c r="E58" s="6">
        <v>110377660</v>
      </c>
      <c r="F58" s="6">
        <v>51733</v>
      </c>
      <c r="G58" s="6">
        <v>26304365</v>
      </c>
      <c r="H58" s="39" t="s">
        <v>132</v>
      </c>
      <c r="I58" s="6">
        <v>7021</v>
      </c>
      <c r="J58" s="6">
        <v>2826262</v>
      </c>
      <c r="K58" s="39" t="s">
        <v>132</v>
      </c>
      <c r="L58" s="6">
        <v>25469</v>
      </c>
      <c r="M58" s="6">
        <v>22245300</v>
      </c>
      <c r="N58" s="6">
        <v>16290</v>
      </c>
      <c r="O58" s="6">
        <v>40073412</v>
      </c>
      <c r="P58" s="6">
        <v>3435</v>
      </c>
      <c r="Q58" s="6">
        <v>1506648</v>
      </c>
      <c r="R58" s="6">
        <v>11642</v>
      </c>
      <c r="S58" s="101">
        <v>17421674</v>
      </c>
      <c r="T58" s="29"/>
      <c r="U58" s="29"/>
      <c r="V58" s="7"/>
      <c r="W58" s="7"/>
      <c r="X58" s="7"/>
      <c r="Y58" s="7"/>
      <c r="Z58" s="7"/>
      <c r="AA58" s="7"/>
      <c r="AB58" s="7"/>
      <c r="AC58" s="7"/>
      <c r="AD58" s="7"/>
      <c r="AE58" s="7"/>
      <c r="AF58" s="7"/>
      <c r="AG58" s="7"/>
      <c r="AH58" s="7"/>
    </row>
    <row r="59" spans="1:34" ht="12" customHeight="1" hidden="1">
      <c r="A59" s="100" t="s">
        <v>36</v>
      </c>
      <c r="B59" s="6">
        <v>276</v>
      </c>
      <c r="C59" s="6">
        <v>1409117</v>
      </c>
      <c r="D59" s="6">
        <v>114544</v>
      </c>
      <c r="E59" s="6">
        <v>86368250</v>
      </c>
      <c r="F59" s="6">
        <v>54264</v>
      </c>
      <c r="G59" s="6">
        <v>26605926</v>
      </c>
      <c r="H59" s="39" t="s">
        <v>132</v>
      </c>
      <c r="I59" s="6">
        <v>7387</v>
      </c>
      <c r="J59" s="6">
        <v>2831873</v>
      </c>
      <c r="K59" s="39" t="s">
        <v>132</v>
      </c>
      <c r="L59" s="6">
        <v>23536</v>
      </c>
      <c r="M59" s="6">
        <v>17010915</v>
      </c>
      <c r="N59" s="6">
        <v>15609</v>
      </c>
      <c r="O59" s="6">
        <v>21338816</v>
      </c>
      <c r="P59" s="6">
        <v>2467</v>
      </c>
      <c r="Q59" s="6">
        <v>2840439</v>
      </c>
      <c r="R59" s="6">
        <v>11281</v>
      </c>
      <c r="S59" s="101">
        <v>15740280</v>
      </c>
      <c r="T59" s="29"/>
      <c r="U59" s="29"/>
      <c r="V59" s="7"/>
      <c r="W59" s="7"/>
      <c r="X59" s="7"/>
      <c r="Y59" s="7"/>
      <c r="Z59" s="7"/>
      <c r="AA59" s="7"/>
      <c r="AB59" s="7"/>
      <c r="AC59" s="7"/>
      <c r="AD59" s="7"/>
      <c r="AE59" s="7"/>
      <c r="AF59" s="7"/>
      <c r="AG59" s="7"/>
      <c r="AH59" s="7"/>
    </row>
    <row r="60" spans="1:34" ht="12" customHeight="1" hidden="1">
      <c r="A60" s="100" t="s">
        <v>37</v>
      </c>
      <c r="B60" s="6">
        <v>639</v>
      </c>
      <c r="C60" s="6">
        <v>12506134</v>
      </c>
      <c r="D60" s="6">
        <v>105439</v>
      </c>
      <c r="E60" s="6">
        <v>83489575</v>
      </c>
      <c r="F60" s="6">
        <v>48419</v>
      </c>
      <c r="G60" s="6">
        <v>23654767</v>
      </c>
      <c r="H60" s="39" t="s">
        <v>132</v>
      </c>
      <c r="I60" s="6">
        <v>6699</v>
      </c>
      <c r="J60" s="6">
        <v>2362349</v>
      </c>
      <c r="K60" s="39" t="s">
        <v>132</v>
      </c>
      <c r="L60" s="6">
        <v>22227</v>
      </c>
      <c r="M60" s="6">
        <v>17168337</v>
      </c>
      <c r="N60" s="6">
        <v>16072</v>
      </c>
      <c r="O60" s="6">
        <v>25113050</v>
      </c>
      <c r="P60" s="6">
        <v>1868</v>
      </c>
      <c r="Q60" s="6">
        <v>882994</v>
      </c>
      <c r="R60" s="6">
        <v>10154</v>
      </c>
      <c r="S60" s="101">
        <v>14308077</v>
      </c>
      <c r="T60" s="29"/>
      <c r="U60" s="29"/>
      <c r="V60" s="7"/>
      <c r="W60" s="7"/>
      <c r="X60" s="7"/>
      <c r="Y60" s="7"/>
      <c r="Z60" s="7"/>
      <c r="AA60" s="7"/>
      <c r="AB60" s="7"/>
      <c r="AC60" s="7"/>
      <c r="AD60" s="7"/>
      <c r="AE60" s="7"/>
      <c r="AF60" s="7"/>
      <c r="AG60" s="7"/>
      <c r="AH60" s="7"/>
    </row>
    <row r="61" spans="1:34" ht="12" customHeight="1" hidden="1">
      <c r="A61" s="100" t="s">
        <v>38</v>
      </c>
      <c r="B61" s="6">
        <v>633</v>
      </c>
      <c r="C61" s="6">
        <v>828797</v>
      </c>
      <c r="D61" s="6">
        <v>117567</v>
      </c>
      <c r="E61" s="6">
        <v>80982671</v>
      </c>
      <c r="F61" s="6">
        <v>56273</v>
      </c>
      <c r="G61" s="6">
        <v>29170630</v>
      </c>
      <c r="H61" s="39" t="s">
        <v>132</v>
      </c>
      <c r="I61" s="6">
        <v>8152</v>
      </c>
      <c r="J61" s="6">
        <v>3385243</v>
      </c>
      <c r="K61" s="39" t="s">
        <v>132</v>
      </c>
      <c r="L61" s="6">
        <v>23287</v>
      </c>
      <c r="M61" s="6">
        <v>13850723</v>
      </c>
      <c r="N61" s="6">
        <v>16010</v>
      </c>
      <c r="O61" s="6">
        <v>14650829</v>
      </c>
      <c r="P61" s="6">
        <v>1853</v>
      </c>
      <c r="Q61" s="6">
        <v>1281095</v>
      </c>
      <c r="R61" s="6">
        <v>11992</v>
      </c>
      <c r="S61" s="101">
        <v>18644151</v>
      </c>
      <c r="T61" s="29"/>
      <c r="U61" s="29"/>
      <c r="V61" s="7"/>
      <c r="W61" s="7"/>
      <c r="X61" s="7"/>
      <c r="Y61" s="7"/>
      <c r="Z61" s="7"/>
      <c r="AA61" s="7"/>
      <c r="AB61" s="7"/>
      <c r="AC61" s="7"/>
      <c r="AD61" s="7"/>
      <c r="AE61" s="7"/>
      <c r="AF61" s="7"/>
      <c r="AG61" s="7"/>
      <c r="AH61" s="7"/>
    </row>
    <row r="62" spans="1:34" ht="12" customHeight="1" hidden="1">
      <c r="A62" s="100" t="s">
        <v>39</v>
      </c>
      <c r="B62" s="6">
        <v>344</v>
      </c>
      <c r="C62" s="6">
        <v>739754</v>
      </c>
      <c r="D62" s="6">
        <v>108315</v>
      </c>
      <c r="E62" s="6">
        <v>76922727</v>
      </c>
      <c r="F62" s="6">
        <v>51002</v>
      </c>
      <c r="G62" s="6">
        <v>23080892</v>
      </c>
      <c r="H62" s="39" t="s">
        <v>132</v>
      </c>
      <c r="I62" s="6">
        <v>7209</v>
      </c>
      <c r="J62" s="6">
        <v>3039582</v>
      </c>
      <c r="K62" s="39" t="s">
        <v>132</v>
      </c>
      <c r="L62" s="6">
        <v>22705</v>
      </c>
      <c r="M62" s="6">
        <v>15230939</v>
      </c>
      <c r="N62" s="6">
        <v>14007</v>
      </c>
      <c r="O62" s="6">
        <v>13672446</v>
      </c>
      <c r="P62" s="6">
        <v>2069</v>
      </c>
      <c r="Q62" s="6">
        <v>2100149</v>
      </c>
      <c r="R62" s="6">
        <v>11323</v>
      </c>
      <c r="S62" s="101">
        <v>19798720</v>
      </c>
      <c r="T62" s="29"/>
      <c r="U62" s="29"/>
      <c r="V62" s="7"/>
      <c r="W62" s="7"/>
      <c r="X62" s="7"/>
      <c r="Y62" s="7"/>
      <c r="Z62" s="7"/>
      <c r="AA62" s="7"/>
      <c r="AB62" s="7"/>
      <c r="AC62" s="7"/>
      <c r="AD62" s="7"/>
      <c r="AE62" s="7"/>
      <c r="AF62" s="7"/>
      <c r="AG62" s="7"/>
      <c r="AH62" s="7"/>
    </row>
    <row r="63" spans="1:34" ht="12" customHeight="1" hidden="1">
      <c r="A63" s="100" t="s">
        <v>40</v>
      </c>
      <c r="B63" s="6">
        <v>886</v>
      </c>
      <c r="C63" s="6">
        <v>2733186</v>
      </c>
      <c r="D63" s="6">
        <v>113052</v>
      </c>
      <c r="E63" s="6">
        <v>75853171</v>
      </c>
      <c r="F63" s="6">
        <v>54319</v>
      </c>
      <c r="G63" s="6">
        <v>23892687</v>
      </c>
      <c r="H63" s="39" t="s">
        <v>132</v>
      </c>
      <c r="I63" s="6">
        <v>7836</v>
      </c>
      <c r="J63" s="6">
        <v>3319250</v>
      </c>
      <c r="K63" s="39" t="s">
        <v>132</v>
      </c>
      <c r="L63" s="6">
        <v>21790</v>
      </c>
      <c r="M63" s="6">
        <v>15457673</v>
      </c>
      <c r="N63" s="6">
        <v>13815</v>
      </c>
      <c r="O63" s="6">
        <v>13207299</v>
      </c>
      <c r="P63" s="6">
        <v>3285</v>
      </c>
      <c r="Q63" s="6">
        <v>739661</v>
      </c>
      <c r="R63" s="6">
        <v>12007</v>
      </c>
      <c r="S63" s="101">
        <v>19236600</v>
      </c>
      <c r="T63" s="29"/>
      <c r="U63" s="29"/>
      <c r="V63" s="7"/>
      <c r="W63" s="7"/>
      <c r="X63" s="7"/>
      <c r="Y63" s="7"/>
      <c r="Z63" s="7"/>
      <c r="AA63" s="7"/>
      <c r="AB63" s="7"/>
      <c r="AC63" s="7"/>
      <c r="AD63" s="7"/>
      <c r="AE63" s="7"/>
      <c r="AF63" s="7"/>
      <c r="AG63" s="7"/>
      <c r="AH63" s="7"/>
    </row>
    <row r="64" spans="1:34" ht="12" customHeight="1" hidden="1">
      <c r="A64" s="100" t="s">
        <v>41</v>
      </c>
      <c r="B64" s="6">
        <v>381</v>
      </c>
      <c r="C64" s="6">
        <v>998957</v>
      </c>
      <c r="D64" s="6">
        <v>129434</v>
      </c>
      <c r="E64" s="6">
        <v>83750374</v>
      </c>
      <c r="F64" s="6">
        <v>62642</v>
      </c>
      <c r="G64" s="6">
        <v>28997950</v>
      </c>
      <c r="H64" s="39" t="s">
        <v>132</v>
      </c>
      <c r="I64" s="6">
        <v>8601</v>
      </c>
      <c r="J64" s="6">
        <v>4896209</v>
      </c>
      <c r="K64" s="39" t="s">
        <v>132</v>
      </c>
      <c r="L64" s="6">
        <v>22954</v>
      </c>
      <c r="M64" s="6">
        <v>15637897</v>
      </c>
      <c r="N64" s="6">
        <v>17233</v>
      </c>
      <c r="O64" s="6">
        <v>14321318</v>
      </c>
      <c r="P64" s="6">
        <v>2651</v>
      </c>
      <c r="Q64" s="6">
        <v>1854999</v>
      </c>
      <c r="R64" s="6">
        <v>15353</v>
      </c>
      <c r="S64" s="101">
        <v>18042001</v>
      </c>
      <c r="T64" s="29"/>
      <c r="U64" s="29"/>
      <c r="V64" s="7"/>
      <c r="W64" s="7"/>
      <c r="X64" s="7"/>
      <c r="Y64" s="7"/>
      <c r="Z64" s="7"/>
      <c r="AA64" s="7"/>
      <c r="AB64" s="7"/>
      <c r="AC64" s="7"/>
      <c r="AD64" s="7"/>
      <c r="AE64" s="7"/>
      <c r="AF64" s="7"/>
      <c r="AG64" s="7"/>
      <c r="AH64" s="7"/>
    </row>
    <row r="65" spans="1:34" ht="12" customHeight="1" hidden="1">
      <c r="A65" s="100" t="s">
        <v>42</v>
      </c>
      <c r="B65" s="6">
        <v>3034</v>
      </c>
      <c r="C65" s="6">
        <v>1713783</v>
      </c>
      <c r="D65" s="6">
        <v>116445</v>
      </c>
      <c r="E65" s="6">
        <v>73294088</v>
      </c>
      <c r="F65" s="6">
        <v>54502</v>
      </c>
      <c r="G65" s="6">
        <v>25291045</v>
      </c>
      <c r="H65" s="39" t="s">
        <v>132</v>
      </c>
      <c r="I65" s="6">
        <v>7738</v>
      </c>
      <c r="J65" s="6">
        <v>4065917</v>
      </c>
      <c r="K65" s="39" t="s">
        <v>132</v>
      </c>
      <c r="L65" s="6">
        <v>25306</v>
      </c>
      <c r="M65" s="6">
        <v>15404946</v>
      </c>
      <c r="N65" s="6">
        <v>16243</v>
      </c>
      <c r="O65" s="6">
        <v>13457400</v>
      </c>
      <c r="P65" s="6">
        <v>1315</v>
      </c>
      <c r="Q65" s="6">
        <v>421911</v>
      </c>
      <c r="R65" s="6">
        <v>11341</v>
      </c>
      <c r="S65" s="101">
        <v>14652869</v>
      </c>
      <c r="T65" s="29"/>
      <c r="U65" s="29"/>
      <c r="V65" s="7"/>
      <c r="W65" s="7"/>
      <c r="X65" s="7"/>
      <c r="Y65" s="7"/>
      <c r="Z65" s="7"/>
      <c r="AA65" s="7"/>
      <c r="AB65" s="7"/>
      <c r="AC65" s="7"/>
      <c r="AD65" s="7"/>
      <c r="AE65" s="7"/>
      <c r="AF65" s="7"/>
      <c r="AG65" s="7"/>
      <c r="AH65" s="7"/>
    </row>
    <row r="66" spans="1:34" ht="12" customHeight="1" hidden="1">
      <c r="A66" s="100" t="s">
        <v>43</v>
      </c>
      <c r="B66" s="6">
        <v>2170</v>
      </c>
      <c r="C66" s="6">
        <v>3563614</v>
      </c>
      <c r="D66" s="6">
        <v>144994</v>
      </c>
      <c r="E66" s="6">
        <v>109404000</v>
      </c>
      <c r="F66" s="6">
        <v>72681</v>
      </c>
      <c r="G66" s="6">
        <v>32262385</v>
      </c>
      <c r="H66" s="39" t="s">
        <v>132</v>
      </c>
      <c r="I66" s="6">
        <v>8242</v>
      </c>
      <c r="J66" s="6">
        <v>3695016</v>
      </c>
      <c r="K66" s="39" t="s">
        <v>132</v>
      </c>
      <c r="L66" s="6">
        <v>22681</v>
      </c>
      <c r="M66" s="6">
        <v>16301979</v>
      </c>
      <c r="N66" s="6">
        <v>25082</v>
      </c>
      <c r="O66" s="6">
        <v>39679838</v>
      </c>
      <c r="P66" s="6">
        <v>2382</v>
      </c>
      <c r="Q66" s="6">
        <v>1055923</v>
      </c>
      <c r="R66" s="6">
        <v>13926</v>
      </c>
      <c r="S66" s="101">
        <v>16408858</v>
      </c>
      <c r="T66" s="29"/>
      <c r="U66" s="29"/>
      <c r="V66" s="7"/>
      <c r="W66" s="7"/>
      <c r="X66" s="7"/>
      <c r="Y66" s="7"/>
      <c r="Z66" s="7"/>
      <c r="AA66" s="7"/>
      <c r="AB66" s="7"/>
      <c r="AC66" s="7"/>
      <c r="AD66" s="7"/>
      <c r="AE66" s="7"/>
      <c r="AF66" s="7"/>
      <c r="AG66" s="7"/>
      <c r="AH66" s="7"/>
    </row>
    <row r="67" spans="1:19" s="5" customFormat="1" ht="12" customHeight="1">
      <c r="A67" s="96" t="s">
        <v>45</v>
      </c>
      <c r="B67" s="4">
        <v>11399</v>
      </c>
      <c r="C67" s="4">
        <v>97123406</v>
      </c>
      <c r="D67" s="4">
        <v>1401763</v>
      </c>
      <c r="E67" s="4">
        <v>985413049</v>
      </c>
      <c r="F67" s="4">
        <v>727537</v>
      </c>
      <c r="G67" s="4">
        <v>344214251</v>
      </c>
      <c r="H67" s="40" t="s">
        <v>132</v>
      </c>
      <c r="I67" s="4">
        <v>86658</v>
      </c>
      <c r="J67" s="4">
        <v>52834934</v>
      </c>
      <c r="K67" s="40" t="s">
        <v>132</v>
      </c>
      <c r="L67" s="4">
        <v>273838</v>
      </c>
      <c r="M67" s="4">
        <v>171480132</v>
      </c>
      <c r="N67" s="4">
        <v>160604</v>
      </c>
      <c r="O67" s="4">
        <v>195520075</v>
      </c>
      <c r="P67" s="4">
        <v>25436</v>
      </c>
      <c r="Q67" s="4">
        <v>9391220</v>
      </c>
      <c r="R67" s="4">
        <v>127690</v>
      </c>
      <c r="S67" s="97">
        <v>211972437</v>
      </c>
    </row>
    <row r="68" spans="1:34" ht="12" customHeight="1" hidden="1">
      <c r="A68" s="100" t="s">
        <v>32</v>
      </c>
      <c r="B68" s="6">
        <v>2299</v>
      </c>
      <c r="C68" s="6">
        <v>10346160</v>
      </c>
      <c r="D68" s="6">
        <v>105353</v>
      </c>
      <c r="E68" s="6">
        <v>65740300</v>
      </c>
      <c r="F68" s="6">
        <v>54826</v>
      </c>
      <c r="G68" s="6">
        <v>25549309</v>
      </c>
      <c r="H68" s="39" t="s">
        <v>132</v>
      </c>
      <c r="I68" s="6">
        <v>6349</v>
      </c>
      <c r="J68" s="6">
        <v>3645165</v>
      </c>
      <c r="K68" s="39" t="s">
        <v>132</v>
      </c>
      <c r="L68" s="6">
        <v>16693</v>
      </c>
      <c r="M68" s="6">
        <v>10088168</v>
      </c>
      <c r="N68" s="6">
        <v>16135</v>
      </c>
      <c r="O68" s="6">
        <v>14684089</v>
      </c>
      <c r="P68" s="6">
        <v>2274</v>
      </c>
      <c r="Q68" s="6">
        <v>1361095</v>
      </c>
      <c r="R68" s="6">
        <v>9076</v>
      </c>
      <c r="S68" s="101">
        <v>10412475</v>
      </c>
      <c r="T68" s="29"/>
      <c r="U68" s="29"/>
      <c r="V68" s="7"/>
      <c r="W68" s="7"/>
      <c r="X68" s="7"/>
      <c r="Y68" s="7"/>
      <c r="Z68" s="7"/>
      <c r="AA68" s="7"/>
      <c r="AB68" s="7"/>
      <c r="AC68" s="7"/>
      <c r="AD68" s="7"/>
      <c r="AE68" s="7"/>
      <c r="AF68" s="7"/>
      <c r="AG68" s="7"/>
      <c r="AH68" s="7"/>
    </row>
    <row r="69" spans="1:34" ht="12" customHeight="1" hidden="1">
      <c r="A69" s="100" t="s">
        <v>33</v>
      </c>
      <c r="B69" s="6">
        <v>399</v>
      </c>
      <c r="C69" s="6">
        <v>795614</v>
      </c>
      <c r="D69" s="6">
        <v>112807</v>
      </c>
      <c r="E69" s="6">
        <v>75986291</v>
      </c>
      <c r="F69" s="6">
        <v>57013</v>
      </c>
      <c r="G69" s="6">
        <v>26662621</v>
      </c>
      <c r="H69" s="39" t="s">
        <v>132</v>
      </c>
      <c r="I69" s="6">
        <v>7029</v>
      </c>
      <c r="J69" s="6">
        <v>4342324</v>
      </c>
      <c r="K69" s="39" t="s">
        <v>132</v>
      </c>
      <c r="L69" s="6">
        <v>20294</v>
      </c>
      <c r="M69" s="6">
        <v>14202210</v>
      </c>
      <c r="N69" s="6">
        <v>15189</v>
      </c>
      <c r="O69" s="6">
        <v>12338324</v>
      </c>
      <c r="P69" s="6">
        <v>2778</v>
      </c>
      <c r="Q69" s="6">
        <v>1180698</v>
      </c>
      <c r="R69" s="6">
        <v>10504</v>
      </c>
      <c r="S69" s="101">
        <v>17260113</v>
      </c>
      <c r="T69" s="29"/>
      <c r="U69" s="29"/>
      <c r="V69" s="7"/>
      <c r="W69" s="7"/>
      <c r="X69" s="7"/>
      <c r="Y69" s="7"/>
      <c r="Z69" s="7"/>
      <c r="AA69" s="7"/>
      <c r="AB69" s="7"/>
      <c r="AC69" s="7"/>
      <c r="AD69" s="7"/>
      <c r="AE69" s="7"/>
      <c r="AF69" s="7"/>
      <c r="AG69" s="7"/>
      <c r="AH69" s="7"/>
    </row>
    <row r="70" spans="1:34" ht="12" customHeight="1" hidden="1">
      <c r="A70" s="100" t="s">
        <v>34</v>
      </c>
      <c r="B70" s="6">
        <v>560</v>
      </c>
      <c r="C70" s="6">
        <v>1947943</v>
      </c>
      <c r="D70" s="6">
        <v>130974</v>
      </c>
      <c r="E70" s="6">
        <v>87260282</v>
      </c>
      <c r="F70" s="6">
        <v>66494</v>
      </c>
      <c r="G70" s="6">
        <v>28802312</v>
      </c>
      <c r="H70" s="39" t="s">
        <v>132</v>
      </c>
      <c r="I70" s="6">
        <v>8987</v>
      </c>
      <c r="J70" s="6">
        <v>4251698</v>
      </c>
      <c r="K70" s="39" t="s">
        <v>132</v>
      </c>
      <c r="L70" s="6">
        <v>26942</v>
      </c>
      <c r="M70" s="6">
        <v>15611783</v>
      </c>
      <c r="N70" s="6">
        <v>15392</v>
      </c>
      <c r="O70" s="6">
        <v>17262136</v>
      </c>
      <c r="P70" s="6">
        <v>2638</v>
      </c>
      <c r="Q70" s="6">
        <v>952102</v>
      </c>
      <c r="R70" s="6">
        <v>10521</v>
      </c>
      <c r="S70" s="101">
        <v>20380253</v>
      </c>
      <c r="T70" s="29"/>
      <c r="U70" s="29"/>
      <c r="V70" s="7"/>
      <c r="W70" s="7"/>
      <c r="X70" s="7"/>
      <c r="Y70" s="7"/>
      <c r="Z70" s="7"/>
      <c r="AA70" s="7"/>
      <c r="AB70" s="7"/>
      <c r="AC70" s="7"/>
      <c r="AD70" s="7"/>
      <c r="AE70" s="7"/>
      <c r="AF70" s="7"/>
      <c r="AG70" s="7"/>
      <c r="AH70" s="7"/>
    </row>
    <row r="71" spans="1:34" ht="12" customHeight="1" hidden="1">
      <c r="A71" s="100" t="s">
        <v>35</v>
      </c>
      <c r="B71" s="6">
        <v>402</v>
      </c>
      <c r="C71" s="6">
        <v>9546304</v>
      </c>
      <c r="D71" s="6">
        <v>125613</v>
      </c>
      <c r="E71" s="6">
        <v>103476284</v>
      </c>
      <c r="F71" s="6">
        <v>60546</v>
      </c>
      <c r="G71" s="6">
        <v>26923895</v>
      </c>
      <c r="H71" s="39" t="s">
        <v>132</v>
      </c>
      <c r="I71" s="6">
        <v>9003</v>
      </c>
      <c r="J71" s="6">
        <v>4976434</v>
      </c>
      <c r="K71" s="39" t="s">
        <v>132</v>
      </c>
      <c r="L71" s="6">
        <v>24570</v>
      </c>
      <c r="M71" s="6">
        <v>15722277</v>
      </c>
      <c r="N71" s="6">
        <v>13247</v>
      </c>
      <c r="O71" s="6">
        <v>14294185</v>
      </c>
      <c r="P71" s="6">
        <v>2949</v>
      </c>
      <c r="Q71" s="6">
        <v>901673</v>
      </c>
      <c r="R71" s="6">
        <v>15298</v>
      </c>
      <c r="S71" s="101">
        <v>40657819</v>
      </c>
      <c r="T71" s="29"/>
      <c r="U71" s="29"/>
      <c r="V71" s="7"/>
      <c r="W71" s="7"/>
      <c r="X71" s="7"/>
      <c r="Y71" s="7"/>
      <c r="Z71" s="7"/>
      <c r="AA71" s="7"/>
      <c r="AB71" s="7"/>
      <c r="AC71" s="7"/>
      <c r="AD71" s="7"/>
      <c r="AE71" s="7"/>
      <c r="AF71" s="7"/>
      <c r="AG71" s="7"/>
      <c r="AH71" s="7"/>
    </row>
    <row r="72" spans="1:34" ht="12" customHeight="1" hidden="1">
      <c r="A72" s="100" t="s">
        <v>36</v>
      </c>
      <c r="B72" s="6">
        <v>315</v>
      </c>
      <c r="C72" s="6">
        <v>1377938</v>
      </c>
      <c r="D72" s="6">
        <v>110842</v>
      </c>
      <c r="E72" s="6">
        <v>85569972</v>
      </c>
      <c r="F72" s="6">
        <v>57649</v>
      </c>
      <c r="G72" s="6">
        <v>32368960</v>
      </c>
      <c r="H72" s="39" t="s">
        <v>132</v>
      </c>
      <c r="I72" s="6">
        <v>7428</v>
      </c>
      <c r="J72" s="6">
        <v>4826169</v>
      </c>
      <c r="K72" s="39" t="s">
        <v>132</v>
      </c>
      <c r="L72" s="6">
        <v>23035</v>
      </c>
      <c r="M72" s="6">
        <v>15294861</v>
      </c>
      <c r="N72" s="6">
        <v>11899</v>
      </c>
      <c r="O72" s="6">
        <v>12719919</v>
      </c>
      <c r="P72" s="6">
        <v>2402</v>
      </c>
      <c r="Q72" s="6">
        <v>452664</v>
      </c>
      <c r="R72" s="6">
        <v>8429</v>
      </c>
      <c r="S72" s="101">
        <v>19907400</v>
      </c>
      <c r="T72" s="29"/>
      <c r="U72" s="29"/>
      <c r="V72" s="7"/>
      <c r="W72" s="7"/>
      <c r="X72" s="7"/>
      <c r="Y72" s="7"/>
      <c r="Z72" s="7"/>
      <c r="AA72" s="7"/>
      <c r="AB72" s="7"/>
      <c r="AC72" s="7"/>
      <c r="AD72" s="7"/>
      <c r="AE72" s="7"/>
      <c r="AF72" s="7"/>
      <c r="AG72" s="7"/>
      <c r="AH72" s="7"/>
    </row>
    <row r="73" spans="1:34" ht="12" customHeight="1" hidden="1">
      <c r="A73" s="100" t="s">
        <v>37</v>
      </c>
      <c r="B73" s="6">
        <v>321</v>
      </c>
      <c r="C73" s="6">
        <v>532458</v>
      </c>
      <c r="D73" s="6">
        <v>113996</v>
      </c>
      <c r="E73" s="6">
        <v>82779512</v>
      </c>
      <c r="F73" s="6">
        <v>59149</v>
      </c>
      <c r="G73" s="6">
        <v>33155190</v>
      </c>
      <c r="H73" s="39" t="s">
        <v>132</v>
      </c>
      <c r="I73" s="6">
        <v>7412</v>
      </c>
      <c r="J73" s="6">
        <v>5261608</v>
      </c>
      <c r="K73" s="39" t="s">
        <v>132</v>
      </c>
      <c r="L73" s="6">
        <v>24392</v>
      </c>
      <c r="M73" s="6">
        <v>16900146</v>
      </c>
      <c r="N73" s="6">
        <v>11799</v>
      </c>
      <c r="O73" s="6">
        <v>12520517</v>
      </c>
      <c r="P73" s="6">
        <v>2489</v>
      </c>
      <c r="Q73" s="6">
        <v>1116536</v>
      </c>
      <c r="R73" s="6">
        <v>8755</v>
      </c>
      <c r="S73" s="101">
        <v>13825515</v>
      </c>
      <c r="T73" s="29"/>
      <c r="U73" s="29"/>
      <c r="V73" s="7"/>
      <c r="W73" s="7"/>
      <c r="X73" s="7"/>
      <c r="Y73" s="7"/>
      <c r="Z73" s="7"/>
      <c r="AA73" s="7"/>
      <c r="AB73" s="7"/>
      <c r="AC73" s="7"/>
      <c r="AD73" s="7"/>
      <c r="AE73" s="7"/>
      <c r="AF73" s="7"/>
      <c r="AG73" s="7"/>
      <c r="AH73" s="7"/>
    </row>
    <row r="74" spans="1:34" ht="12" customHeight="1" hidden="1">
      <c r="A74" s="100" t="s">
        <v>38</v>
      </c>
      <c r="B74" s="6">
        <v>687</v>
      </c>
      <c r="C74" s="6">
        <v>1322102</v>
      </c>
      <c r="D74" s="6">
        <v>117349</v>
      </c>
      <c r="E74" s="6">
        <v>79431494</v>
      </c>
      <c r="F74" s="6">
        <v>61557</v>
      </c>
      <c r="G74" s="6">
        <v>36122055</v>
      </c>
      <c r="H74" s="39" t="s">
        <v>132</v>
      </c>
      <c r="I74" s="6">
        <v>7007</v>
      </c>
      <c r="J74" s="6">
        <v>3932081</v>
      </c>
      <c r="K74" s="39" t="s">
        <v>132</v>
      </c>
      <c r="L74" s="6">
        <v>24760</v>
      </c>
      <c r="M74" s="6">
        <v>13589875</v>
      </c>
      <c r="N74" s="6">
        <v>11489</v>
      </c>
      <c r="O74" s="6">
        <v>12450817</v>
      </c>
      <c r="P74" s="6">
        <v>1911</v>
      </c>
      <c r="Q74" s="6">
        <v>705899</v>
      </c>
      <c r="R74" s="6">
        <v>10625</v>
      </c>
      <c r="S74" s="101">
        <v>12630768</v>
      </c>
      <c r="T74" s="29"/>
      <c r="U74" s="29"/>
      <c r="V74" s="7"/>
      <c r="W74" s="7"/>
      <c r="X74" s="7"/>
      <c r="Y74" s="7"/>
      <c r="Z74" s="7"/>
      <c r="AA74" s="7"/>
      <c r="AB74" s="7"/>
      <c r="AC74" s="7"/>
      <c r="AD74" s="7"/>
      <c r="AE74" s="7"/>
      <c r="AF74" s="7"/>
      <c r="AG74" s="7"/>
      <c r="AH74" s="7"/>
    </row>
    <row r="75" spans="1:34" ht="12" customHeight="1" hidden="1">
      <c r="A75" s="100" t="s">
        <v>39</v>
      </c>
      <c r="B75" s="6">
        <v>435</v>
      </c>
      <c r="C75" s="6">
        <v>504644</v>
      </c>
      <c r="D75" s="6">
        <v>108329</v>
      </c>
      <c r="E75" s="6">
        <v>86554745</v>
      </c>
      <c r="F75" s="6">
        <v>56302</v>
      </c>
      <c r="G75" s="6">
        <v>24930247</v>
      </c>
      <c r="H75" s="39" t="s">
        <v>132</v>
      </c>
      <c r="I75" s="6">
        <v>6879</v>
      </c>
      <c r="J75" s="6">
        <v>5153064</v>
      </c>
      <c r="K75" s="39" t="s">
        <v>132</v>
      </c>
      <c r="L75" s="6">
        <v>21961</v>
      </c>
      <c r="M75" s="6">
        <v>15405618</v>
      </c>
      <c r="N75" s="6">
        <v>11016</v>
      </c>
      <c r="O75" s="6">
        <v>27158434</v>
      </c>
      <c r="P75" s="6">
        <v>1937</v>
      </c>
      <c r="Q75" s="6">
        <v>607198</v>
      </c>
      <c r="R75" s="6">
        <v>10234</v>
      </c>
      <c r="S75" s="101">
        <v>13300183</v>
      </c>
      <c r="T75" s="29"/>
      <c r="U75" s="29"/>
      <c r="V75" s="7"/>
      <c r="W75" s="7"/>
      <c r="X75" s="7"/>
      <c r="Y75" s="7"/>
      <c r="Z75" s="7"/>
      <c r="AA75" s="7"/>
      <c r="AB75" s="7"/>
      <c r="AC75" s="7"/>
      <c r="AD75" s="7"/>
      <c r="AE75" s="7"/>
      <c r="AF75" s="7"/>
      <c r="AG75" s="7"/>
      <c r="AH75" s="7"/>
    </row>
    <row r="76" spans="1:34" ht="12" customHeight="1" hidden="1">
      <c r="A76" s="100" t="s">
        <v>40</v>
      </c>
      <c r="B76" s="6">
        <v>398</v>
      </c>
      <c r="C76" s="6">
        <v>152742</v>
      </c>
      <c r="D76" s="6">
        <v>107611</v>
      </c>
      <c r="E76" s="6">
        <v>91004645</v>
      </c>
      <c r="F76" s="6">
        <v>57004</v>
      </c>
      <c r="G76" s="6">
        <v>23309349</v>
      </c>
      <c r="H76" s="39" t="s">
        <v>132</v>
      </c>
      <c r="I76" s="6">
        <v>6447</v>
      </c>
      <c r="J76" s="6">
        <v>3479230</v>
      </c>
      <c r="K76" s="39" t="s">
        <v>132</v>
      </c>
      <c r="L76" s="6">
        <v>22114</v>
      </c>
      <c r="M76" s="6">
        <v>13279251</v>
      </c>
      <c r="N76" s="6">
        <v>10555</v>
      </c>
      <c r="O76" s="6">
        <v>33781733</v>
      </c>
      <c r="P76" s="6">
        <v>1493</v>
      </c>
      <c r="Q76" s="6">
        <v>545056</v>
      </c>
      <c r="R76" s="6">
        <v>9998</v>
      </c>
      <c r="S76" s="101">
        <v>16610026</v>
      </c>
      <c r="T76" s="29"/>
      <c r="U76" s="29"/>
      <c r="V76" s="7"/>
      <c r="W76" s="7"/>
      <c r="X76" s="7"/>
      <c r="Y76" s="7"/>
      <c r="Z76" s="7"/>
      <c r="AA76" s="7"/>
      <c r="AB76" s="7"/>
      <c r="AC76" s="7"/>
      <c r="AD76" s="7"/>
      <c r="AE76" s="7"/>
      <c r="AF76" s="7"/>
      <c r="AG76" s="7"/>
      <c r="AH76" s="7"/>
    </row>
    <row r="77" spans="1:34" ht="12" customHeight="1" hidden="1">
      <c r="A77" s="100" t="s">
        <v>41</v>
      </c>
      <c r="B77" s="6">
        <v>633</v>
      </c>
      <c r="C77" s="6">
        <v>4306355</v>
      </c>
      <c r="D77" s="6">
        <v>111496</v>
      </c>
      <c r="E77" s="6">
        <v>74251123</v>
      </c>
      <c r="F77" s="6">
        <v>59638</v>
      </c>
      <c r="G77" s="6">
        <v>31274749</v>
      </c>
      <c r="H77" s="39" t="s">
        <v>132</v>
      </c>
      <c r="I77" s="6">
        <v>6690</v>
      </c>
      <c r="J77" s="6">
        <v>4048858</v>
      </c>
      <c r="K77" s="39" t="s">
        <v>132</v>
      </c>
      <c r="L77" s="6">
        <v>22274</v>
      </c>
      <c r="M77" s="6">
        <v>14587791</v>
      </c>
      <c r="N77" s="6">
        <v>11114</v>
      </c>
      <c r="O77" s="6">
        <v>11252760</v>
      </c>
      <c r="P77" s="6">
        <v>1163</v>
      </c>
      <c r="Q77" s="6">
        <v>508448</v>
      </c>
      <c r="R77" s="6">
        <v>10617</v>
      </c>
      <c r="S77" s="101">
        <v>12578517</v>
      </c>
      <c r="T77" s="29"/>
      <c r="U77" s="29"/>
      <c r="V77" s="7"/>
      <c r="W77" s="7"/>
      <c r="X77" s="7"/>
      <c r="Y77" s="7"/>
      <c r="Z77" s="7"/>
      <c r="AA77" s="7"/>
      <c r="AB77" s="7"/>
      <c r="AC77" s="7"/>
      <c r="AD77" s="7"/>
      <c r="AE77" s="7"/>
      <c r="AF77" s="7"/>
      <c r="AG77" s="7"/>
      <c r="AH77" s="7"/>
    </row>
    <row r="78" spans="1:34" ht="12" customHeight="1" hidden="1">
      <c r="A78" s="100" t="s">
        <v>42</v>
      </c>
      <c r="B78" s="6">
        <v>2874</v>
      </c>
      <c r="C78" s="6">
        <v>1652220</v>
      </c>
      <c r="D78" s="6">
        <v>123878</v>
      </c>
      <c r="E78" s="6">
        <v>73546555</v>
      </c>
      <c r="F78" s="6">
        <v>65414</v>
      </c>
      <c r="G78" s="6">
        <v>25618207</v>
      </c>
      <c r="H78" s="39" t="s">
        <v>132</v>
      </c>
      <c r="I78" s="6">
        <v>6655</v>
      </c>
      <c r="J78" s="6">
        <v>4694770</v>
      </c>
      <c r="K78" s="39" t="s">
        <v>132</v>
      </c>
      <c r="L78" s="6">
        <v>24102</v>
      </c>
      <c r="M78" s="6">
        <v>13125041</v>
      </c>
      <c r="N78" s="6">
        <v>12592</v>
      </c>
      <c r="O78" s="6">
        <v>11893230</v>
      </c>
      <c r="P78" s="6">
        <v>1686</v>
      </c>
      <c r="Q78" s="6">
        <v>415914</v>
      </c>
      <c r="R78" s="6">
        <v>13429</v>
      </c>
      <c r="S78" s="101">
        <v>17799394</v>
      </c>
      <c r="T78" s="29"/>
      <c r="U78" s="29"/>
      <c r="V78" s="7"/>
      <c r="W78" s="7"/>
      <c r="X78" s="7"/>
      <c r="Y78" s="7"/>
      <c r="Z78" s="7"/>
      <c r="AA78" s="7"/>
      <c r="AB78" s="7"/>
      <c r="AC78" s="7"/>
      <c r="AD78" s="7"/>
      <c r="AE78" s="7"/>
      <c r="AF78" s="7"/>
      <c r="AG78" s="7"/>
      <c r="AH78" s="7"/>
    </row>
    <row r="79" spans="1:34" ht="12" customHeight="1" hidden="1">
      <c r="A79" s="100" t="s">
        <v>43</v>
      </c>
      <c r="B79" s="6">
        <v>2076</v>
      </c>
      <c r="C79" s="6">
        <v>64638925</v>
      </c>
      <c r="D79" s="6">
        <v>133515</v>
      </c>
      <c r="E79" s="6">
        <v>79811845</v>
      </c>
      <c r="F79" s="6">
        <v>71945</v>
      </c>
      <c r="G79" s="6">
        <v>29497358</v>
      </c>
      <c r="H79" s="39" t="s">
        <v>132</v>
      </c>
      <c r="I79" s="6">
        <v>6772</v>
      </c>
      <c r="J79" s="6">
        <v>4223533</v>
      </c>
      <c r="K79" s="39" t="s">
        <v>132</v>
      </c>
      <c r="L79" s="6">
        <v>22701</v>
      </c>
      <c r="M79" s="6">
        <v>13673110</v>
      </c>
      <c r="N79" s="6">
        <v>20177</v>
      </c>
      <c r="O79" s="6">
        <v>15163932</v>
      </c>
      <c r="P79" s="6">
        <v>1716</v>
      </c>
      <c r="Q79" s="6">
        <v>643937</v>
      </c>
      <c r="R79" s="6">
        <v>10204</v>
      </c>
      <c r="S79" s="101">
        <v>16609974</v>
      </c>
      <c r="T79" s="29"/>
      <c r="U79" s="29"/>
      <c r="V79" s="7"/>
      <c r="W79" s="7"/>
      <c r="X79" s="7"/>
      <c r="Y79" s="7"/>
      <c r="Z79" s="7"/>
      <c r="AA79" s="7"/>
      <c r="AB79" s="7"/>
      <c r="AC79" s="7"/>
      <c r="AD79" s="7"/>
      <c r="AE79" s="7"/>
      <c r="AF79" s="7"/>
      <c r="AG79" s="7"/>
      <c r="AH79" s="7"/>
    </row>
    <row r="80" spans="1:19" s="5" customFormat="1" ht="12" customHeight="1">
      <c r="A80" s="96" t="s">
        <v>97</v>
      </c>
      <c r="B80" s="4">
        <v>13410</v>
      </c>
      <c r="C80" s="4">
        <v>215224388</v>
      </c>
      <c r="D80" s="4">
        <v>1349456</v>
      </c>
      <c r="E80" s="4">
        <v>838523810</v>
      </c>
      <c r="F80" s="4">
        <v>737979</v>
      </c>
      <c r="G80" s="4">
        <v>317984433</v>
      </c>
      <c r="H80" s="46">
        <v>1412829970134.62</v>
      </c>
      <c r="I80" s="4">
        <v>62769</v>
      </c>
      <c r="J80" s="4">
        <v>42345915</v>
      </c>
      <c r="K80" s="46">
        <v>117873967519.35</v>
      </c>
      <c r="L80" s="4">
        <v>271124</v>
      </c>
      <c r="M80" s="4">
        <v>164288351</v>
      </c>
      <c r="N80" s="4">
        <v>148359</v>
      </c>
      <c r="O80" s="4">
        <v>140511458</v>
      </c>
      <c r="P80" s="4">
        <v>23954</v>
      </c>
      <c r="Q80" s="4">
        <v>11458000</v>
      </c>
      <c r="R80" s="4">
        <v>105271</v>
      </c>
      <c r="S80" s="97">
        <v>161935653</v>
      </c>
    </row>
    <row r="81" spans="1:34" ht="12" customHeight="1" hidden="1">
      <c r="A81" s="100" t="s">
        <v>32</v>
      </c>
      <c r="B81" s="6">
        <v>1892</v>
      </c>
      <c r="C81" s="6">
        <v>3282346</v>
      </c>
      <c r="D81" s="6">
        <v>127998</v>
      </c>
      <c r="E81" s="6">
        <v>73209146</v>
      </c>
      <c r="F81" s="6">
        <v>68587</v>
      </c>
      <c r="G81" s="6">
        <v>30173118</v>
      </c>
      <c r="H81" s="47">
        <v>133211738980.15</v>
      </c>
      <c r="I81" s="6">
        <v>6107</v>
      </c>
      <c r="J81" s="6">
        <v>3733987</v>
      </c>
      <c r="K81" s="47">
        <v>10246286363.18</v>
      </c>
      <c r="L81" s="6">
        <v>21722</v>
      </c>
      <c r="M81" s="6">
        <v>12015401</v>
      </c>
      <c r="N81" s="6">
        <v>19191</v>
      </c>
      <c r="O81" s="6">
        <v>14467749</v>
      </c>
      <c r="P81" s="6">
        <v>1693</v>
      </c>
      <c r="Q81" s="6">
        <v>868774</v>
      </c>
      <c r="R81" s="6">
        <v>10698</v>
      </c>
      <c r="S81" s="101">
        <v>11950118</v>
      </c>
      <c r="T81" s="29"/>
      <c r="U81" s="29"/>
      <c r="V81" s="7"/>
      <c r="W81" s="7"/>
      <c r="X81" s="7"/>
      <c r="Y81" s="7"/>
      <c r="Z81" s="7"/>
      <c r="AA81" s="7"/>
      <c r="AB81" s="7"/>
      <c r="AC81" s="7"/>
      <c r="AD81" s="7"/>
      <c r="AE81" s="7"/>
      <c r="AF81" s="7"/>
      <c r="AG81" s="7"/>
      <c r="AH81" s="7"/>
    </row>
    <row r="82" spans="1:34" ht="12" customHeight="1" hidden="1">
      <c r="A82" s="100" t="s">
        <v>33</v>
      </c>
      <c r="B82" s="6">
        <v>917</v>
      </c>
      <c r="C82" s="6">
        <v>2218575</v>
      </c>
      <c r="D82" s="6">
        <v>82852</v>
      </c>
      <c r="E82" s="6">
        <v>49603076</v>
      </c>
      <c r="F82" s="6">
        <v>44040</v>
      </c>
      <c r="G82" s="6">
        <v>19316417</v>
      </c>
      <c r="H82" s="47">
        <v>97312373567.47</v>
      </c>
      <c r="I82" s="6">
        <v>4008</v>
      </c>
      <c r="J82" s="6">
        <v>2731972</v>
      </c>
      <c r="K82" s="47">
        <v>7934658272.7</v>
      </c>
      <c r="L82" s="6">
        <v>13684</v>
      </c>
      <c r="M82" s="6">
        <v>8171734</v>
      </c>
      <c r="N82" s="6">
        <v>12046</v>
      </c>
      <c r="O82" s="6">
        <v>9913978</v>
      </c>
      <c r="P82" s="6">
        <v>2271</v>
      </c>
      <c r="Q82" s="6">
        <v>539155</v>
      </c>
      <c r="R82" s="6">
        <v>6803</v>
      </c>
      <c r="S82" s="101">
        <v>8929820</v>
      </c>
      <c r="T82" s="29"/>
      <c r="U82" s="29"/>
      <c r="V82" s="7"/>
      <c r="W82" s="7"/>
      <c r="X82" s="7"/>
      <c r="Y82" s="7"/>
      <c r="Z82" s="7"/>
      <c r="AA82" s="7"/>
      <c r="AB82" s="7"/>
      <c r="AC82" s="7"/>
      <c r="AD82" s="7"/>
      <c r="AE82" s="7"/>
      <c r="AF82" s="7"/>
      <c r="AG82" s="7"/>
      <c r="AH82" s="7"/>
    </row>
    <row r="83" spans="1:34" ht="12" customHeight="1" hidden="1">
      <c r="A83" s="100" t="s">
        <v>34</v>
      </c>
      <c r="B83" s="6">
        <v>340</v>
      </c>
      <c r="C83" s="6">
        <v>863616</v>
      </c>
      <c r="D83" s="6">
        <v>129844</v>
      </c>
      <c r="E83" s="6">
        <v>75528340</v>
      </c>
      <c r="F83" s="6">
        <v>70105</v>
      </c>
      <c r="G83" s="6">
        <v>25495579</v>
      </c>
      <c r="H83" s="47">
        <v>145553957133.48</v>
      </c>
      <c r="I83" s="6">
        <v>6530</v>
      </c>
      <c r="J83" s="6">
        <v>5134886</v>
      </c>
      <c r="K83" s="47">
        <v>12450792272.35</v>
      </c>
      <c r="L83" s="6">
        <v>24999</v>
      </c>
      <c r="M83" s="6">
        <v>14424143</v>
      </c>
      <c r="N83" s="6">
        <v>15646</v>
      </c>
      <c r="O83" s="6">
        <v>12626909</v>
      </c>
      <c r="P83" s="6">
        <v>2584</v>
      </c>
      <c r="Q83" s="6">
        <v>1679174</v>
      </c>
      <c r="R83" s="6">
        <v>9980</v>
      </c>
      <c r="S83" s="101">
        <v>16167649</v>
      </c>
      <c r="T83" s="29"/>
      <c r="U83" s="29"/>
      <c r="V83" s="7"/>
      <c r="W83" s="7"/>
      <c r="X83" s="7"/>
      <c r="Y83" s="7"/>
      <c r="Z83" s="7"/>
      <c r="AA83" s="7"/>
      <c r="AB83" s="7"/>
      <c r="AC83" s="7"/>
      <c r="AD83" s="7"/>
      <c r="AE83" s="7"/>
      <c r="AF83" s="7"/>
      <c r="AG83" s="7"/>
      <c r="AH83" s="7"/>
    </row>
    <row r="84" spans="1:34" ht="12" customHeight="1" hidden="1">
      <c r="A84" s="100" t="s">
        <v>35</v>
      </c>
      <c r="B84" s="6">
        <v>816</v>
      </c>
      <c r="C84" s="6">
        <v>928935</v>
      </c>
      <c r="D84" s="6">
        <v>112155</v>
      </c>
      <c r="E84" s="6">
        <v>67593594</v>
      </c>
      <c r="F84" s="6">
        <v>60896</v>
      </c>
      <c r="G84" s="6">
        <v>25947747</v>
      </c>
      <c r="H84" s="48">
        <v>137668188993.85</v>
      </c>
      <c r="I84" s="6">
        <v>5775</v>
      </c>
      <c r="J84" s="6">
        <v>3471260</v>
      </c>
      <c r="K84" s="48">
        <v>10187898165.5</v>
      </c>
      <c r="L84" s="6">
        <v>22535</v>
      </c>
      <c r="M84" s="6">
        <v>12633619</v>
      </c>
      <c r="N84" s="6">
        <v>11576</v>
      </c>
      <c r="O84" s="6">
        <v>12045719</v>
      </c>
      <c r="P84" s="6">
        <v>3164</v>
      </c>
      <c r="Q84" s="6">
        <v>2142447</v>
      </c>
      <c r="R84" s="6">
        <v>8209</v>
      </c>
      <c r="S84" s="101">
        <v>11352802</v>
      </c>
      <c r="T84" s="29"/>
      <c r="U84" s="29"/>
      <c r="V84" s="7"/>
      <c r="W84" s="7"/>
      <c r="X84" s="7"/>
      <c r="Y84" s="7"/>
      <c r="Z84" s="7"/>
      <c r="AA84" s="7"/>
      <c r="AB84" s="7"/>
      <c r="AC84" s="7"/>
      <c r="AD84" s="7"/>
      <c r="AE84" s="7"/>
      <c r="AF84" s="7"/>
      <c r="AG84" s="7"/>
      <c r="AH84" s="7"/>
    </row>
    <row r="85" spans="1:34" ht="12" customHeight="1" hidden="1">
      <c r="A85" s="100" t="s">
        <v>36</v>
      </c>
      <c r="B85" s="6">
        <v>384</v>
      </c>
      <c r="C85" s="6">
        <v>667710</v>
      </c>
      <c r="D85" s="6">
        <v>119854</v>
      </c>
      <c r="E85" s="6">
        <v>72672761</v>
      </c>
      <c r="F85" s="6">
        <v>65472</v>
      </c>
      <c r="G85" s="6">
        <v>27558681</v>
      </c>
      <c r="H85" s="48">
        <v>112709504362.57</v>
      </c>
      <c r="I85" s="6">
        <v>6137</v>
      </c>
      <c r="J85" s="6">
        <v>3651975</v>
      </c>
      <c r="K85" s="48">
        <v>11561182931.8</v>
      </c>
      <c r="L85" s="6">
        <v>24673</v>
      </c>
      <c r="M85" s="6">
        <v>13568672</v>
      </c>
      <c r="N85" s="6">
        <v>12191</v>
      </c>
      <c r="O85" s="6">
        <v>13191488</v>
      </c>
      <c r="P85" s="6">
        <v>3235</v>
      </c>
      <c r="Q85" s="6">
        <v>1098036</v>
      </c>
      <c r="R85" s="6">
        <v>8146</v>
      </c>
      <c r="S85" s="101">
        <v>13603909</v>
      </c>
      <c r="T85" s="29"/>
      <c r="U85" s="29"/>
      <c r="V85" s="7"/>
      <c r="W85" s="7"/>
      <c r="X85" s="7"/>
      <c r="Y85" s="7"/>
      <c r="Z85" s="7"/>
      <c r="AA85" s="7"/>
      <c r="AB85" s="7"/>
      <c r="AC85" s="7"/>
      <c r="AD85" s="7"/>
      <c r="AE85" s="7"/>
      <c r="AF85" s="7"/>
      <c r="AG85" s="7"/>
      <c r="AH85" s="7"/>
    </row>
    <row r="86" spans="1:34" ht="12" customHeight="1" hidden="1">
      <c r="A86" s="100" t="s">
        <v>37</v>
      </c>
      <c r="B86" s="6">
        <v>358</v>
      </c>
      <c r="C86" s="6">
        <v>1287228</v>
      </c>
      <c r="D86" s="6">
        <v>119061</v>
      </c>
      <c r="E86" s="6">
        <v>76112764</v>
      </c>
      <c r="F86" s="6">
        <v>65042</v>
      </c>
      <c r="G86" s="6">
        <v>27335818</v>
      </c>
      <c r="H86" s="48">
        <v>116334921017.33</v>
      </c>
      <c r="I86" s="6">
        <v>5725</v>
      </c>
      <c r="J86" s="6">
        <v>4290365</v>
      </c>
      <c r="K86" s="48">
        <v>11122191492.14</v>
      </c>
      <c r="L86" s="6">
        <v>25361</v>
      </c>
      <c r="M86" s="6">
        <v>16352042</v>
      </c>
      <c r="N86" s="6">
        <v>11855</v>
      </c>
      <c r="O86" s="6">
        <v>11766563</v>
      </c>
      <c r="P86" s="6">
        <v>1775</v>
      </c>
      <c r="Q86" s="6">
        <v>793480</v>
      </c>
      <c r="R86" s="6">
        <v>9303</v>
      </c>
      <c r="S86" s="101">
        <v>15574496</v>
      </c>
      <c r="T86" s="29"/>
      <c r="U86" s="29"/>
      <c r="V86" s="7"/>
      <c r="W86" s="7"/>
      <c r="X86" s="7"/>
      <c r="Y86" s="7"/>
      <c r="Z86" s="7"/>
      <c r="AA86" s="7"/>
      <c r="AB86" s="7"/>
      <c r="AC86" s="7"/>
      <c r="AD86" s="7"/>
      <c r="AE86" s="7"/>
      <c r="AF86" s="7"/>
      <c r="AG86" s="7"/>
      <c r="AH86" s="7"/>
    </row>
    <row r="87" spans="1:34" ht="12" customHeight="1" hidden="1">
      <c r="A87" s="100" t="s">
        <v>38</v>
      </c>
      <c r="B87" s="6">
        <v>421</v>
      </c>
      <c r="C87" s="6">
        <v>586655</v>
      </c>
      <c r="D87" s="6">
        <v>104145</v>
      </c>
      <c r="E87" s="6">
        <v>69317912</v>
      </c>
      <c r="F87" s="6">
        <v>58403</v>
      </c>
      <c r="G87" s="6">
        <v>27680917</v>
      </c>
      <c r="H87" s="48">
        <v>111281769678.7</v>
      </c>
      <c r="I87" s="6">
        <v>4460</v>
      </c>
      <c r="J87" s="6">
        <v>3226775</v>
      </c>
      <c r="K87" s="48">
        <v>8310813025.15</v>
      </c>
      <c r="L87" s="6">
        <v>22299</v>
      </c>
      <c r="M87" s="6">
        <v>15493585</v>
      </c>
      <c r="N87" s="6">
        <v>10424</v>
      </c>
      <c r="O87" s="6">
        <v>10549439</v>
      </c>
      <c r="P87" s="6">
        <v>1025</v>
      </c>
      <c r="Q87" s="6">
        <v>496853</v>
      </c>
      <c r="R87" s="6">
        <v>7534</v>
      </c>
      <c r="S87" s="101">
        <v>11870343</v>
      </c>
      <c r="T87" s="29"/>
      <c r="U87" s="29"/>
      <c r="V87" s="7"/>
      <c r="W87" s="7"/>
      <c r="X87" s="7"/>
      <c r="Y87" s="7"/>
      <c r="Z87" s="7"/>
      <c r="AA87" s="7"/>
      <c r="AB87" s="7"/>
      <c r="AC87" s="7"/>
      <c r="AD87" s="7"/>
      <c r="AE87" s="7"/>
      <c r="AF87" s="7"/>
      <c r="AG87" s="7"/>
      <c r="AH87" s="7"/>
    </row>
    <row r="88" spans="1:34" ht="12" customHeight="1" hidden="1">
      <c r="A88" s="100" t="s">
        <v>39</v>
      </c>
      <c r="B88" s="6">
        <v>438</v>
      </c>
      <c r="C88" s="6">
        <v>1374305</v>
      </c>
      <c r="D88" s="6">
        <v>113457</v>
      </c>
      <c r="E88" s="6">
        <v>80535139</v>
      </c>
      <c r="F88" s="6">
        <v>61395</v>
      </c>
      <c r="G88" s="6">
        <v>30709878</v>
      </c>
      <c r="H88" s="48">
        <v>108615606405.43</v>
      </c>
      <c r="I88" s="6">
        <v>5374</v>
      </c>
      <c r="J88" s="6">
        <v>3354411</v>
      </c>
      <c r="K88" s="48">
        <v>9778360428.14</v>
      </c>
      <c r="L88" s="6">
        <v>25384</v>
      </c>
      <c r="M88" s="6">
        <v>15710916</v>
      </c>
      <c r="N88" s="6">
        <v>10991</v>
      </c>
      <c r="O88" s="6">
        <v>10870580</v>
      </c>
      <c r="P88" s="6">
        <v>1487</v>
      </c>
      <c r="Q88" s="6">
        <v>794871</v>
      </c>
      <c r="R88" s="6">
        <v>8826</v>
      </c>
      <c r="S88" s="101">
        <v>19094483</v>
      </c>
      <c r="T88" s="29"/>
      <c r="U88" s="29"/>
      <c r="V88" s="7"/>
      <c r="W88" s="7"/>
      <c r="X88" s="7"/>
      <c r="Y88" s="7"/>
      <c r="Z88" s="7"/>
      <c r="AA88" s="7"/>
      <c r="AB88" s="7"/>
      <c r="AC88" s="7"/>
      <c r="AD88" s="7"/>
      <c r="AE88" s="7"/>
      <c r="AF88" s="7"/>
      <c r="AG88" s="7"/>
      <c r="AH88" s="7"/>
    </row>
    <row r="89" spans="1:34" ht="12" customHeight="1" hidden="1">
      <c r="A89" s="100" t="s">
        <v>40</v>
      </c>
      <c r="B89" s="6">
        <v>573</v>
      </c>
      <c r="C89" s="6">
        <v>2514063</v>
      </c>
      <c r="D89" s="6">
        <v>107438</v>
      </c>
      <c r="E89" s="6">
        <v>64198690</v>
      </c>
      <c r="F89" s="6">
        <v>59537</v>
      </c>
      <c r="G89" s="6">
        <v>23960634</v>
      </c>
      <c r="H89" s="48">
        <v>105041452226.29</v>
      </c>
      <c r="I89" s="6">
        <v>5142</v>
      </c>
      <c r="J89" s="6">
        <v>3363302</v>
      </c>
      <c r="K89" s="48">
        <v>10632982443.59</v>
      </c>
      <c r="L89" s="6">
        <v>22957</v>
      </c>
      <c r="M89" s="6">
        <v>13659646</v>
      </c>
      <c r="N89" s="6">
        <v>10484</v>
      </c>
      <c r="O89" s="6">
        <v>11125300</v>
      </c>
      <c r="P89" s="6">
        <v>1266</v>
      </c>
      <c r="Q89" s="6">
        <v>1224643</v>
      </c>
      <c r="R89" s="6">
        <v>8052</v>
      </c>
      <c r="S89" s="101">
        <v>10865165</v>
      </c>
      <c r="T89" s="29"/>
      <c r="U89" s="29"/>
      <c r="V89" s="7"/>
      <c r="W89" s="7"/>
      <c r="X89" s="7"/>
      <c r="Y89" s="7"/>
      <c r="Z89" s="7"/>
      <c r="AA89" s="7"/>
      <c r="AB89" s="7"/>
      <c r="AC89" s="7"/>
      <c r="AD89" s="7"/>
      <c r="AE89" s="7"/>
      <c r="AF89" s="7"/>
      <c r="AG89" s="7"/>
      <c r="AH89" s="7"/>
    </row>
    <row r="90" spans="1:34" ht="12" customHeight="1" hidden="1">
      <c r="A90" s="100" t="s">
        <v>41</v>
      </c>
      <c r="B90" s="6">
        <v>750</v>
      </c>
      <c r="C90" s="6">
        <v>2405463</v>
      </c>
      <c r="D90" s="6">
        <v>104300</v>
      </c>
      <c r="E90" s="6">
        <v>66272784</v>
      </c>
      <c r="F90" s="6">
        <v>57558</v>
      </c>
      <c r="G90" s="6">
        <v>25015330</v>
      </c>
      <c r="H90" s="48">
        <v>111159738476.73</v>
      </c>
      <c r="I90" s="6">
        <v>4527</v>
      </c>
      <c r="J90" s="6">
        <v>3049867</v>
      </c>
      <c r="K90" s="48">
        <v>7462840461.5</v>
      </c>
      <c r="L90" s="6">
        <v>21909</v>
      </c>
      <c r="M90" s="6">
        <v>13790642</v>
      </c>
      <c r="N90" s="6">
        <v>10298</v>
      </c>
      <c r="O90" s="6">
        <v>10585154</v>
      </c>
      <c r="P90" s="6">
        <v>1192</v>
      </c>
      <c r="Q90" s="6">
        <v>237170</v>
      </c>
      <c r="R90" s="6">
        <v>8816</v>
      </c>
      <c r="S90" s="101">
        <v>13594620</v>
      </c>
      <c r="T90" s="29"/>
      <c r="U90" s="29"/>
      <c r="V90" s="7"/>
      <c r="W90" s="7"/>
      <c r="X90" s="7"/>
      <c r="Y90" s="7"/>
      <c r="Z90" s="7"/>
      <c r="AA90" s="7"/>
      <c r="AB90" s="7"/>
      <c r="AC90" s="7"/>
      <c r="AD90" s="7"/>
      <c r="AE90" s="7"/>
      <c r="AF90" s="7"/>
      <c r="AG90" s="7"/>
      <c r="AH90" s="7"/>
    </row>
    <row r="91" spans="1:34" ht="12" customHeight="1" hidden="1">
      <c r="A91" s="100" t="s">
        <v>42</v>
      </c>
      <c r="B91" s="6">
        <v>2428</v>
      </c>
      <c r="C91" s="6">
        <v>82166634</v>
      </c>
      <c r="D91" s="6">
        <v>112029</v>
      </c>
      <c r="E91" s="6">
        <v>75660154</v>
      </c>
      <c r="F91" s="6">
        <v>61642</v>
      </c>
      <c r="G91" s="6">
        <v>27555916</v>
      </c>
      <c r="H91" s="48">
        <v>107943198820.88</v>
      </c>
      <c r="I91" s="6">
        <v>4568</v>
      </c>
      <c r="J91" s="6">
        <v>3023936</v>
      </c>
      <c r="K91" s="48">
        <v>8594789012.1</v>
      </c>
      <c r="L91" s="6">
        <v>23149</v>
      </c>
      <c r="M91" s="6">
        <v>15521221</v>
      </c>
      <c r="N91" s="6">
        <v>11079</v>
      </c>
      <c r="O91" s="6">
        <v>11893285</v>
      </c>
      <c r="P91" s="6">
        <v>2601</v>
      </c>
      <c r="Q91" s="6">
        <v>948133</v>
      </c>
      <c r="R91" s="6">
        <v>8990</v>
      </c>
      <c r="S91" s="101">
        <v>16717663</v>
      </c>
      <c r="T91" s="29"/>
      <c r="U91" s="29"/>
      <c r="V91" s="7"/>
      <c r="W91" s="7"/>
      <c r="X91" s="7"/>
      <c r="Y91" s="7"/>
      <c r="Z91" s="7"/>
      <c r="AA91" s="7"/>
      <c r="AB91" s="7"/>
      <c r="AC91" s="7"/>
      <c r="AD91" s="7"/>
      <c r="AE91" s="7"/>
      <c r="AF91" s="7"/>
      <c r="AG91" s="7"/>
      <c r="AH91" s="7"/>
    </row>
    <row r="92" spans="1:34" ht="12" customHeight="1" hidden="1">
      <c r="A92" s="100" t="s">
        <v>43</v>
      </c>
      <c r="B92" s="6">
        <v>4093</v>
      </c>
      <c r="C92" s="6">
        <v>116928857</v>
      </c>
      <c r="D92" s="6">
        <v>116323</v>
      </c>
      <c r="E92" s="6">
        <v>67819450</v>
      </c>
      <c r="F92" s="6">
        <v>65302</v>
      </c>
      <c r="G92" s="6">
        <v>27234398</v>
      </c>
      <c r="H92" s="48">
        <v>125997520471.75</v>
      </c>
      <c r="I92" s="6">
        <v>4416</v>
      </c>
      <c r="J92" s="6">
        <v>3313179</v>
      </c>
      <c r="K92" s="48">
        <v>9591172651.21</v>
      </c>
      <c r="L92" s="6">
        <v>22452</v>
      </c>
      <c r="M92" s="6">
        <v>12946731</v>
      </c>
      <c r="N92" s="6">
        <v>12578</v>
      </c>
      <c r="O92" s="6">
        <v>11475294</v>
      </c>
      <c r="P92" s="6">
        <v>1661</v>
      </c>
      <c r="Q92" s="6">
        <v>635263</v>
      </c>
      <c r="R92" s="6">
        <v>9914</v>
      </c>
      <c r="S92" s="101">
        <v>12214585</v>
      </c>
      <c r="T92" s="29"/>
      <c r="U92" s="29"/>
      <c r="V92" s="7"/>
      <c r="W92" s="7"/>
      <c r="X92" s="7"/>
      <c r="Y92" s="7"/>
      <c r="Z92" s="7"/>
      <c r="AA92" s="7"/>
      <c r="AB92" s="7"/>
      <c r="AC92" s="7"/>
      <c r="AD92" s="7"/>
      <c r="AE92" s="7"/>
      <c r="AF92" s="7"/>
      <c r="AG92" s="7"/>
      <c r="AH92" s="7"/>
    </row>
    <row r="93" spans="1:19" s="5" customFormat="1" ht="12" customHeight="1">
      <c r="A93" s="96" t="s">
        <v>138</v>
      </c>
      <c r="B93" s="4">
        <v>17420</v>
      </c>
      <c r="C93" s="4">
        <v>615264994</v>
      </c>
      <c r="D93" s="4">
        <v>1340463</v>
      </c>
      <c r="E93" s="4">
        <v>903840949</v>
      </c>
      <c r="F93" s="4">
        <v>740617</v>
      </c>
      <c r="G93" s="4">
        <v>364735921</v>
      </c>
      <c r="H93" s="66">
        <v>1419211488124</v>
      </c>
      <c r="I93" s="4">
        <v>52397</v>
      </c>
      <c r="J93" s="4">
        <v>40931427</v>
      </c>
      <c r="K93" s="66">
        <v>114133721203</v>
      </c>
      <c r="L93" s="4">
        <v>270160</v>
      </c>
      <c r="M93" s="4">
        <v>162941536</v>
      </c>
      <c r="N93" s="4">
        <v>142447</v>
      </c>
      <c r="O93" s="4">
        <v>135758077</v>
      </c>
      <c r="P93" s="4">
        <v>17506</v>
      </c>
      <c r="Q93" s="4">
        <v>8988528</v>
      </c>
      <c r="R93" s="4">
        <v>117336</v>
      </c>
      <c r="S93" s="97">
        <v>190485460</v>
      </c>
    </row>
    <row r="94" spans="1:34" ht="12" customHeight="1">
      <c r="A94" s="100" t="s">
        <v>32</v>
      </c>
      <c r="B94" s="6">
        <v>428</v>
      </c>
      <c r="C94" s="6">
        <v>1263009</v>
      </c>
      <c r="D94" s="6">
        <v>119434</v>
      </c>
      <c r="E94" s="6">
        <v>72790276</v>
      </c>
      <c r="F94" s="6">
        <v>64711</v>
      </c>
      <c r="G94" s="6">
        <v>29283527</v>
      </c>
      <c r="H94" s="67">
        <v>123110570235</v>
      </c>
      <c r="I94" s="6">
        <v>4450</v>
      </c>
      <c r="J94" s="6">
        <v>3286995</v>
      </c>
      <c r="K94" s="67">
        <v>8714045897</v>
      </c>
      <c r="L94" s="6">
        <v>22632</v>
      </c>
      <c r="M94" s="6">
        <v>12440799</v>
      </c>
      <c r="N94" s="6">
        <v>16046</v>
      </c>
      <c r="O94" s="6">
        <v>13807098</v>
      </c>
      <c r="P94" s="6">
        <v>2182</v>
      </c>
      <c r="Q94" s="6">
        <v>1729895</v>
      </c>
      <c r="R94" s="6">
        <v>9413</v>
      </c>
      <c r="S94" s="101">
        <v>12241963</v>
      </c>
      <c r="T94" s="29"/>
      <c r="U94" s="29"/>
      <c r="V94" s="7"/>
      <c r="W94" s="7"/>
      <c r="X94" s="7"/>
      <c r="Y94" s="7"/>
      <c r="Z94" s="7"/>
      <c r="AA94" s="7"/>
      <c r="AB94" s="7"/>
      <c r="AC94" s="7"/>
      <c r="AD94" s="7"/>
      <c r="AE94" s="7"/>
      <c r="AF94" s="7"/>
      <c r="AG94" s="7"/>
      <c r="AH94" s="7"/>
    </row>
    <row r="95" spans="1:34" ht="12" customHeight="1">
      <c r="A95" s="100" t="s">
        <v>33</v>
      </c>
      <c r="B95" s="6">
        <v>450</v>
      </c>
      <c r="C95" s="6">
        <v>1641368</v>
      </c>
      <c r="D95" s="6">
        <v>76748</v>
      </c>
      <c r="E95" s="6">
        <v>50852250</v>
      </c>
      <c r="F95" s="6">
        <v>40096</v>
      </c>
      <c r="G95" s="6">
        <v>18938439</v>
      </c>
      <c r="H95" s="67">
        <v>81505577891</v>
      </c>
      <c r="I95" s="6">
        <v>3383</v>
      </c>
      <c r="J95" s="6">
        <v>2241648</v>
      </c>
      <c r="K95" s="67">
        <v>7252306666</v>
      </c>
      <c r="L95" s="6">
        <v>15936</v>
      </c>
      <c r="M95" s="6">
        <v>9523311</v>
      </c>
      <c r="N95" s="6">
        <v>9340</v>
      </c>
      <c r="O95" s="6">
        <v>7804015</v>
      </c>
      <c r="P95" s="6">
        <v>1664</v>
      </c>
      <c r="Q95" s="6">
        <v>323571</v>
      </c>
      <c r="R95" s="6">
        <v>6329</v>
      </c>
      <c r="S95" s="101">
        <v>12021267</v>
      </c>
      <c r="T95" s="29"/>
      <c r="U95" s="29"/>
      <c r="V95" s="7"/>
      <c r="W95" s="7"/>
      <c r="X95" s="7"/>
      <c r="Y95" s="7"/>
      <c r="Z95" s="7"/>
      <c r="AA95" s="7"/>
      <c r="AB95" s="7"/>
      <c r="AC95" s="7"/>
      <c r="AD95" s="7"/>
      <c r="AE95" s="7"/>
      <c r="AF95" s="7"/>
      <c r="AG95" s="7"/>
      <c r="AH95" s="7"/>
    </row>
    <row r="96" spans="1:34" ht="12" customHeight="1">
      <c r="A96" s="100" t="s">
        <v>34</v>
      </c>
      <c r="B96" s="6">
        <v>316</v>
      </c>
      <c r="C96" s="6">
        <v>3197254</v>
      </c>
      <c r="D96" s="6">
        <v>127447</v>
      </c>
      <c r="E96" s="6">
        <v>88402350</v>
      </c>
      <c r="F96" s="6">
        <v>68831</v>
      </c>
      <c r="G96" s="6">
        <v>32107661</v>
      </c>
      <c r="H96" s="67">
        <v>117234717833</v>
      </c>
      <c r="I96" s="6">
        <v>4525</v>
      </c>
      <c r="J96" s="6">
        <v>3314714</v>
      </c>
      <c r="K96" s="67">
        <v>9600731377</v>
      </c>
      <c r="L96" s="6">
        <v>27449</v>
      </c>
      <c r="M96" s="6">
        <v>14838208</v>
      </c>
      <c r="N96" s="6">
        <v>13810</v>
      </c>
      <c r="O96" s="6">
        <v>12767301</v>
      </c>
      <c r="P96" s="6">
        <v>2153</v>
      </c>
      <c r="Q96" s="6">
        <v>855108</v>
      </c>
      <c r="R96" s="6">
        <v>10679</v>
      </c>
      <c r="S96" s="101">
        <v>24519358</v>
      </c>
      <c r="T96" s="29"/>
      <c r="U96" s="29"/>
      <c r="V96" s="7"/>
      <c r="W96" s="7"/>
      <c r="X96" s="7"/>
      <c r="Y96" s="7"/>
      <c r="Z96" s="7"/>
      <c r="AA96" s="7"/>
      <c r="AB96" s="7"/>
      <c r="AC96" s="7"/>
      <c r="AD96" s="7"/>
      <c r="AE96" s="7"/>
      <c r="AF96" s="7"/>
      <c r="AG96" s="7"/>
      <c r="AH96" s="7"/>
    </row>
    <row r="97" spans="1:34" ht="12" customHeight="1">
      <c r="A97" s="100" t="s">
        <v>35</v>
      </c>
      <c r="B97" s="6">
        <v>628</v>
      </c>
      <c r="C97" s="6">
        <v>24250173</v>
      </c>
      <c r="D97" s="6">
        <v>104603</v>
      </c>
      <c r="E97" s="6">
        <v>78131924</v>
      </c>
      <c r="F97" s="6">
        <v>58136</v>
      </c>
      <c r="G97" s="6">
        <v>27142122</v>
      </c>
      <c r="H97" s="68">
        <v>106371283244</v>
      </c>
      <c r="I97" s="6">
        <v>4194</v>
      </c>
      <c r="J97" s="6">
        <v>4098593</v>
      </c>
      <c r="K97" s="68">
        <v>9275099056</v>
      </c>
      <c r="L97" s="6">
        <v>21357</v>
      </c>
      <c r="M97" s="6">
        <v>12138227</v>
      </c>
      <c r="N97" s="6">
        <v>10556</v>
      </c>
      <c r="O97" s="6">
        <v>10727878</v>
      </c>
      <c r="P97" s="6">
        <v>2167</v>
      </c>
      <c r="Q97" s="6">
        <v>840240</v>
      </c>
      <c r="R97" s="6">
        <v>8193</v>
      </c>
      <c r="S97" s="101">
        <v>23184863</v>
      </c>
      <c r="T97" s="29"/>
      <c r="U97" s="29"/>
      <c r="V97" s="7"/>
      <c r="W97" s="7"/>
      <c r="X97" s="7"/>
      <c r="Y97" s="7"/>
      <c r="Z97" s="7"/>
      <c r="AA97" s="7"/>
      <c r="AB97" s="7"/>
      <c r="AC97" s="7"/>
      <c r="AD97" s="7"/>
      <c r="AE97" s="7"/>
      <c r="AF97" s="7"/>
      <c r="AG97" s="7"/>
      <c r="AH97" s="7"/>
    </row>
    <row r="98" spans="1:34" ht="12" customHeight="1">
      <c r="A98" s="100" t="s">
        <v>36</v>
      </c>
      <c r="B98" s="6">
        <v>195</v>
      </c>
      <c r="C98" s="6">
        <v>2133775</v>
      </c>
      <c r="D98" s="6">
        <v>124356</v>
      </c>
      <c r="E98" s="6">
        <v>93514384</v>
      </c>
      <c r="F98" s="6">
        <v>65880</v>
      </c>
      <c r="G98" s="6">
        <v>38633807</v>
      </c>
      <c r="H98" s="68">
        <v>129290726809</v>
      </c>
      <c r="I98" s="6">
        <v>4566</v>
      </c>
      <c r="J98" s="6">
        <v>3368781</v>
      </c>
      <c r="K98" s="68">
        <v>9726602170</v>
      </c>
      <c r="L98" s="6">
        <v>24359</v>
      </c>
      <c r="M98" s="6">
        <v>14137765</v>
      </c>
      <c r="N98" s="6">
        <v>12508</v>
      </c>
      <c r="O98" s="6">
        <v>13053488</v>
      </c>
      <c r="P98" s="6">
        <v>1384</v>
      </c>
      <c r="Q98" s="6">
        <v>365059</v>
      </c>
      <c r="R98" s="6">
        <v>15659</v>
      </c>
      <c r="S98" s="101">
        <v>23955485</v>
      </c>
      <c r="T98" s="29"/>
      <c r="U98" s="29"/>
      <c r="V98" s="7"/>
      <c r="W98" s="7"/>
      <c r="X98" s="7"/>
      <c r="Y98" s="7"/>
      <c r="Z98" s="7"/>
      <c r="AA98" s="7"/>
      <c r="AB98" s="7"/>
      <c r="AC98" s="7"/>
      <c r="AD98" s="7"/>
      <c r="AE98" s="7"/>
      <c r="AF98" s="7"/>
      <c r="AG98" s="7"/>
      <c r="AH98" s="7"/>
    </row>
    <row r="99" spans="1:34" ht="12" customHeight="1">
      <c r="A99" s="100" t="s">
        <v>37</v>
      </c>
      <c r="B99" s="6">
        <v>541</v>
      </c>
      <c r="C99" s="6">
        <v>4169058</v>
      </c>
      <c r="D99" s="6">
        <v>123973</v>
      </c>
      <c r="E99" s="6">
        <v>79875662</v>
      </c>
      <c r="F99" s="6">
        <v>68432</v>
      </c>
      <c r="G99" s="6">
        <v>33675240</v>
      </c>
      <c r="H99" s="68">
        <v>136204183120</v>
      </c>
      <c r="I99" s="6">
        <v>4509</v>
      </c>
      <c r="J99" s="6">
        <v>4123422</v>
      </c>
      <c r="K99" s="68">
        <v>13312902291</v>
      </c>
      <c r="L99" s="6">
        <v>23457</v>
      </c>
      <c r="M99" s="6">
        <v>13381381</v>
      </c>
      <c r="N99" s="6">
        <v>11423</v>
      </c>
      <c r="O99" s="6">
        <v>11135653</v>
      </c>
      <c r="P99" s="6">
        <v>1914</v>
      </c>
      <c r="Q99" s="6">
        <v>527000</v>
      </c>
      <c r="R99" s="6">
        <v>14238</v>
      </c>
      <c r="S99" s="101">
        <v>17032966</v>
      </c>
      <c r="T99" s="29"/>
      <c r="U99" s="29"/>
      <c r="V99" s="7"/>
      <c r="W99" s="7"/>
      <c r="X99" s="7"/>
      <c r="Y99" s="7"/>
      <c r="Z99" s="7"/>
      <c r="AA99" s="7"/>
      <c r="AB99" s="7"/>
      <c r="AC99" s="7"/>
      <c r="AD99" s="7"/>
      <c r="AE99" s="7"/>
      <c r="AF99" s="7"/>
      <c r="AG99" s="7"/>
      <c r="AH99" s="7"/>
    </row>
    <row r="100" spans="1:34" ht="12" customHeight="1">
      <c r="A100" s="100" t="s">
        <v>38</v>
      </c>
      <c r="B100" s="6">
        <v>310</v>
      </c>
      <c r="C100" s="6">
        <v>444815</v>
      </c>
      <c r="D100" s="6">
        <v>110117</v>
      </c>
      <c r="E100" s="6">
        <v>70296998</v>
      </c>
      <c r="F100" s="6">
        <v>63600</v>
      </c>
      <c r="G100" s="6">
        <v>30950168</v>
      </c>
      <c r="H100" s="68">
        <v>112912888029</v>
      </c>
      <c r="I100" s="6">
        <v>4208</v>
      </c>
      <c r="J100" s="6">
        <v>3438983</v>
      </c>
      <c r="K100" s="68">
        <v>9452986637</v>
      </c>
      <c r="L100" s="6">
        <v>21330</v>
      </c>
      <c r="M100" s="6">
        <v>13231359</v>
      </c>
      <c r="N100" s="6">
        <v>10958</v>
      </c>
      <c r="O100" s="6">
        <v>10771274</v>
      </c>
      <c r="P100" s="6">
        <v>511</v>
      </c>
      <c r="Q100" s="6">
        <v>120374</v>
      </c>
      <c r="R100" s="6">
        <v>9510</v>
      </c>
      <c r="S100" s="101">
        <v>11784840</v>
      </c>
      <c r="T100" s="29"/>
      <c r="U100" s="29"/>
      <c r="V100" s="7"/>
      <c r="W100" s="7"/>
      <c r="X100" s="7"/>
      <c r="Y100" s="7"/>
      <c r="Z100" s="7"/>
      <c r="AA100" s="7"/>
      <c r="AB100" s="7"/>
      <c r="AC100" s="7"/>
      <c r="AD100" s="7"/>
      <c r="AE100" s="7"/>
      <c r="AF100" s="7"/>
      <c r="AG100" s="7"/>
      <c r="AH100" s="7"/>
    </row>
    <row r="101" spans="1:34" ht="12" customHeight="1">
      <c r="A101" s="100" t="s">
        <v>39</v>
      </c>
      <c r="B101" s="6">
        <v>666</v>
      </c>
      <c r="C101" s="6">
        <v>1477197</v>
      </c>
      <c r="D101" s="6">
        <v>117996</v>
      </c>
      <c r="E101" s="6">
        <v>88261652</v>
      </c>
      <c r="F101" s="6">
        <v>63614</v>
      </c>
      <c r="G101" s="6">
        <v>37098828</v>
      </c>
      <c r="H101" s="68">
        <v>119037583697</v>
      </c>
      <c r="I101" s="6">
        <v>5093</v>
      </c>
      <c r="J101" s="6">
        <v>4783199</v>
      </c>
      <c r="K101" s="68">
        <v>10820327848</v>
      </c>
      <c r="L101" s="6">
        <v>25709</v>
      </c>
      <c r="M101" s="6">
        <v>17782122</v>
      </c>
      <c r="N101" s="6">
        <v>12017</v>
      </c>
      <c r="O101" s="6">
        <v>11282740</v>
      </c>
      <c r="P101" s="6">
        <v>1294</v>
      </c>
      <c r="Q101" s="6">
        <v>542820</v>
      </c>
      <c r="R101" s="6">
        <v>10269</v>
      </c>
      <c r="S101" s="101">
        <v>16771943</v>
      </c>
      <c r="T101" s="29"/>
      <c r="U101" s="29"/>
      <c r="V101" s="7"/>
      <c r="W101" s="7"/>
      <c r="X101" s="7"/>
      <c r="Y101" s="7"/>
      <c r="Z101" s="7"/>
      <c r="AA101" s="7"/>
      <c r="AB101" s="7"/>
      <c r="AC101" s="7"/>
      <c r="AD101" s="7"/>
      <c r="AE101" s="7"/>
      <c r="AF101" s="7"/>
      <c r="AG101" s="7"/>
      <c r="AH101" s="7"/>
    </row>
    <row r="102" spans="1:34" ht="12" customHeight="1">
      <c r="A102" s="100" t="s">
        <v>40</v>
      </c>
      <c r="B102" s="6">
        <v>866</v>
      </c>
      <c r="C102" s="6">
        <v>1119969</v>
      </c>
      <c r="D102" s="6">
        <v>108446</v>
      </c>
      <c r="E102" s="6">
        <v>70750041</v>
      </c>
      <c r="F102" s="6">
        <v>60313</v>
      </c>
      <c r="G102" s="6">
        <v>29439400</v>
      </c>
      <c r="H102" s="68">
        <v>111485496350</v>
      </c>
      <c r="I102" s="6">
        <v>4732</v>
      </c>
      <c r="J102" s="6">
        <v>3259612</v>
      </c>
      <c r="K102" s="68">
        <v>10337093669</v>
      </c>
      <c r="L102" s="6">
        <v>22434</v>
      </c>
      <c r="M102" s="6">
        <v>12123611</v>
      </c>
      <c r="N102" s="6">
        <v>10905</v>
      </c>
      <c r="O102" s="6">
        <v>11080710</v>
      </c>
      <c r="P102" s="6">
        <v>1212</v>
      </c>
      <c r="Q102" s="6">
        <v>1262986</v>
      </c>
      <c r="R102" s="6">
        <v>8850</v>
      </c>
      <c r="S102" s="101">
        <v>13583722</v>
      </c>
      <c r="T102" s="29"/>
      <c r="U102" s="29"/>
      <c r="V102" s="7"/>
      <c r="W102" s="7"/>
      <c r="X102" s="7"/>
      <c r="Y102" s="7"/>
      <c r="Z102" s="7"/>
      <c r="AA102" s="7"/>
      <c r="AB102" s="7"/>
      <c r="AC102" s="7"/>
      <c r="AD102" s="7"/>
      <c r="AE102" s="7"/>
      <c r="AF102" s="7"/>
      <c r="AG102" s="7"/>
      <c r="AH102" s="7"/>
    </row>
    <row r="103" spans="1:34" ht="12" customHeight="1">
      <c r="A103" s="100" t="s">
        <v>41</v>
      </c>
      <c r="B103" s="6">
        <v>942</v>
      </c>
      <c r="C103" s="6">
        <v>2710715</v>
      </c>
      <c r="D103" s="6">
        <v>101893</v>
      </c>
      <c r="E103" s="6">
        <v>63582838</v>
      </c>
      <c r="F103" s="6">
        <v>57693</v>
      </c>
      <c r="G103" s="6">
        <v>23922456</v>
      </c>
      <c r="H103" s="68">
        <v>112472856423</v>
      </c>
      <c r="I103" s="6">
        <v>4292</v>
      </c>
      <c r="J103" s="6">
        <v>2979862</v>
      </c>
      <c r="K103" s="68">
        <v>7993455217</v>
      </c>
      <c r="L103" s="6">
        <v>20964</v>
      </c>
      <c r="M103" s="6">
        <v>13971690</v>
      </c>
      <c r="N103" s="6">
        <v>10427</v>
      </c>
      <c r="O103" s="6">
        <v>10785466</v>
      </c>
      <c r="P103" s="6">
        <v>923</v>
      </c>
      <c r="Q103" s="6">
        <v>577792</v>
      </c>
      <c r="R103" s="6">
        <v>7594</v>
      </c>
      <c r="S103" s="101">
        <v>11345571</v>
      </c>
      <c r="T103" s="29"/>
      <c r="U103" s="29"/>
      <c r="V103" s="7"/>
      <c r="W103" s="7"/>
      <c r="X103" s="7"/>
      <c r="Y103" s="7"/>
      <c r="Z103" s="7"/>
      <c r="AA103" s="7"/>
      <c r="AB103" s="7"/>
      <c r="AC103" s="7"/>
      <c r="AD103" s="7"/>
      <c r="AE103" s="7"/>
      <c r="AF103" s="7"/>
      <c r="AG103" s="7"/>
      <c r="AH103" s="7"/>
    </row>
    <row r="104" spans="1:34" ht="12" customHeight="1">
      <c r="A104" s="100" t="s">
        <v>42</v>
      </c>
      <c r="B104" s="6">
        <v>4145</v>
      </c>
      <c r="C104" s="6">
        <v>153976009</v>
      </c>
      <c r="D104" s="6">
        <v>112219</v>
      </c>
      <c r="E104" s="6">
        <v>74169931</v>
      </c>
      <c r="F104" s="6">
        <v>63502</v>
      </c>
      <c r="G104" s="6">
        <v>27855053</v>
      </c>
      <c r="H104" s="68">
        <v>118020409877</v>
      </c>
      <c r="I104" s="6">
        <v>4300</v>
      </c>
      <c r="J104" s="6">
        <v>2653295</v>
      </c>
      <c r="K104" s="68">
        <v>8039448512</v>
      </c>
      <c r="L104" s="6">
        <v>22964</v>
      </c>
      <c r="M104" s="6">
        <v>18104905</v>
      </c>
      <c r="N104" s="6">
        <v>11734</v>
      </c>
      <c r="O104" s="6">
        <v>11791603</v>
      </c>
      <c r="P104" s="6">
        <v>738</v>
      </c>
      <c r="Q104" s="6">
        <v>266321</v>
      </c>
      <c r="R104" s="6">
        <v>8981</v>
      </c>
      <c r="S104" s="101">
        <v>13498755</v>
      </c>
      <c r="T104" s="29"/>
      <c r="U104" s="29"/>
      <c r="V104" s="7"/>
      <c r="W104" s="7"/>
      <c r="X104" s="7"/>
      <c r="Y104" s="7"/>
      <c r="Z104" s="7"/>
      <c r="AA104" s="7"/>
      <c r="AB104" s="7"/>
      <c r="AC104" s="7"/>
      <c r="AD104" s="7"/>
      <c r="AE104" s="7"/>
      <c r="AF104" s="7"/>
      <c r="AG104" s="7"/>
      <c r="AH104" s="7"/>
    </row>
    <row r="105" spans="1:34" ht="12" customHeight="1">
      <c r="A105" s="100" t="s">
        <v>43</v>
      </c>
      <c r="B105" s="6">
        <v>7933</v>
      </c>
      <c r="C105" s="6">
        <v>418881652</v>
      </c>
      <c r="D105" s="6">
        <v>113231</v>
      </c>
      <c r="E105" s="6">
        <v>73212642</v>
      </c>
      <c r="F105" s="6">
        <v>65809</v>
      </c>
      <c r="G105" s="6">
        <v>35689222</v>
      </c>
      <c r="H105" s="48">
        <v>151565194618</v>
      </c>
      <c r="I105" s="6">
        <v>4145</v>
      </c>
      <c r="J105" s="6">
        <v>3382322</v>
      </c>
      <c r="K105" s="48">
        <v>9608721864</v>
      </c>
      <c r="L105" s="6">
        <v>21569</v>
      </c>
      <c r="M105" s="6">
        <v>11268158</v>
      </c>
      <c r="N105" s="6">
        <v>12723</v>
      </c>
      <c r="O105" s="6">
        <v>10750849</v>
      </c>
      <c r="P105" s="6">
        <v>1364</v>
      </c>
      <c r="Q105" s="6">
        <v>1577364</v>
      </c>
      <c r="R105" s="6">
        <v>7621</v>
      </c>
      <c r="S105" s="101">
        <v>10544728</v>
      </c>
      <c r="T105" s="29"/>
      <c r="U105" s="29"/>
      <c r="V105" s="7"/>
      <c r="W105" s="7"/>
      <c r="X105" s="7"/>
      <c r="Y105" s="7"/>
      <c r="Z105" s="7"/>
      <c r="AA105" s="7"/>
      <c r="AB105" s="7"/>
      <c r="AC105" s="7"/>
      <c r="AD105" s="7"/>
      <c r="AE105" s="7"/>
      <c r="AF105" s="7"/>
      <c r="AG105" s="7"/>
      <c r="AH105" s="7"/>
    </row>
    <row r="106" spans="1:19" s="5" customFormat="1" ht="12" customHeight="1">
      <c r="A106" s="96" t="s">
        <v>185</v>
      </c>
      <c r="B106" s="4">
        <v>11448</v>
      </c>
      <c r="C106" s="4">
        <v>617670980</v>
      </c>
      <c r="D106" s="4">
        <v>1201247</v>
      </c>
      <c r="E106" s="4">
        <v>830257693</v>
      </c>
      <c r="F106" s="4">
        <v>656606</v>
      </c>
      <c r="G106" s="4">
        <v>339632697</v>
      </c>
      <c r="H106" s="66">
        <v>1265597858327</v>
      </c>
      <c r="I106" s="4">
        <v>45989</v>
      </c>
      <c r="J106" s="4">
        <v>34280621</v>
      </c>
      <c r="K106" s="66">
        <v>78810919824</v>
      </c>
      <c r="L106" s="4">
        <v>252882</v>
      </c>
      <c r="M106" s="4">
        <v>162215079</v>
      </c>
      <c r="N106" s="4">
        <v>140675</v>
      </c>
      <c r="O106" s="4">
        <v>135927519</v>
      </c>
      <c r="P106" s="4">
        <v>12025</v>
      </c>
      <c r="Q106" s="4">
        <v>4107615</v>
      </c>
      <c r="R106" s="4">
        <v>93070</v>
      </c>
      <c r="S106" s="97">
        <v>154094162</v>
      </c>
    </row>
    <row r="107" spans="1:34" ht="12" customHeight="1">
      <c r="A107" s="100" t="s">
        <v>32</v>
      </c>
      <c r="B107" s="6">
        <v>3960</v>
      </c>
      <c r="C107" s="6">
        <v>298822530</v>
      </c>
      <c r="D107" s="6">
        <v>128930</v>
      </c>
      <c r="E107" s="6">
        <v>82126075</v>
      </c>
      <c r="F107" s="6">
        <v>72319</v>
      </c>
      <c r="G107" s="6">
        <v>34858531</v>
      </c>
      <c r="H107" s="67">
        <v>145686057578</v>
      </c>
      <c r="I107" s="6">
        <v>4386</v>
      </c>
      <c r="J107" s="6">
        <v>3451945</v>
      </c>
      <c r="K107" s="67">
        <v>9741489700</v>
      </c>
      <c r="L107" s="6">
        <v>23811</v>
      </c>
      <c r="M107" s="6">
        <v>15289016</v>
      </c>
      <c r="N107" s="6">
        <v>17892</v>
      </c>
      <c r="O107" s="6">
        <v>14353098</v>
      </c>
      <c r="P107" s="6">
        <v>1757</v>
      </c>
      <c r="Q107" s="6">
        <v>722738</v>
      </c>
      <c r="R107" s="6">
        <v>8765</v>
      </c>
      <c r="S107" s="101">
        <v>13450748</v>
      </c>
      <c r="T107" s="29"/>
      <c r="U107" s="29"/>
      <c r="V107" s="7"/>
      <c r="W107" s="7"/>
      <c r="X107" s="7"/>
      <c r="Y107" s="7"/>
      <c r="Z107" s="7"/>
      <c r="AA107" s="7"/>
      <c r="AB107" s="7"/>
      <c r="AC107" s="7"/>
      <c r="AD107" s="7"/>
      <c r="AE107" s="7"/>
      <c r="AF107" s="7"/>
      <c r="AG107" s="7"/>
      <c r="AH107" s="7"/>
    </row>
    <row r="108" spans="1:34" ht="12" customHeight="1">
      <c r="A108" s="100" t="s">
        <v>33</v>
      </c>
      <c r="B108" s="6">
        <v>458</v>
      </c>
      <c r="C108" s="6">
        <v>36202218</v>
      </c>
      <c r="D108" s="6">
        <v>84166</v>
      </c>
      <c r="E108" s="6">
        <v>58265640</v>
      </c>
      <c r="F108" s="6">
        <v>46692</v>
      </c>
      <c r="G108" s="6">
        <v>24303648</v>
      </c>
      <c r="H108" s="67">
        <v>95618866308</v>
      </c>
      <c r="I108" s="6">
        <v>2791</v>
      </c>
      <c r="J108" s="6">
        <v>2403188</v>
      </c>
      <c r="K108" s="67">
        <v>4357044426</v>
      </c>
      <c r="L108" s="6">
        <v>15646</v>
      </c>
      <c r="M108" s="6">
        <v>10271127</v>
      </c>
      <c r="N108" s="6">
        <v>11262</v>
      </c>
      <c r="O108" s="6">
        <v>8914492</v>
      </c>
      <c r="P108" s="6">
        <v>878</v>
      </c>
      <c r="Q108" s="6">
        <v>164130</v>
      </c>
      <c r="R108" s="6">
        <v>6897</v>
      </c>
      <c r="S108" s="101">
        <v>12209056</v>
      </c>
      <c r="T108" s="29"/>
      <c r="U108" s="29"/>
      <c r="V108" s="7"/>
      <c r="W108" s="7"/>
      <c r="X108" s="7"/>
      <c r="Y108" s="7"/>
      <c r="Z108" s="7"/>
      <c r="AA108" s="7"/>
      <c r="AB108" s="7"/>
      <c r="AC108" s="7"/>
      <c r="AD108" s="7"/>
      <c r="AE108" s="7"/>
      <c r="AF108" s="7"/>
      <c r="AG108" s="7"/>
      <c r="AH108" s="7"/>
    </row>
    <row r="109" spans="1:34" ht="12" customHeight="1">
      <c r="A109" s="100" t="s">
        <v>34</v>
      </c>
      <c r="B109" s="6">
        <v>315</v>
      </c>
      <c r="C109" s="6">
        <v>610634</v>
      </c>
      <c r="D109" s="6">
        <v>115582</v>
      </c>
      <c r="E109" s="6">
        <v>80479876</v>
      </c>
      <c r="F109" s="6">
        <v>63846</v>
      </c>
      <c r="G109" s="6">
        <v>28890486</v>
      </c>
      <c r="H109" s="67">
        <v>128691243000</v>
      </c>
      <c r="I109" s="6">
        <v>4383</v>
      </c>
      <c r="J109" s="6">
        <v>3639767</v>
      </c>
      <c r="K109" s="67">
        <v>8558061807</v>
      </c>
      <c r="L109" s="6">
        <v>23913</v>
      </c>
      <c r="M109" s="6">
        <v>16941081</v>
      </c>
      <c r="N109" s="6">
        <v>13558</v>
      </c>
      <c r="O109" s="6">
        <v>12093270</v>
      </c>
      <c r="P109" s="6">
        <v>1252</v>
      </c>
      <c r="Q109" s="6">
        <v>376578</v>
      </c>
      <c r="R109" s="6">
        <v>8630</v>
      </c>
      <c r="S109" s="101">
        <v>18538694</v>
      </c>
      <c r="T109" s="29"/>
      <c r="U109" s="29"/>
      <c r="V109" s="7"/>
      <c r="W109" s="7"/>
      <c r="X109" s="7"/>
      <c r="Y109" s="7"/>
      <c r="Z109" s="7"/>
      <c r="AA109" s="7"/>
      <c r="AB109" s="7"/>
      <c r="AC109" s="7"/>
      <c r="AD109" s="7"/>
      <c r="AE109" s="7"/>
      <c r="AF109" s="7"/>
      <c r="AG109" s="7"/>
      <c r="AH109" s="7"/>
    </row>
    <row r="110" spans="1:34" ht="12" customHeight="1">
      <c r="A110" s="100" t="s">
        <v>35</v>
      </c>
      <c r="B110" s="6">
        <v>305</v>
      </c>
      <c r="C110" s="6">
        <v>1175643</v>
      </c>
      <c r="D110" s="6">
        <v>111444</v>
      </c>
      <c r="E110" s="6">
        <v>79308444</v>
      </c>
      <c r="F110" s="6">
        <v>60105</v>
      </c>
      <c r="G110" s="6">
        <v>33677931</v>
      </c>
      <c r="H110" s="68">
        <v>112978388158</v>
      </c>
      <c r="I110" s="6">
        <v>4673</v>
      </c>
      <c r="J110" s="6">
        <v>3329251</v>
      </c>
      <c r="K110" s="68">
        <v>8203737617</v>
      </c>
      <c r="L110" s="6">
        <v>24057</v>
      </c>
      <c r="M110" s="6">
        <v>16177522</v>
      </c>
      <c r="N110" s="6">
        <v>12428</v>
      </c>
      <c r="O110" s="6">
        <v>12997765</v>
      </c>
      <c r="P110" s="6">
        <v>2553</v>
      </c>
      <c r="Q110" s="6">
        <v>874599</v>
      </c>
      <c r="R110" s="6">
        <v>7628</v>
      </c>
      <c r="S110" s="101">
        <v>12251378</v>
      </c>
      <c r="T110" s="29"/>
      <c r="U110" s="29"/>
      <c r="V110" s="7"/>
      <c r="W110" s="7"/>
      <c r="X110" s="7"/>
      <c r="Y110" s="7"/>
      <c r="Z110" s="7"/>
      <c r="AA110" s="7"/>
      <c r="AB110" s="7"/>
      <c r="AC110" s="7"/>
      <c r="AD110" s="7"/>
      <c r="AE110" s="7"/>
      <c r="AF110" s="7"/>
      <c r="AG110" s="7"/>
      <c r="AH110" s="7"/>
    </row>
    <row r="111" spans="1:34" ht="12" customHeight="1">
      <c r="A111" s="100" t="s">
        <v>36</v>
      </c>
      <c r="B111" s="6">
        <v>340</v>
      </c>
      <c r="C111" s="6">
        <v>400095</v>
      </c>
      <c r="D111" s="6">
        <v>124196</v>
      </c>
      <c r="E111" s="6">
        <v>82617753</v>
      </c>
      <c r="F111" s="6">
        <v>69173</v>
      </c>
      <c r="G111" s="6">
        <v>32317876</v>
      </c>
      <c r="H111" s="68">
        <v>123067305858</v>
      </c>
      <c r="I111" s="6">
        <v>4742</v>
      </c>
      <c r="J111" s="6">
        <v>3452031</v>
      </c>
      <c r="K111" s="68">
        <v>7227544510</v>
      </c>
      <c r="L111" s="6">
        <v>25667</v>
      </c>
      <c r="M111" s="6">
        <v>15941087</v>
      </c>
      <c r="N111" s="6">
        <v>14030</v>
      </c>
      <c r="O111" s="6">
        <v>14975815</v>
      </c>
      <c r="P111" s="6">
        <v>1385</v>
      </c>
      <c r="Q111" s="6">
        <v>385459</v>
      </c>
      <c r="R111" s="6">
        <v>9199</v>
      </c>
      <c r="S111" s="101">
        <v>15545485</v>
      </c>
      <c r="T111" s="29"/>
      <c r="U111" s="29"/>
      <c r="V111" s="7"/>
      <c r="W111" s="7"/>
      <c r="X111" s="7"/>
      <c r="Y111" s="7"/>
      <c r="Z111" s="7"/>
      <c r="AA111" s="7"/>
      <c r="AB111" s="7"/>
      <c r="AC111" s="7"/>
      <c r="AD111" s="7"/>
      <c r="AE111" s="7"/>
      <c r="AF111" s="7"/>
      <c r="AG111" s="7"/>
      <c r="AH111" s="7"/>
    </row>
    <row r="112" spans="1:34" ht="12" customHeight="1">
      <c r="A112" s="100" t="s">
        <v>37</v>
      </c>
      <c r="B112" s="6">
        <v>419</v>
      </c>
      <c r="C112" s="6">
        <v>475357</v>
      </c>
      <c r="D112" s="6">
        <v>107300</v>
      </c>
      <c r="E112" s="6">
        <v>72584384</v>
      </c>
      <c r="F112" s="6">
        <v>59269</v>
      </c>
      <c r="G112" s="6">
        <v>30925467</v>
      </c>
      <c r="H112" s="68">
        <v>112087723159</v>
      </c>
      <c r="I112" s="6">
        <v>4051</v>
      </c>
      <c r="J112" s="6">
        <v>2708947</v>
      </c>
      <c r="K112" s="68">
        <v>6495507963</v>
      </c>
      <c r="L112" s="6">
        <v>23252</v>
      </c>
      <c r="M112" s="6">
        <v>16241651</v>
      </c>
      <c r="N112" s="6">
        <v>11802</v>
      </c>
      <c r="O112" s="6">
        <v>11977235</v>
      </c>
      <c r="P112" s="6">
        <v>663</v>
      </c>
      <c r="Q112" s="6">
        <v>189674</v>
      </c>
      <c r="R112" s="6">
        <v>8263</v>
      </c>
      <c r="S112" s="101">
        <v>10541411</v>
      </c>
      <c r="T112" s="29"/>
      <c r="U112" s="29"/>
      <c r="V112" s="7"/>
      <c r="W112" s="7"/>
      <c r="X112" s="7"/>
      <c r="Y112" s="7"/>
      <c r="Z112" s="7"/>
      <c r="AA112" s="7"/>
      <c r="AB112" s="7"/>
      <c r="AC112" s="7"/>
      <c r="AD112" s="7"/>
      <c r="AE112" s="7"/>
      <c r="AF112" s="7"/>
      <c r="AG112" s="7"/>
      <c r="AH112" s="7"/>
    </row>
    <row r="113" spans="1:34" ht="12" customHeight="1">
      <c r="A113" s="100" t="s">
        <v>38</v>
      </c>
      <c r="B113" s="6">
        <v>175</v>
      </c>
      <c r="C113" s="6">
        <v>522018</v>
      </c>
      <c r="D113" s="6">
        <v>116382</v>
      </c>
      <c r="E113" s="6">
        <v>86736948</v>
      </c>
      <c r="F113" s="6">
        <v>63495</v>
      </c>
      <c r="G113" s="6">
        <v>33864810</v>
      </c>
      <c r="H113" s="68">
        <v>129621999492</v>
      </c>
      <c r="I113" s="6">
        <v>4293</v>
      </c>
      <c r="J113" s="6">
        <v>3319946</v>
      </c>
      <c r="K113" s="68">
        <v>6811325873</v>
      </c>
      <c r="L113" s="6">
        <v>25368</v>
      </c>
      <c r="M113" s="6">
        <v>14051654</v>
      </c>
      <c r="N113" s="6">
        <v>13098</v>
      </c>
      <c r="O113" s="6">
        <v>14059524</v>
      </c>
      <c r="P113" s="6">
        <v>374</v>
      </c>
      <c r="Q113" s="6">
        <v>66470</v>
      </c>
      <c r="R113" s="6">
        <v>9754</v>
      </c>
      <c r="S113" s="101">
        <v>21374544</v>
      </c>
      <c r="T113" s="29"/>
      <c r="U113" s="29"/>
      <c r="V113" s="7"/>
      <c r="W113" s="7"/>
      <c r="X113" s="7"/>
      <c r="Y113" s="7"/>
      <c r="Z113" s="7"/>
      <c r="AA113" s="7"/>
      <c r="AB113" s="7"/>
      <c r="AC113" s="7"/>
      <c r="AD113" s="7"/>
      <c r="AE113" s="7"/>
      <c r="AF113" s="7"/>
      <c r="AG113" s="7"/>
      <c r="AH113" s="7"/>
    </row>
    <row r="114" spans="1:34" ht="12" customHeight="1">
      <c r="A114" s="100" t="s">
        <v>39</v>
      </c>
      <c r="B114" s="6">
        <v>247</v>
      </c>
      <c r="C114" s="6">
        <v>375684</v>
      </c>
      <c r="D114" s="6">
        <v>111653</v>
      </c>
      <c r="E114" s="6">
        <v>81110451</v>
      </c>
      <c r="F114" s="6">
        <v>60373</v>
      </c>
      <c r="G114" s="6">
        <v>35991576</v>
      </c>
      <c r="H114" s="68">
        <v>121237664022</v>
      </c>
      <c r="I114" s="6">
        <v>4260</v>
      </c>
      <c r="J114" s="6">
        <v>3936317</v>
      </c>
      <c r="K114" s="68">
        <v>7848057414</v>
      </c>
      <c r="L114" s="6">
        <v>24608</v>
      </c>
      <c r="M114" s="6">
        <v>14308649</v>
      </c>
      <c r="N114" s="6">
        <v>12454</v>
      </c>
      <c r="O114" s="6">
        <v>12098541</v>
      </c>
      <c r="P114" s="6">
        <v>403</v>
      </c>
      <c r="Q114" s="6">
        <v>67718</v>
      </c>
      <c r="R114" s="6">
        <v>9555</v>
      </c>
      <c r="S114" s="101">
        <v>14707651</v>
      </c>
      <c r="T114" s="29"/>
      <c r="U114" s="29"/>
      <c r="V114" s="7"/>
      <c r="W114" s="7"/>
      <c r="X114" s="7"/>
      <c r="Y114" s="7"/>
      <c r="Z114" s="7"/>
      <c r="AA114" s="7"/>
      <c r="AB114" s="7"/>
      <c r="AC114" s="7"/>
      <c r="AD114" s="7"/>
      <c r="AE114" s="7"/>
      <c r="AF114" s="7"/>
      <c r="AG114" s="7"/>
      <c r="AH114" s="7"/>
    </row>
    <row r="115" spans="1:34" ht="12" customHeight="1">
      <c r="A115" s="100" t="s">
        <v>40</v>
      </c>
      <c r="B115" s="6">
        <v>202</v>
      </c>
      <c r="C115" s="6">
        <v>2758019</v>
      </c>
      <c r="D115" s="6">
        <v>90751</v>
      </c>
      <c r="E115" s="6">
        <v>65403304</v>
      </c>
      <c r="F115" s="6">
        <v>49392</v>
      </c>
      <c r="G115" s="6">
        <v>25646190</v>
      </c>
      <c r="H115" s="68">
        <v>99946983706</v>
      </c>
      <c r="I115" s="6">
        <v>3600</v>
      </c>
      <c r="J115" s="6">
        <v>2382542</v>
      </c>
      <c r="K115" s="68">
        <v>5627387008</v>
      </c>
      <c r="L115" s="6">
        <v>19570</v>
      </c>
      <c r="M115" s="6">
        <v>16728723</v>
      </c>
      <c r="N115" s="6">
        <v>9837</v>
      </c>
      <c r="O115" s="6">
        <v>10200341</v>
      </c>
      <c r="P115" s="6">
        <v>635</v>
      </c>
      <c r="Q115" s="6">
        <v>289381</v>
      </c>
      <c r="R115" s="6">
        <v>7717</v>
      </c>
      <c r="S115" s="101">
        <v>10156129</v>
      </c>
      <c r="T115" s="29"/>
      <c r="U115" s="29"/>
      <c r="V115" s="7"/>
      <c r="W115" s="7"/>
      <c r="X115" s="7"/>
      <c r="Y115" s="7"/>
      <c r="Z115" s="7"/>
      <c r="AA115" s="7"/>
      <c r="AB115" s="7"/>
      <c r="AC115" s="7"/>
      <c r="AD115" s="7"/>
      <c r="AE115" s="7"/>
      <c r="AF115" s="7"/>
      <c r="AG115" s="7"/>
      <c r="AH115" s="7"/>
    </row>
    <row r="116" spans="1:34" ht="12" customHeight="1">
      <c r="A116" s="100" t="s">
        <v>41</v>
      </c>
      <c r="B116" s="6">
        <v>1992</v>
      </c>
      <c r="C116" s="6">
        <v>170883215</v>
      </c>
      <c r="D116" s="6">
        <v>103473</v>
      </c>
      <c r="E116" s="6">
        <v>71426349</v>
      </c>
      <c r="F116" s="6">
        <v>54671</v>
      </c>
      <c r="G116" s="6">
        <v>29517099</v>
      </c>
      <c r="H116" s="68">
        <v>95697620635</v>
      </c>
      <c r="I116" s="6">
        <v>4288</v>
      </c>
      <c r="J116" s="6">
        <v>2956259</v>
      </c>
      <c r="K116" s="68">
        <v>6953992517</v>
      </c>
      <c r="L116" s="6">
        <v>23761</v>
      </c>
      <c r="M116" s="6">
        <v>13280629</v>
      </c>
      <c r="N116" s="6">
        <v>12065</v>
      </c>
      <c r="O116" s="6">
        <v>12552487</v>
      </c>
      <c r="P116" s="6">
        <v>762</v>
      </c>
      <c r="Q116" s="6">
        <v>348792</v>
      </c>
      <c r="R116" s="6">
        <v>7926</v>
      </c>
      <c r="S116" s="101">
        <v>12771082</v>
      </c>
      <c r="T116" s="29"/>
      <c r="U116" s="29"/>
      <c r="V116" s="7"/>
      <c r="W116" s="7"/>
      <c r="X116" s="7"/>
      <c r="Y116" s="7"/>
      <c r="Z116" s="7"/>
      <c r="AA116" s="7"/>
      <c r="AB116" s="7"/>
      <c r="AC116" s="7"/>
      <c r="AD116" s="7"/>
      <c r="AE116" s="7"/>
      <c r="AF116" s="7"/>
      <c r="AG116" s="7"/>
      <c r="AH116" s="7"/>
    </row>
    <row r="117" spans="1:34" ht="12" customHeight="1">
      <c r="A117" s="100" t="s">
        <v>42</v>
      </c>
      <c r="B117" s="6">
        <v>3035</v>
      </c>
      <c r="C117" s="6">
        <v>105445567</v>
      </c>
      <c r="D117" s="6">
        <v>107370</v>
      </c>
      <c r="E117" s="6">
        <v>70198468</v>
      </c>
      <c r="F117" s="6">
        <v>57271</v>
      </c>
      <c r="G117" s="6">
        <v>29639084</v>
      </c>
      <c r="H117" s="68">
        <v>100964006410</v>
      </c>
      <c r="I117" s="6">
        <v>4522</v>
      </c>
      <c r="J117" s="6">
        <v>2700429</v>
      </c>
      <c r="K117" s="68">
        <v>6986770988</v>
      </c>
      <c r="L117" s="6">
        <v>23229</v>
      </c>
      <c r="M117" s="6">
        <v>12983940</v>
      </c>
      <c r="N117" s="6">
        <v>12249</v>
      </c>
      <c r="O117" s="6">
        <v>11704952</v>
      </c>
      <c r="P117" s="6">
        <v>1363</v>
      </c>
      <c r="Q117" s="6">
        <v>622078</v>
      </c>
      <c r="R117" s="6">
        <v>8736</v>
      </c>
      <c r="S117" s="101">
        <v>12547985</v>
      </c>
      <c r="T117" s="29"/>
      <c r="U117" s="29"/>
      <c r="V117" s="7"/>
      <c r="W117" s="7"/>
      <c r="X117" s="7"/>
      <c r="Y117" s="7"/>
      <c r="Z117" s="7"/>
      <c r="AA117" s="7"/>
      <c r="AB117" s="7"/>
      <c r="AC117" s="7"/>
      <c r="AD117" s="7"/>
      <c r="AE117" s="7"/>
      <c r="AF117" s="7"/>
      <c r="AG117" s="7"/>
      <c r="AH117" s="7"/>
    </row>
    <row r="118" spans="1:19" ht="12" customHeight="1">
      <c r="A118" s="77" t="s">
        <v>0</v>
      </c>
      <c r="B118" s="77"/>
      <c r="C118" s="77"/>
      <c r="D118" s="77"/>
      <c r="E118" s="77"/>
      <c r="F118" s="77"/>
      <c r="G118" s="77"/>
      <c r="H118" s="77"/>
      <c r="I118" s="77"/>
      <c r="J118" s="77"/>
      <c r="K118" s="77"/>
      <c r="L118" s="77"/>
      <c r="M118" s="77"/>
      <c r="N118" s="77"/>
      <c r="O118" s="77"/>
      <c r="P118" s="77"/>
      <c r="Q118" s="77"/>
      <c r="R118" s="77"/>
      <c r="S118" s="77"/>
    </row>
    <row r="119" spans="1:19" ht="12">
      <c r="A119" s="32" t="s">
        <v>46</v>
      </c>
      <c r="B119" s="9"/>
      <c r="C119" s="9"/>
      <c r="D119" s="9"/>
      <c r="E119" s="9"/>
      <c r="F119" s="9"/>
      <c r="G119" s="9"/>
      <c r="H119" s="9"/>
      <c r="I119" s="9"/>
      <c r="J119" s="9"/>
      <c r="K119" s="9"/>
      <c r="L119" s="9"/>
      <c r="M119" s="9"/>
      <c r="N119" s="9"/>
      <c r="O119" s="9"/>
      <c r="P119" s="9"/>
      <c r="Q119" s="9"/>
      <c r="R119" s="9"/>
      <c r="S119" s="9"/>
    </row>
    <row r="120" spans="1:62" ht="12" hidden="1">
      <c r="A120" s="3" t="s">
        <v>1</v>
      </c>
      <c r="B120" s="9">
        <f aca="true" t="shared" si="0" ref="B120:S120">B28-SUM(B29:B40)</f>
        <v>0</v>
      </c>
      <c r="C120" s="9">
        <f t="shared" si="0"/>
        <v>0</v>
      </c>
      <c r="D120" s="9">
        <f t="shared" si="0"/>
        <v>0</v>
      </c>
      <c r="E120" s="9">
        <f t="shared" si="0"/>
        <v>0</v>
      </c>
      <c r="F120" s="9">
        <f t="shared" si="0"/>
        <v>0</v>
      </c>
      <c r="G120" s="9">
        <f t="shared" si="0"/>
        <v>0</v>
      </c>
      <c r="H120" s="9"/>
      <c r="I120" s="9" t="e">
        <f>I28-SUM(I29:I40)</f>
        <v>#VALUE!</v>
      </c>
      <c r="J120" s="9" t="e">
        <f>J28-SUM(J29:J40)</f>
        <v>#VALUE!</v>
      </c>
      <c r="K120" s="9"/>
      <c r="L120" s="9">
        <f t="shared" si="0"/>
        <v>0</v>
      </c>
      <c r="M120" s="9">
        <f t="shared" si="0"/>
        <v>0</v>
      </c>
      <c r="N120" s="9">
        <f t="shared" si="0"/>
        <v>0</v>
      </c>
      <c r="O120" s="9">
        <f t="shared" si="0"/>
        <v>0</v>
      </c>
      <c r="P120" s="9">
        <f t="shared" si="0"/>
        <v>0</v>
      </c>
      <c r="Q120" s="9">
        <f t="shared" si="0"/>
        <v>0</v>
      </c>
      <c r="R120" s="9">
        <f t="shared" si="0"/>
        <v>0</v>
      </c>
      <c r="S120" s="9">
        <f t="shared" si="0"/>
        <v>0</v>
      </c>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spans="1:19" ht="12" hidden="1">
      <c r="A121" s="8"/>
      <c r="B121" s="9"/>
      <c r="C121" s="9"/>
      <c r="D121" s="9"/>
      <c r="E121" s="9"/>
      <c r="F121" s="9"/>
      <c r="G121" s="9"/>
      <c r="H121" s="9">
        <f>SUM(H94:H98)</f>
        <v>557512876012</v>
      </c>
      <c r="I121" s="9">
        <f>SUM(I94:I98)</f>
        <v>21118</v>
      </c>
      <c r="J121" s="9">
        <f>SUM(J94:J98)</f>
        <v>16310731</v>
      </c>
      <c r="K121" s="9">
        <f>SUM(K94:K98)</f>
        <v>44568785166</v>
      </c>
      <c r="L121" s="9"/>
      <c r="M121" s="9"/>
      <c r="N121" s="9"/>
      <c r="O121" s="9"/>
      <c r="P121" s="9"/>
      <c r="Q121" s="9"/>
      <c r="R121" s="9"/>
      <c r="S121" s="9"/>
    </row>
    <row r="122" spans="1:19" ht="12" hidden="1">
      <c r="A122" s="8"/>
      <c r="B122" s="9"/>
      <c r="C122" s="9"/>
      <c r="D122" s="9"/>
      <c r="E122" s="9"/>
      <c r="F122" s="9"/>
      <c r="G122" s="9"/>
      <c r="H122" s="9"/>
      <c r="I122" s="9"/>
      <c r="J122" s="9"/>
      <c r="K122" s="9"/>
      <c r="L122" s="9"/>
      <c r="M122" s="9"/>
      <c r="N122" s="9"/>
      <c r="O122" s="9"/>
      <c r="P122" s="9"/>
      <c r="Q122" s="9"/>
      <c r="R122" s="9"/>
      <c r="S122" s="9"/>
    </row>
    <row r="123" spans="1:19" ht="12">
      <c r="A123" s="8"/>
      <c r="H123" s="9"/>
      <c r="I123" s="9"/>
      <c r="J123" s="9"/>
      <c r="K123" s="9"/>
      <c r="L123" s="9"/>
      <c r="M123" s="9"/>
      <c r="N123" s="9"/>
      <c r="O123" s="9"/>
      <c r="P123" s="9"/>
      <c r="Q123" s="9"/>
      <c r="R123" s="9"/>
      <c r="S123" s="9"/>
    </row>
    <row r="125" spans="2:19" ht="12">
      <c r="B125" s="9"/>
      <c r="C125" s="9"/>
      <c r="D125" s="9"/>
      <c r="E125" s="9"/>
      <c r="F125" s="9"/>
      <c r="G125" s="9"/>
      <c r="H125" s="9"/>
      <c r="I125" s="9"/>
      <c r="J125" s="9"/>
      <c r="K125" s="9"/>
      <c r="L125" s="9"/>
      <c r="M125" s="9"/>
      <c r="N125" s="9"/>
      <c r="O125" s="9"/>
      <c r="P125" s="9"/>
      <c r="Q125" s="9"/>
      <c r="R125" s="9"/>
      <c r="S125" s="9"/>
    </row>
    <row r="126" spans="1:19" s="76" customFormat="1" ht="12">
      <c r="A126" s="73"/>
      <c r="B126" s="74"/>
      <c r="C126" s="74"/>
      <c r="D126" s="74"/>
      <c r="E126" s="74"/>
      <c r="F126" s="74"/>
      <c r="G126" s="74"/>
      <c r="H126" s="75"/>
      <c r="I126" s="74"/>
      <c r="J126" s="74"/>
      <c r="K126" s="75"/>
      <c r="L126" s="74"/>
      <c r="M126" s="74"/>
      <c r="N126" s="74"/>
      <c r="O126" s="74"/>
      <c r="P126" s="74"/>
      <c r="Q126" s="74"/>
      <c r="R126" s="74"/>
      <c r="S126" s="74"/>
    </row>
    <row r="127" spans="2:19" ht="12">
      <c r="B127" s="9"/>
      <c r="C127" s="9"/>
      <c r="D127" s="9"/>
      <c r="E127" s="9"/>
      <c r="F127" s="9"/>
      <c r="G127" s="9"/>
      <c r="H127" s="9"/>
      <c r="I127" s="9"/>
      <c r="J127" s="9"/>
      <c r="K127" s="9"/>
      <c r="L127" s="9"/>
      <c r="M127" s="9"/>
      <c r="N127" s="9"/>
      <c r="O127" s="9"/>
      <c r="P127" s="9"/>
      <c r="Q127" s="9"/>
      <c r="R127" s="9"/>
      <c r="S127" s="9"/>
    </row>
    <row r="128" spans="2:19" ht="12">
      <c r="B128" s="9"/>
      <c r="C128" s="9"/>
      <c r="D128" s="9"/>
      <c r="E128" s="9"/>
      <c r="F128" s="9"/>
      <c r="G128" s="9"/>
      <c r="H128" s="9"/>
      <c r="I128" s="9"/>
      <c r="J128" s="9"/>
      <c r="K128" s="9"/>
      <c r="L128" s="9"/>
      <c r="M128" s="9"/>
      <c r="N128" s="9"/>
      <c r="O128" s="9"/>
      <c r="P128" s="9"/>
      <c r="Q128" s="9"/>
      <c r="R128" s="9"/>
      <c r="S128" s="9"/>
    </row>
    <row r="129" ht="16.5">
      <c r="H129" s="71"/>
    </row>
    <row r="130" ht="16.5">
      <c r="H130" s="71"/>
    </row>
    <row r="131" ht="16.5">
      <c r="H131" s="71"/>
    </row>
    <row r="132" ht="16.5">
      <c r="H132" s="71"/>
    </row>
    <row r="133" ht="16.5">
      <c r="H133" s="71"/>
    </row>
    <row r="134" ht="16.5">
      <c r="H134" s="71"/>
    </row>
    <row r="135" ht="16.5">
      <c r="H135" s="71"/>
    </row>
    <row r="136" ht="16.5">
      <c r="H136" s="71"/>
    </row>
  </sheetData>
  <mergeCells count="14">
    <mergeCell ref="A1:S1"/>
    <mergeCell ref="D2:S2"/>
    <mergeCell ref="D3:E3"/>
    <mergeCell ref="L3:M3"/>
    <mergeCell ref="N3:O3"/>
    <mergeCell ref="P3:Q3"/>
    <mergeCell ref="F3:H3"/>
    <mergeCell ref="I3:K3"/>
    <mergeCell ref="R3:S3"/>
    <mergeCell ref="A118:S118"/>
    <mergeCell ref="B2:C3"/>
    <mergeCell ref="A2:A5"/>
    <mergeCell ref="H4:H5"/>
    <mergeCell ref="K4:K5"/>
  </mergeCells>
  <printOptions/>
  <pageMargins left="0.75" right="0.75" top="1" bottom="1" header="0.5" footer="0.5"/>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O45"/>
  <sheetViews>
    <sheetView workbookViewId="0" topLeftCell="A1">
      <selection activeCell="B7" sqref="B7"/>
    </sheetView>
  </sheetViews>
  <sheetFormatPr defaultColWidth="9.33203125" defaultRowHeight="12"/>
  <cols>
    <col min="1" max="1" width="23.8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96</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13">
        <v>12389</v>
      </c>
      <c r="C7" s="13">
        <v>1119749889</v>
      </c>
      <c r="D7" s="13">
        <v>1979584</v>
      </c>
      <c r="E7" s="13">
        <v>1822922263</v>
      </c>
      <c r="F7" s="13">
        <v>679834</v>
      </c>
      <c r="G7" s="13">
        <v>394583280</v>
      </c>
      <c r="H7" s="13">
        <v>335799</v>
      </c>
      <c r="I7" s="13">
        <v>269322764</v>
      </c>
      <c r="J7" s="13">
        <v>121426</v>
      </c>
      <c r="K7" s="13">
        <v>109929018</v>
      </c>
      <c r="L7" s="13">
        <v>76935</v>
      </c>
      <c r="M7" s="13">
        <v>39063069</v>
      </c>
      <c r="N7" s="13">
        <v>765590</v>
      </c>
      <c r="O7" s="13">
        <v>1010024132</v>
      </c>
    </row>
    <row r="8" spans="1:15" s="5" customFormat="1" ht="12" customHeight="1">
      <c r="A8" s="37" t="s">
        <v>64</v>
      </c>
      <c r="B8" s="14">
        <v>11408</v>
      </c>
      <c r="C8" s="14">
        <v>1119499073</v>
      </c>
      <c r="D8" s="14">
        <v>1967652</v>
      </c>
      <c r="E8" s="14">
        <v>1799300477</v>
      </c>
      <c r="F8" s="14">
        <v>679134</v>
      </c>
      <c r="G8" s="14">
        <v>394182689</v>
      </c>
      <c r="H8" s="14">
        <v>332442</v>
      </c>
      <c r="I8" s="14">
        <v>268406248</v>
      </c>
      <c r="J8" s="14">
        <v>120578</v>
      </c>
      <c r="K8" s="14">
        <v>109563538</v>
      </c>
      <c r="L8" s="14">
        <v>76867</v>
      </c>
      <c r="M8" s="14">
        <v>39035731</v>
      </c>
      <c r="N8" s="14">
        <v>758631</v>
      </c>
      <c r="O8" s="14">
        <v>988112271</v>
      </c>
    </row>
    <row r="9" spans="1:15" s="5" customFormat="1" ht="12" customHeight="1">
      <c r="A9" s="37" t="s">
        <v>65</v>
      </c>
      <c r="B9" s="14">
        <v>11362</v>
      </c>
      <c r="C9" s="14">
        <v>1119428445</v>
      </c>
      <c r="D9" s="14">
        <v>1792650</v>
      </c>
      <c r="E9" s="14">
        <v>1744846698</v>
      </c>
      <c r="F9" s="14">
        <v>586252</v>
      </c>
      <c r="G9" s="14">
        <v>358318156</v>
      </c>
      <c r="H9" s="14">
        <v>319216</v>
      </c>
      <c r="I9" s="14">
        <v>266899529</v>
      </c>
      <c r="J9" s="14">
        <v>113713</v>
      </c>
      <c r="K9" s="14">
        <v>108898039</v>
      </c>
      <c r="L9" s="14">
        <v>71079</v>
      </c>
      <c r="M9" s="14">
        <v>35970464</v>
      </c>
      <c r="N9" s="14">
        <v>702390</v>
      </c>
      <c r="O9" s="14">
        <v>974760510</v>
      </c>
    </row>
    <row r="10" spans="1:15" s="2" customFormat="1" ht="12" customHeight="1">
      <c r="A10" s="31" t="s">
        <v>66</v>
      </c>
      <c r="B10" s="15">
        <v>180</v>
      </c>
      <c r="C10" s="15">
        <v>584523</v>
      </c>
      <c r="D10" s="15">
        <v>211144</v>
      </c>
      <c r="E10" s="15">
        <v>40646012</v>
      </c>
      <c r="F10" s="15">
        <v>107417</v>
      </c>
      <c r="G10" s="15">
        <v>11276382</v>
      </c>
      <c r="H10" s="15">
        <v>51836</v>
      </c>
      <c r="I10" s="15">
        <v>13992538</v>
      </c>
      <c r="J10" s="15">
        <v>14791</v>
      </c>
      <c r="K10" s="15">
        <v>2968892</v>
      </c>
      <c r="L10" s="15">
        <v>2941</v>
      </c>
      <c r="M10" s="15">
        <v>381071</v>
      </c>
      <c r="N10" s="15">
        <v>34159</v>
      </c>
      <c r="O10" s="15">
        <v>12027129</v>
      </c>
    </row>
    <row r="11" spans="1:15" s="2" customFormat="1" ht="12" customHeight="1">
      <c r="A11" s="31" t="s">
        <v>67</v>
      </c>
      <c r="B11" s="15">
        <v>257</v>
      </c>
      <c r="C11" s="15">
        <v>605628</v>
      </c>
      <c r="D11" s="15">
        <v>61768</v>
      </c>
      <c r="E11" s="15">
        <v>34719427</v>
      </c>
      <c r="F11" s="15">
        <v>9697</v>
      </c>
      <c r="G11" s="15">
        <v>4161966</v>
      </c>
      <c r="H11" s="15">
        <v>10425</v>
      </c>
      <c r="I11" s="15">
        <v>6370663</v>
      </c>
      <c r="J11" s="15">
        <v>2738</v>
      </c>
      <c r="K11" s="15">
        <v>2059580</v>
      </c>
      <c r="L11" s="15">
        <v>2174</v>
      </c>
      <c r="M11" s="15">
        <v>698737</v>
      </c>
      <c r="N11" s="15">
        <v>36734</v>
      </c>
      <c r="O11" s="15">
        <v>21428481</v>
      </c>
    </row>
    <row r="12" spans="1:15" s="2" customFormat="1" ht="12" customHeight="1">
      <c r="A12" s="31" t="s">
        <v>68</v>
      </c>
      <c r="B12" s="15">
        <v>309</v>
      </c>
      <c r="C12" s="15">
        <v>4124967</v>
      </c>
      <c r="D12" s="15">
        <v>254263</v>
      </c>
      <c r="E12" s="15">
        <v>154296578</v>
      </c>
      <c r="F12" s="15">
        <v>78465</v>
      </c>
      <c r="G12" s="15">
        <v>72394306</v>
      </c>
      <c r="H12" s="15">
        <v>30473</v>
      </c>
      <c r="I12" s="15">
        <v>22249190</v>
      </c>
      <c r="J12" s="15">
        <v>13009</v>
      </c>
      <c r="K12" s="15">
        <v>8072950</v>
      </c>
      <c r="L12" s="15">
        <v>24474</v>
      </c>
      <c r="M12" s="15">
        <v>1764555</v>
      </c>
      <c r="N12" s="15">
        <v>107842</v>
      </c>
      <c r="O12" s="15">
        <v>49815577</v>
      </c>
    </row>
    <row r="13" spans="1:15" s="2" customFormat="1" ht="12" customHeight="1">
      <c r="A13" s="31" t="s">
        <v>69</v>
      </c>
      <c r="B13" s="15">
        <v>100</v>
      </c>
      <c r="C13" s="15">
        <v>52723</v>
      </c>
      <c r="D13" s="15">
        <v>43678</v>
      </c>
      <c r="E13" s="15">
        <v>16909267</v>
      </c>
      <c r="F13" s="15">
        <v>14877</v>
      </c>
      <c r="G13" s="15">
        <v>4185645</v>
      </c>
      <c r="H13" s="15">
        <v>14957</v>
      </c>
      <c r="I13" s="15">
        <v>5864099</v>
      </c>
      <c r="J13" s="15">
        <v>6377</v>
      </c>
      <c r="K13" s="15">
        <v>1653397</v>
      </c>
      <c r="L13" s="15">
        <v>699</v>
      </c>
      <c r="M13" s="15">
        <v>72890</v>
      </c>
      <c r="N13" s="15">
        <v>6768</v>
      </c>
      <c r="O13" s="15">
        <v>5133236</v>
      </c>
    </row>
    <row r="14" spans="1:15" s="2" customFormat="1" ht="12" customHeight="1">
      <c r="A14" s="31" t="s">
        <v>70</v>
      </c>
      <c r="B14" s="15">
        <v>2159</v>
      </c>
      <c r="C14" s="15">
        <v>385497413</v>
      </c>
      <c r="D14" s="15">
        <v>88713</v>
      </c>
      <c r="E14" s="15">
        <v>112124021</v>
      </c>
      <c r="F14" s="15">
        <v>23920</v>
      </c>
      <c r="G14" s="15">
        <v>11465883</v>
      </c>
      <c r="H14" s="15">
        <v>18482</v>
      </c>
      <c r="I14" s="15">
        <v>14687903</v>
      </c>
      <c r="J14" s="15">
        <v>5131</v>
      </c>
      <c r="K14" s="15">
        <v>8308097</v>
      </c>
      <c r="L14" s="15">
        <v>3114</v>
      </c>
      <c r="M14" s="15">
        <v>959080</v>
      </c>
      <c r="N14" s="15">
        <v>38066</v>
      </c>
      <c r="O14" s="15">
        <v>76703058</v>
      </c>
    </row>
    <row r="15" spans="1:15" s="2" customFormat="1" ht="12" customHeight="1">
      <c r="A15" s="31" t="s">
        <v>71</v>
      </c>
      <c r="B15" s="15">
        <v>2190</v>
      </c>
      <c r="C15" s="15">
        <v>333740837</v>
      </c>
      <c r="D15" s="15">
        <v>114122</v>
      </c>
      <c r="E15" s="15">
        <v>125687861</v>
      </c>
      <c r="F15" s="15">
        <v>48802</v>
      </c>
      <c r="G15" s="15">
        <v>61464590</v>
      </c>
      <c r="H15" s="15">
        <v>22302</v>
      </c>
      <c r="I15" s="15">
        <v>17388315</v>
      </c>
      <c r="J15" s="15">
        <v>11873</v>
      </c>
      <c r="K15" s="15">
        <v>6390875</v>
      </c>
      <c r="L15" s="15">
        <v>7803</v>
      </c>
      <c r="M15" s="15">
        <v>3924190</v>
      </c>
      <c r="N15" s="15">
        <v>23342</v>
      </c>
      <c r="O15" s="15">
        <v>36519891</v>
      </c>
    </row>
    <row r="16" spans="1:15" s="2" customFormat="1" ht="12" customHeight="1">
      <c r="A16" s="31" t="s">
        <v>72</v>
      </c>
      <c r="B16" s="15">
        <v>144</v>
      </c>
      <c r="C16" s="15">
        <v>253327</v>
      </c>
      <c r="D16" s="15">
        <v>96259</v>
      </c>
      <c r="E16" s="15">
        <v>114807914</v>
      </c>
      <c r="F16" s="15">
        <v>27741</v>
      </c>
      <c r="G16" s="15">
        <v>22758867</v>
      </c>
      <c r="H16" s="15">
        <v>29403</v>
      </c>
      <c r="I16" s="15">
        <v>41282684</v>
      </c>
      <c r="J16" s="15">
        <v>7548</v>
      </c>
      <c r="K16" s="15">
        <v>13550550</v>
      </c>
      <c r="L16" s="15">
        <v>7144</v>
      </c>
      <c r="M16" s="15">
        <v>2975753</v>
      </c>
      <c r="N16" s="15">
        <v>24423</v>
      </c>
      <c r="O16" s="15">
        <v>34240060</v>
      </c>
    </row>
    <row r="17" spans="1:15" s="2" customFormat="1" ht="12" customHeight="1">
      <c r="A17" s="31" t="s">
        <v>73</v>
      </c>
      <c r="B17" s="15">
        <v>951</v>
      </c>
      <c r="C17" s="15">
        <v>38370998</v>
      </c>
      <c r="D17" s="15">
        <v>94314</v>
      </c>
      <c r="E17" s="15">
        <v>183750294</v>
      </c>
      <c r="F17" s="15">
        <v>19988</v>
      </c>
      <c r="G17" s="15">
        <v>26059129</v>
      </c>
      <c r="H17" s="15">
        <v>10855</v>
      </c>
      <c r="I17" s="15">
        <v>20406917</v>
      </c>
      <c r="J17" s="15">
        <v>3704</v>
      </c>
      <c r="K17" s="15">
        <v>7267660</v>
      </c>
      <c r="L17" s="15">
        <v>1079</v>
      </c>
      <c r="M17" s="15">
        <v>423109</v>
      </c>
      <c r="N17" s="15">
        <v>58688</v>
      </c>
      <c r="O17" s="15">
        <v>129593479</v>
      </c>
    </row>
    <row r="18" spans="1:15" s="2" customFormat="1" ht="12" customHeight="1">
      <c r="A18" s="31" t="s">
        <v>74</v>
      </c>
      <c r="B18" s="15">
        <v>256</v>
      </c>
      <c r="C18" s="15">
        <v>426809</v>
      </c>
      <c r="D18" s="15">
        <v>92368</v>
      </c>
      <c r="E18" s="15">
        <v>114991746</v>
      </c>
      <c r="F18" s="15">
        <v>17880</v>
      </c>
      <c r="G18" s="15">
        <v>17731784</v>
      </c>
      <c r="H18" s="15">
        <v>20347</v>
      </c>
      <c r="I18" s="15">
        <v>20630516</v>
      </c>
      <c r="J18" s="15">
        <v>10012</v>
      </c>
      <c r="K18" s="15">
        <v>14695753</v>
      </c>
      <c r="L18" s="15">
        <v>5307</v>
      </c>
      <c r="M18" s="15">
        <v>2590570</v>
      </c>
      <c r="N18" s="15">
        <v>38822</v>
      </c>
      <c r="O18" s="15">
        <v>59343123</v>
      </c>
    </row>
    <row r="19" spans="1:15" s="2" customFormat="1" ht="12" customHeight="1">
      <c r="A19" s="31" t="s">
        <v>75</v>
      </c>
      <c r="B19" s="15">
        <v>257</v>
      </c>
      <c r="C19" s="15">
        <v>564534</v>
      </c>
      <c r="D19" s="15">
        <v>131825</v>
      </c>
      <c r="E19" s="15">
        <v>103988828</v>
      </c>
      <c r="F19" s="15">
        <v>31693</v>
      </c>
      <c r="G19" s="15">
        <v>21565190</v>
      </c>
      <c r="H19" s="15">
        <v>15538</v>
      </c>
      <c r="I19" s="15">
        <v>14082718</v>
      </c>
      <c r="J19" s="15">
        <v>4651</v>
      </c>
      <c r="K19" s="15">
        <v>6444559</v>
      </c>
      <c r="L19" s="15">
        <v>1380</v>
      </c>
      <c r="M19" s="15">
        <v>979418</v>
      </c>
      <c r="N19" s="15">
        <v>78563</v>
      </c>
      <c r="O19" s="15">
        <v>60916943</v>
      </c>
    </row>
    <row r="20" spans="1:15" s="2" customFormat="1" ht="12" customHeight="1">
      <c r="A20" s="31" t="s">
        <v>76</v>
      </c>
      <c r="B20" s="15">
        <v>280</v>
      </c>
      <c r="C20" s="15">
        <v>1104304</v>
      </c>
      <c r="D20" s="15">
        <v>181255</v>
      </c>
      <c r="E20" s="15">
        <v>193629572</v>
      </c>
      <c r="F20" s="15">
        <v>48472</v>
      </c>
      <c r="G20" s="15">
        <v>34859957</v>
      </c>
      <c r="H20" s="15">
        <v>29364</v>
      </c>
      <c r="I20" s="15">
        <v>26622989</v>
      </c>
      <c r="J20" s="15">
        <v>7990</v>
      </c>
      <c r="K20" s="15">
        <v>12556153</v>
      </c>
      <c r="L20" s="15">
        <v>4348</v>
      </c>
      <c r="M20" s="15">
        <v>1803640</v>
      </c>
      <c r="N20" s="15">
        <v>91081</v>
      </c>
      <c r="O20" s="15">
        <v>117786833</v>
      </c>
    </row>
    <row r="21" spans="1:15" s="2" customFormat="1" ht="12" customHeight="1">
      <c r="A21" s="31" t="s">
        <v>77</v>
      </c>
      <c r="B21" s="15">
        <v>1586</v>
      </c>
      <c r="C21" s="15">
        <v>346081919</v>
      </c>
      <c r="D21" s="15">
        <v>79722</v>
      </c>
      <c r="E21" s="15">
        <v>89714244</v>
      </c>
      <c r="F21" s="15">
        <v>27051</v>
      </c>
      <c r="G21" s="15">
        <v>16489096</v>
      </c>
      <c r="H21" s="15">
        <v>15868</v>
      </c>
      <c r="I21" s="15">
        <v>20484034</v>
      </c>
      <c r="J21" s="15">
        <v>8724</v>
      </c>
      <c r="K21" s="15">
        <v>9685153</v>
      </c>
      <c r="L21" s="15">
        <v>2549</v>
      </c>
      <c r="M21" s="15">
        <v>1439613</v>
      </c>
      <c r="N21" s="15">
        <v>25530</v>
      </c>
      <c r="O21" s="15">
        <v>41616348</v>
      </c>
    </row>
    <row r="22" spans="1:15" s="2" customFormat="1" ht="12" customHeight="1">
      <c r="A22" s="31" t="s">
        <v>78</v>
      </c>
      <c r="B22" s="15">
        <v>271</v>
      </c>
      <c r="C22" s="15">
        <v>401107</v>
      </c>
      <c r="D22" s="15">
        <v>87730</v>
      </c>
      <c r="E22" s="15">
        <v>148352623</v>
      </c>
      <c r="F22" s="15">
        <v>28928</v>
      </c>
      <c r="G22" s="15">
        <v>19652176</v>
      </c>
      <c r="H22" s="15">
        <v>11595</v>
      </c>
      <c r="I22" s="15">
        <v>18982279</v>
      </c>
      <c r="J22" s="15">
        <v>3823</v>
      </c>
      <c r="K22" s="15">
        <v>5426439</v>
      </c>
      <c r="L22" s="15">
        <v>1386</v>
      </c>
      <c r="M22" s="15">
        <v>14095560</v>
      </c>
      <c r="N22" s="15">
        <v>41998</v>
      </c>
      <c r="O22" s="15">
        <v>90196169</v>
      </c>
    </row>
    <row r="23" spans="1:15" s="2" customFormat="1" ht="12" customHeight="1">
      <c r="A23" s="31" t="s">
        <v>79</v>
      </c>
      <c r="B23" s="15">
        <v>917</v>
      </c>
      <c r="C23" s="15">
        <v>1831364</v>
      </c>
      <c r="D23" s="15">
        <v>22177</v>
      </c>
      <c r="E23" s="15">
        <v>56392126</v>
      </c>
      <c r="F23" s="15">
        <v>4938</v>
      </c>
      <c r="G23" s="15">
        <v>6484786</v>
      </c>
      <c r="H23" s="15">
        <v>2627</v>
      </c>
      <c r="I23" s="15">
        <v>6478960</v>
      </c>
      <c r="J23" s="15">
        <v>1928</v>
      </c>
      <c r="K23" s="15">
        <v>3917293</v>
      </c>
      <c r="L23" s="15">
        <v>301</v>
      </c>
      <c r="M23" s="15">
        <v>124185</v>
      </c>
      <c r="N23" s="15">
        <v>12383</v>
      </c>
      <c r="O23" s="15">
        <v>39386902</v>
      </c>
    </row>
    <row r="24" spans="1:15" s="2" customFormat="1" ht="12" customHeight="1">
      <c r="A24" s="31" t="s">
        <v>80</v>
      </c>
      <c r="B24" s="15">
        <v>832</v>
      </c>
      <c r="C24" s="15">
        <v>4057100</v>
      </c>
      <c r="D24" s="15">
        <v>38257</v>
      </c>
      <c r="E24" s="15">
        <v>176827931</v>
      </c>
      <c r="F24" s="15">
        <v>8607</v>
      </c>
      <c r="G24" s="15">
        <v>7789846</v>
      </c>
      <c r="H24" s="15">
        <v>3590</v>
      </c>
      <c r="I24" s="15">
        <v>5976736</v>
      </c>
      <c r="J24" s="15">
        <v>2012</v>
      </c>
      <c r="K24" s="15">
        <v>3308374</v>
      </c>
      <c r="L24" s="15">
        <v>546</v>
      </c>
      <c r="M24" s="15">
        <v>1696632</v>
      </c>
      <c r="N24" s="15">
        <v>23502</v>
      </c>
      <c r="O24" s="15">
        <v>158056343</v>
      </c>
    </row>
    <row r="25" spans="1:15" s="2" customFormat="1" ht="12" customHeight="1">
      <c r="A25" s="31" t="s">
        <v>81</v>
      </c>
      <c r="B25" s="15">
        <v>226</v>
      </c>
      <c r="C25" s="15">
        <v>995648</v>
      </c>
      <c r="D25" s="15">
        <v>25330</v>
      </c>
      <c r="E25" s="15">
        <v>21454950</v>
      </c>
      <c r="F25" s="15">
        <v>2068</v>
      </c>
      <c r="G25" s="15">
        <v>962005</v>
      </c>
      <c r="H25" s="15">
        <v>11438</v>
      </c>
      <c r="I25" s="15">
        <v>7889550</v>
      </c>
      <c r="J25" s="15">
        <v>639</v>
      </c>
      <c r="K25" s="15">
        <v>334905</v>
      </c>
      <c r="L25" s="15">
        <v>1925</v>
      </c>
      <c r="M25" s="15">
        <v>164823</v>
      </c>
      <c r="N25" s="15">
        <v>9260</v>
      </c>
      <c r="O25" s="15">
        <v>12103667</v>
      </c>
    </row>
    <row r="26" spans="1:15" s="2" customFormat="1" ht="12" customHeight="1">
      <c r="A26" s="31" t="s">
        <v>82</v>
      </c>
      <c r="B26" s="15">
        <v>284</v>
      </c>
      <c r="C26" s="15">
        <v>267588</v>
      </c>
      <c r="D26" s="15">
        <v>37528</v>
      </c>
      <c r="E26" s="15">
        <v>12728572</v>
      </c>
      <c r="F26" s="15">
        <v>17491</v>
      </c>
      <c r="G26" s="15">
        <v>1343069</v>
      </c>
      <c r="H26" s="15">
        <v>2606</v>
      </c>
      <c r="I26" s="15">
        <v>520196</v>
      </c>
      <c r="J26" s="15">
        <v>630</v>
      </c>
      <c r="K26" s="15">
        <v>71410</v>
      </c>
      <c r="L26" s="15">
        <v>534</v>
      </c>
      <c r="M26" s="15">
        <v>182795</v>
      </c>
      <c r="N26" s="15">
        <v>16267</v>
      </c>
      <c r="O26" s="15">
        <v>10611102</v>
      </c>
    </row>
    <row r="27" spans="1:15" s="2" customFormat="1" ht="12" customHeight="1">
      <c r="A27" s="31" t="s">
        <v>83</v>
      </c>
      <c r="B27" s="15">
        <v>77</v>
      </c>
      <c r="C27" s="15">
        <v>223671</v>
      </c>
      <c r="D27" s="15">
        <v>33756</v>
      </c>
      <c r="E27" s="15">
        <v>16594564</v>
      </c>
      <c r="F27" s="15">
        <v>11270</v>
      </c>
      <c r="G27" s="15">
        <v>12726653</v>
      </c>
      <c r="H27" s="15">
        <v>5929</v>
      </c>
      <c r="I27" s="15">
        <v>769322</v>
      </c>
      <c r="J27" s="15">
        <v>1575</v>
      </c>
      <c r="K27" s="15">
        <v>623590</v>
      </c>
      <c r="L27" s="15">
        <v>163</v>
      </c>
      <c r="M27" s="15">
        <v>43186</v>
      </c>
      <c r="N27" s="15">
        <v>14819</v>
      </c>
      <c r="O27" s="15">
        <v>2431813</v>
      </c>
    </row>
    <row r="28" spans="1:15" s="2" customFormat="1" ht="12" customHeight="1">
      <c r="A28" s="31" t="s">
        <v>84</v>
      </c>
      <c r="B28" s="15">
        <v>56</v>
      </c>
      <c r="C28" s="15">
        <v>75486</v>
      </c>
      <c r="D28" s="15">
        <v>49093</v>
      </c>
      <c r="E28" s="15">
        <v>5569726</v>
      </c>
      <c r="F28" s="15">
        <v>35931</v>
      </c>
      <c r="G28" s="15">
        <v>2632960</v>
      </c>
      <c r="H28" s="15">
        <v>4407</v>
      </c>
      <c r="I28" s="15">
        <v>659751</v>
      </c>
      <c r="J28" s="15">
        <v>3263</v>
      </c>
      <c r="K28" s="15">
        <v>458285</v>
      </c>
      <c r="L28" s="15">
        <v>1473</v>
      </c>
      <c r="M28" s="15">
        <v>322623</v>
      </c>
      <c r="N28" s="15">
        <v>4019</v>
      </c>
      <c r="O28" s="15">
        <v>1496107</v>
      </c>
    </row>
    <row r="29" spans="1:15" s="2" customFormat="1" ht="12" customHeight="1">
      <c r="A29" s="31" t="s">
        <v>85</v>
      </c>
      <c r="B29" s="15">
        <v>1</v>
      </c>
      <c r="C29" s="15">
        <v>115</v>
      </c>
      <c r="D29" s="15">
        <v>14973</v>
      </c>
      <c r="E29" s="15">
        <v>4907869</v>
      </c>
      <c r="F29" s="15">
        <v>4858</v>
      </c>
      <c r="G29" s="15">
        <v>526209</v>
      </c>
      <c r="H29" s="15">
        <v>2417</v>
      </c>
      <c r="I29" s="15">
        <v>711303</v>
      </c>
      <c r="J29" s="15">
        <v>1052</v>
      </c>
      <c r="K29" s="15">
        <v>288674</v>
      </c>
      <c r="L29" s="15">
        <v>1192</v>
      </c>
      <c r="M29" s="15">
        <v>693336</v>
      </c>
      <c r="N29" s="15">
        <v>5454</v>
      </c>
      <c r="O29" s="15">
        <v>2688347</v>
      </c>
    </row>
    <row r="30" spans="1:15" s="2" customFormat="1" ht="12" customHeight="1">
      <c r="A30" s="31" t="s">
        <v>86</v>
      </c>
      <c r="B30" s="15">
        <v>29</v>
      </c>
      <c r="C30" s="15">
        <v>168384</v>
      </c>
      <c r="D30" s="15">
        <v>34375</v>
      </c>
      <c r="E30" s="15">
        <v>16752573</v>
      </c>
      <c r="F30" s="15">
        <v>16158</v>
      </c>
      <c r="G30" s="15">
        <v>1787657</v>
      </c>
      <c r="H30" s="15">
        <v>4757</v>
      </c>
      <c r="I30" s="15">
        <v>848866</v>
      </c>
      <c r="J30" s="15">
        <v>2243</v>
      </c>
      <c r="K30" s="15">
        <v>815450</v>
      </c>
      <c r="L30" s="15">
        <v>547</v>
      </c>
      <c r="M30" s="15">
        <v>634698</v>
      </c>
      <c r="N30" s="15">
        <v>10670</v>
      </c>
      <c r="O30" s="15">
        <v>12665902</v>
      </c>
    </row>
    <row r="31" spans="1:15" s="5" customFormat="1" ht="12" customHeight="1">
      <c r="A31" s="37" t="s">
        <v>87</v>
      </c>
      <c r="B31" s="14">
        <v>0</v>
      </c>
      <c r="C31" s="14">
        <v>0</v>
      </c>
      <c r="D31" s="14">
        <v>125674</v>
      </c>
      <c r="E31" s="14">
        <v>38078080</v>
      </c>
      <c r="F31" s="14">
        <v>67066</v>
      </c>
      <c r="G31" s="14">
        <v>23204992</v>
      </c>
      <c r="H31" s="14">
        <v>8623</v>
      </c>
      <c r="I31" s="14">
        <v>772699</v>
      </c>
      <c r="J31" s="14">
        <v>5777</v>
      </c>
      <c r="K31" s="14">
        <v>422018</v>
      </c>
      <c r="L31" s="14">
        <v>5024</v>
      </c>
      <c r="M31" s="14">
        <v>1614040</v>
      </c>
      <c r="N31" s="14">
        <v>39184</v>
      </c>
      <c r="O31" s="14">
        <v>12064331</v>
      </c>
    </row>
    <row r="32" spans="1:15" s="5" customFormat="1" ht="12" customHeight="1">
      <c r="A32" s="37" t="s">
        <v>88</v>
      </c>
      <c r="B32" s="14">
        <v>46</v>
      </c>
      <c r="C32" s="14">
        <v>70628</v>
      </c>
      <c r="D32" s="14">
        <v>49328</v>
      </c>
      <c r="E32" s="14">
        <v>16375699</v>
      </c>
      <c r="F32" s="14">
        <v>25816</v>
      </c>
      <c r="G32" s="14">
        <v>12659541</v>
      </c>
      <c r="H32" s="14">
        <v>4603</v>
      </c>
      <c r="I32" s="14">
        <v>734020</v>
      </c>
      <c r="J32" s="14">
        <v>1088</v>
      </c>
      <c r="K32" s="14">
        <v>243481</v>
      </c>
      <c r="L32" s="14">
        <v>764</v>
      </c>
      <c r="M32" s="14">
        <v>1451227</v>
      </c>
      <c r="N32" s="14">
        <v>17057</v>
      </c>
      <c r="O32" s="14">
        <v>1287430</v>
      </c>
    </row>
    <row r="33" spans="1:15" s="5" customFormat="1" ht="12" customHeight="1">
      <c r="A33" s="37" t="s">
        <v>89</v>
      </c>
      <c r="B33" s="14">
        <v>981</v>
      </c>
      <c r="C33" s="14">
        <v>250816</v>
      </c>
      <c r="D33" s="14">
        <v>11932</v>
      </c>
      <c r="E33" s="14">
        <v>23621786</v>
      </c>
      <c r="F33" s="14">
        <v>700</v>
      </c>
      <c r="G33" s="14">
        <v>400591</v>
      </c>
      <c r="H33" s="14">
        <v>3357</v>
      </c>
      <c r="I33" s="14">
        <v>916516</v>
      </c>
      <c r="J33" s="14">
        <v>848</v>
      </c>
      <c r="K33" s="14">
        <v>365480</v>
      </c>
      <c r="L33" s="14">
        <v>68</v>
      </c>
      <c r="M33" s="14">
        <v>27338</v>
      </c>
      <c r="N33" s="14">
        <v>6959</v>
      </c>
      <c r="O33" s="14">
        <v>21911861</v>
      </c>
    </row>
    <row r="34" spans="1:15" ht="12" customHeight="1">
      <c r="A34" s="31" t="s">
        <v>90</v>
      </c>
      <c r="B34" s="15">
        <v>435</v>
      </c>
      <c r="C34" s="15">
        <v>135986</v>
      </c>
      <c r="D34" s="15">
        <v>11717</v>
      </c>
      <c r="E34" s="15">
        <v>23581297</v>
      </c>
      <c r="F34" s="15">
        <v>662</v>
      </c>
      <c r="G34" s="15">
        <v>395123</v>
      </c>
      <c r="H34" s="15">
        <v>3206</v>
      </c>
      <c r="I34" s="15">
        <v>887102</v>
      </c>
      <c r="J34" s="15">
        <v>830</v>
      </c>
      <c r="K34" s="15">
        <v>362234</v>
      </c>
      <c r="L34" s="15">
        <v>68</v>
      </c>
      <c r="M34" s="15">
        <v>27338</v>
      </c>
      <c r="N34" s="15">
        <v>6951</v>
      </c>
      <c r="O34" s="15">
        <v>21909500</v>
      </c>
    </row>
    <row r="35" spans="1:15" ht="12" customHeight="1">
      <c r="A35" s="31" t="s">
        <v>91</v>
      </c>
      <c r="B35" s="15">
        <v>546</v>
      </c>
      <c r="C35" s="15">
        <v>114830</v>
      </c>
      <c r="D35" s="15">
        <v>215</v>
      </c>
      <c r="E35" s="15">
        <v>40489</v>
      </c>
      <c r="F35" s="15">
        <v>38</v>
      </c>
      <c r="G35" s="15">
        <v>5468</v>
      </c>
      <c r="H35" s="15">
        <v>151</v>
      </c>
      <c r="I35" s="15">
        <v>29414</v>
      </c>
      <c r="J35" s="15">
        <v>18</v>
      </c>
      <c r="K35" s="15">
        <v>3246</v>
      </c>
      <c r="L35" s="15">
        <v>0</v>
      </c>
      <c r="M35" s="15">
        <v>0</v>
      </c>
      <c r="N35" s="15">
        <v>8</v>
      </c>
      <c r="O35" s="15">
        <v>2361</v>
      </c>
    </row>
    <row r="36" spans="1:15" ht="12" customHeight="1">
      <c r="A36" s="77" t="s">
        <v>2</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15" ht="12">
      <c r="A38" s="8"/>
      <c r="B38" s="9"/>
      <c r="C38" s="9"/>
      <c r="D38" s="9"/>
      <c r="E38" s="9"/>
      <c r="F38" s="9"/>
      <c r="G38" s="9"/>
      <c r="H38" s="9"/>
      <c r="I38" s="9"/>
      <c r="J38" s="9"/>
      <c r="K38" s="9"/>
      <c r="L38" s="9"/>
      <c r="M38" s="9"/>
      <c r="N38" s="9"/>
      <c r="O38" s="9"/>
    </row>
    <row r="39" spans="1:15" ht="12">
      <c r="A39" s="8"/>
      <c r="B39" s="9"/>
      <c r="C39" s="9"/>
      <c r="D39" s="9"/>
      <c r="E39" s="9"/>
      <c r="F39" s="9"/>
      <c r="G39" s="9"/>
      <c r="H39" s="9"/>
      <c r="I39" s="9"/>
      <c r="J39" s="9"/>
      <c r="K39" s="9"/>
      <c r="L39" s="9"/>
      <c r="M39" s="9"/>
      <c r="N39" s="9"/>
      <c r="O39" s="9"/>
    </row>
    <row r="40" spans="1:15" ht="12">
      <c r="A40" s="8"/>
      <c r="B40" s="9"/>
      <c r="C40" s="9"/>
      <c r="D40" s="9"/>
      <c r="E40" s="9"/>
      <c r="F40" s="9"/>
      <c r="G40" s="9"/>
      <c r="H40" s="9"/>
      <c r="I40" s="9"/>
      <c r="J40" s="9"/>
      <c r="K40" s="9"/>
      <c r="L40" s="9"/>
      <c r="M40" s="9"/>
      <c r="N40" s="9"/>
      <c r="O40" s="9"/>
    </row>
    <row r="41" spans="1:15" ht="12">
      <c r="A41" s="8"/>
      <c r="B41" s="9"/>
      <c r="C41" s="9"/>
      <c r="D41" s="9"/>
      <c r="E41" s="9"/>
      <c r="F41" s="9"/>
      <c r="G41" s="9"/>
      <c r="H41" s="9"/>
      <c r="I41" s="9"/>
      <c r="J41" s="9"/>
      <c r="K41" s="9"/>
      <c r="L41" s="9"/>
      <c r="M41" s="9"/>
      <c r="N41" s="9"/>
      <c r="O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J4:K4"/>
    <mergeCell ref="L4:M4"/>
    <mergeCell ref="N4:O4"/>
    <mergeCell ref="A36:O36"/>
    <mergeCell ref="A1:O1"/>
    <mergeCell ref="A3:A6"/>
    <mergeCell ref="B3:C4"/>
    <mergeCell ref="D3:O3"/>
    <mergeCell ref="D4:E4"/>
    <mergeCell ref="F4:G4"/>
    <mergeCell ref="H4:I4"/>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F222"/>
  <sheetViews>
    <sheetView workbookViewId="0" topLeftCell="A1">
      <selection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90" t="s">
        <v>186</v>
      </c>
      <c r="B1" s="90"/>
      <c r="C1" s="90"/>
      <c r="D1" s="90"/>
      <c r="E1" s="90"/>
      <c r="F1" s="90"/>
      <c r="G1" s="90"/>
      <c r="H1" s="90"/>
      <c r="I1" s="90"/>
      <c r="J1" s="90"/>
      <c r="K1" s="90"/>
      <c r="L1" s="90"/>
      <c r="M1" s="90"/>
      <c r="N1" s="90"/>
      <c r="O1" s="90"/>
      <c r="P1" s="90"/>
      <c r="Q1" s="90"/>
      <c r="R1" s="90"/>
      <c r="S1" s="90"/>
    </row>
    <row r="2" spans="1:16" s="36" customFormat="1" ht="11.25" customHeight="1">
      <c r="A2" s="42" t="s">
        <v>232</v>
      </c>
      <c r="B2" s="35"/>
      <c r="C2" s="35"/>
      <c r="D2" s="35"/>
      <c r="E2" s="35"/>
      <c r="F2" s="35"/>
      <c r="G2" s="35"/>
      <c r="H2" s="35"/>
      <c r="I2" s="35"/>
      <c r="J2" s="35"/>
      <c r="K2" s="35"/>
      <c r="L2" s="35"/>
      <c r="M2" s="35"/>
      <c r="N2" s="35"/>
      <c r="O2" s="35"/>
      <c r="P2" s="35"/>
    </row>
    <row r="3" spans="1:19" ht="12" customHeight="1">
      <c r="A3" s="103" t="s">
        <v>187</v>
      </c>
      <c r="B3" s="78" t="s">
        <v>188</v>
      </c>
      <c r="C3" s="79"/>
      <c r="D3" s="85" t="s">
        <v>231</v>
      </c>
      <c r="E3" s="86"/>
      <c r="F3" s="86"/>
      <c r="G3" s="86"/>
      <c r="H3" s="86"/>
      <c r="I3" s="86"/>
      <c r="J3" s="86"/>
      <c r="K3" s="86"/>
      <c r="L3" s="86"/>
      <c r="M3" s="86"/>
      <c r="N3" s="86"/>
      <c r="O3" s="86"/>
      <c r="P3" s="86"/>
      <c r="Q3" s="86"/>
      <c r="R3" s="86"/>
      <c r="S3" s="86"/>
    </row>
    <row r="4" spans="1:19" ht="12" customHeight="1">
      <c r="A4" s="104"/>
      <c r="B4" s="80"/>
      <c r="C4" s="81"/>
      <c r="D4" s="85" t="s">
        <v>189</v>
      </c>
      <c r="E4" s="87"/>
      <c r="F4" s="85" t="s">
        <v>190</v>
      </c>
      <c r="G4" s="86"/>
      <c r="H4" s="87"/>
      <c r="I4" s="85" t="s">
        <v>191</v>
      </c>
      <c r="J4" s="86"/>
      <c r="K4" s="87"/>
      <c r="L4" s="85" t="s">
        <v>192</v>
      </c>
      <c r="M4" s="87"/>
      <c r="N4" s="85" t="s">
        <v>193</v>
      </c>
      <c r="O4" s="87"/>
      <c r="P4" s="85" t="s">
        <v>194</v>
      </c>
      <c r="Q4" s="87"/>
      <c r="R4" s="88" t="s">
        <v>195</v>
      </c>
      <c r="S4" s="86"/>
    </row>
    <row r="5" spans="1:19" ht="12" customHeight="1">
      <c r="A5" s="104"/>
      <c r="B5" s="30" t="s">
        <v>196</v>
      </c>
      <c r="C5" s="30" t="s">
        <v>197</v>
      </c>
      <c r="D5" s="30" t="s">
        <v>196</v>
      </c>
      <c r="E5" s="30" t="s">
        <v>197</v>
      </c>
      <c r="F5" s="30" t="s">
        <v>196</v>
      </c>
      <c r="G5" s="30" t="s">
        <v>197</v>
      </c>
      <c r="H5" s="82" t="s">
        <v>198</v>
      </c>
      <c r="I5" s="30" t="s">
        <v>196</v>
      </c>
      <c r="J5" s="30" t="s">
        <v>197</v>
      </c>
      <c r="K5" s="82" t="s">
        <v>198</v>
      </c>
      <c r="L5" s="30" t="s">
        <v>196</v>
      </c>
      <c r="M5" s="30" t="s">
        <v>197</v>
      </c>
      <c r="N5" s="30" t="s">
        <v>196</v>
      </c>
      <c r="O5" s="30" t="s">
        <v>197</v>
      </c>
      <c r="P5" s="30" t="s">
        <v>196</v>
      </c>
      <c r="Q5" s="30" t="s">
        <v>197</v>
      </c>
      <c r="R5" s="30" t="s">
        <v>196</v>
      </c>
      <c r="S5" s="72" t="s">
        <v>197</v>
      </c>
    </row>
    <row r="6" spans="1:19" ht="12" customHeight="1">
      <c r="A6" s="105"/>
      <c r="B6" s="33" t="s">
        <v>199</v>
      </c>
      <c r="C6" s="33" t="s">
        <v>200</v>
      </c>
      <c r="D6" s="33" t="s">
        <v>199</v>
      </c>
      <c r="E6" s="33" t="s">
        <v>200</v>
      </c>
      <c r="F6" s="33" t="s">
        <v>199</v>
      </c>
      <c r="G6" s="33" t="s">
        <v>200</v>
      </c>
      <c r="H6" s="83"/>
      <c r="I6" s="33" t="s">
        <v>199</v>
      </c>
      <c r="J6" s="33" t="s">
        <v>200</v>
      </c>
      <c r="K6" s="83"/>
      <c r="L6" s="33" t="s">
        <v>199</v>
      </c>
      <c r="M6" s="33" t="s">
        <v>200</v>
      </c>
      <c r="N6" s="33" t="s">
        <v>199</v>
      </c>
      <c r="O6" s="33" t="s">
        <v>200</v>
      </c>
      <c r="P6" s="33" t="s">
        <v>199</v>
      </c>
      <c r="Q6" s="33" t="s">
        <v>200</v>
      </c>
      <c r="R6" s="33" t="s">
        <v>199</v>
      </c>
      <c r="S6" s="95" t="s">
        <v>200</v>
      </c>
    </row>
    <row r="7" spans="1:19" s="5" customFormat="1" ht="12" customHeight="1">
      <c r="A7" s="106" t="s">
        <v>201</v>
      </c>
      <c r="B7" s="55">
        <v>11448</v>
      </c>
      <c r="C7" s="55">
        <v>617670980</v>
      </c>
      <c r="D7" s="55">
        <v>1201247</v>
      </c>
      <c r="E7" s="55">
        <v>830257693</v>
      </c>
      <c r="F7" s="55">
        <v>656606</v>
      </c>
      <c r="G7" s="55">
        <v>339632697</v>
      </c>
      <c r="H7" s="56">
        <v>1265597858327</v>
      </c>
      <c r="I7" s="55">
        <v>45989</v>
      </c>
      <c r="J7" s="55">
        <v>34280621</v>
      </c>
      <c r="K7" s="56">
        <v>78810919824</v>
      </c>
      <c r="L7" s="55">
        <v>252882</v>
      </c>
      <c r="M7" s="55">
        <v>162215079</v>
      </c>
      <c r="N7" s="55">
        <v>140675</v>
      </c>
      <c r="O7" s="55">
        <v>135927519</v>
      </c>
      <c r="P7" s="55">
        <v>12025</v>
      </c>
      <c r="Q7" s="55">
        <v>4107615</v>
      </c>
      <c r="R7" s="57">
        <v>93070</v>
      </c>
      <c r="S7" s="107">
        <v>154094162</v>
      </c>
    </row>
    <row r="8" spans="1:19" s="5" customFormat="1" ht="12" customHeight="1">
      <c r="A8" s="108" t="s">
        <v>202</v>
      </c>
      <c r="B8" s="58">
        <v>10829</v>
      </c>
      <c r="C8" s="58">
        <v>616536759</v>
      </c>
      <c r="D8" s="58">
        <v>1039290</v>
      </c>
      <c r="E8" s="58">
        <v>793995386</v>
      </c>
      <c r="F8" s="58">
        <v>544299</v>
      </c>
      <c r="G8" s="58">
        <v>317730897</v>
      </c>
      <c r="H8" s="59">
        <v>840841489384</v>
      </c>
      <c r="I8" s="58">
        <v>41557</v>
      </c>
      <c r="J8" s="58">
        <v>33719646</v>
      </c>
      <c r="K8" s="59">
        <v>66240105517</v>
      </c>
      <c r="L8" s="58">
        <v>231810</v>
      </c>
      <c r="M8" s="58">
        <v>158271111</v>
      </c>
      <c r="N8" s="58">
        <v>126529</v>
      </c>
      <c r="O8" s="58">
        <v>133380940</v>
      </c>
      <c r="P8" s="58">
        <v>11768</v>
      </c>
      <c r="Q8" s="58">
        <v>3992172</v>
      </c>
      <c r="R8" s="60">
        <v>83327</v>
      </c>
      <c r="S8" s="109">
        <v>146900620</v>
      </c>
    </row>
    <row r="9" spans="1:47" s="27" customFormat="1" ht="12" customHeight="1">
      <c r="A9" s="110" t="s">
        <v>203</v>
      </c>
      <c r="B9" s="28">
        <v>1302</v>
      </c>
      <c r="C9" s="28">
        <v>52613051</v>
      </c>
      <c r="D9" s="28">
        <v>190237</v>
      </c>
      <c r="E9" s="28">
        <v>82419805</v>
      </c>
      <c r="F9" s="28">
        <v>120954</v>
      </c>
      <c r="G9" s="28">
        <v>48929848</v>
      </c>
      <c r="H9" s="61">
        <v>247474919578</v>
      </c>
      <c r="I9" s="28">
        <v>4314</v>
      </c>
      <c r="J9" s="28">
        <v>1818210</v>
      </c>
      <c r="K9" s="61">
        <v>9489778736</v>
      </c>
      <c r="L9" s="28">
        <v>36361</v>
      </c>
      <c r="M9" s="28">
        <v>14967202</v>
      </c>
      <c r="N9" s="28">
        <v>19369</v>
      </c>
      <c r="O9" s="28">
        <v>7385735</v>
      </c>
      <c r="P9" s="28">
        <v>973</v>
      </c>
      <c r="Q9" s="28">
        <v>230644</v>
      </c>
      <c r="R9" s="62">
        <v>8266</v>
      </c>
      <c r="S9" s="111">
        <v>9088167</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27" customFormat="1" ht="12" customHeight="1">
      <c r="A10" s="110" t="s">
        <v>204</v>
      </c>
      <c r="B10" s="28">
        <v>332</v>
      </c>
      <c r="C10" s="28">
        <v>1354261</v>
      </c>
      <c r="D10" s="28">
        <v>25966</v>
      </c>
      <c r="E10" s="28">
        <v>23354601</v>
      </c>
      <c r="F10" s="28">
        <v>12504</v>
      </c>
      <c r="G10" s="28">
        <v>7920040</v>
      </c>
      <c r="H10" s="61">
        <v>20227292117</v>
      </c>
      <c r="I10" s="28">
        <v>562</v>
      </c>
      <c r="J10" s="28">
        <v>357095</v>
      </c>
      <c r="K10" s="61">
        <v>774211254</v>
      </c>
      <c r="L10" s="28">
        <v>5744</v>
      </c>
      <c r="M10" s="28">
        <v>4760989</v>
      </c>
      <c r="N10" s="28">
        <v>4165</v>
      </c>
      <c r="O10" s="28">
        <v>5681712</v>
      </c>
      <c r="P10" s="28">
        <v>663</v>
      </c>
      <c r="Q10" s="28">
        <v>84516</v>
      </c>
      <c r="R10" s="62">
        <v>2328</v>
      </c>
      <c r="S10" s="111">
        <v>4550248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110" t="s">
        <v>205</v>
      </c>
      <c r="B11" s="28">
        <v>874</v>
      </c>
      <c r="C11" s="28">
        <v>3173151</v>
      </c>
      <c r="D11" s="28">
        <v>114574</v>
      </c>
      <c r="E11" s="28">
        <v>73335045</v>
      </c>
      <c r="F11" s="28">
        <v>64939</v>
      </c>
      <c r="G11" s="28">
        <v>41774706</v>
      </c>
      <c r="H11" s="61">
        <v>113321867936</v>
      </c>
      <c r="I11" s="28">
        <v>3154</v>
      </c>
      <c r="J11" s="28">
        <v>1333028</v>
      </c>
      <c r="K11" s="61">
        <v>5732716645</v>
      </c>
      <c r="L11" s="28">
        <v>24304</v>
      </c>
      <c r="M11" s="28">
        <v>10977859</v>
      </c>
      <c r="N11" s="28">
        <v>12735</v>
      </c>
      <c r="O11" s="28">
        <v>8062297</v>
      </c>
      <c r="P11" s="28">
        <v>632</v>
      </c>
      <c r="Q11" s="28">
        <v>186087</v>
      </c>
      <c r="R11" s="62">
        <v>8810</v>
      </c>
      <c r="S11" s="111">
        <v>11001068</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110" t="s">
        <v>206</v>
      </c>
      <c r="B12" s="28">
        <v>1083</v>
      </c>
      <c r="C12" s="28">
        <v>70576284</v>
      </c>
      <c r="D12" s="28">
        <v>48724</v>
      </c>
      <c r="E12" s="28">
        <v>54312056</v>
      </c>
      <c r="F12" s="28">
        <v>26056</v>
      </c>
      <c r="G12" s="28">
        <v>20780400</v>
      </c>
      <c r="H12" s="61">
        <v>27780497420</v>
      </c>
      <c r="I12" s="28">
        <v>1144</v>
      </c>
      <c r="J12" s="28">
        <v>1715745</v>
      </c>
      <c r="K12" s="61">
        <v>1213444892</v>
      </c>
      <c r="L12" s="28">
        <v>10544</v>
      </c>
      <c r="M12" s="28">
        <v>10979696</v>
      </c>
      <c r="N12" s="28">
        <v>5963</v>
      </c>
      <c r="O12" s="28">
        <v>7600447</v>
      </c>
      <c r="P12" s="28">
        <v>674</v>
      </c>
      <c r="Q12" s="28">
        <v>315250</v>
      </c>
      <c r="R12" s="62">
        <v>4343</v>
      </c>
      <c r="S12" s="111">
        <v>12920519</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110" t="s">
        <v>207</v>
      </c>
      <c r="B13" s="28">
        <v>184</v>
      </c>
      <c r="C13" s="28">
        <v>1014828</v>
      </c>
      <c r="D13" s="28">
        <v>47641</v>
      </c>
      <c r="E13" s="28">
        <v>56987852</v>
      </c>
      <c r="F13" s="28">
        <v>19728</v>
      </c>
      <c r="G13" s="28">
        <v>22999979</v>
      </c>
      <c r="H13" s="61">
        <v>21287347785</v>
      </c>
      <c r="I13" s="28">
        <v>1907</v>
      </c>
      <c r="J13" s="28">
        <v>3201603</v>
      </c>
      <c r="K13" s="61">
        <v>2602102967</v>
      </c>
      <c r="L13" s="28">
        <v>13275</v>
      </c>
      <c r="M13" s="28">
        <v>12057468</v>
      </c>
      <c r="N13" s="28">
        <v>7412</v>
      </c>
      <c r="O13" s="28">
        <v>11526057</v>
      </c>
      <c r="P13" s="28">
        <v>639</v>
      </c>
      <c r="Q13" s="28">
        <v>340748</v>
      </c>
      <c r="R13" s="62">
        <v>4680</v>
      </c>
      <c r="S13" s="111">
        <v>6861997</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110" t="s">
        <v>208</v>
      </c>
      <c r="B14" s="28">
        <v>222</v>
      </c>
      <c r="C14" s="28">
        <v>198962</v>
      </c>
      <c r="D14" s="28">
        <v>75329</v>
      </c>
      <c r="E14" s="28">
        <v>44831314</v>
      </c>
      <c r="F14" s="28">
        <v>40619</v>
      </c>
      <c r="G14" s="28">
        <v>18367057</v>
      </c>
      <c r="H14" s="61">
        <v>46274078556</v>
      </c>
      <c r="I14" s="28">
        <v>3264</v>
      </c>
      <c r="J14" s="28">
        <v>1897087</v>
      </c>
      <c r="K14" s="61">
        <v>3780020561</v>
      </c>
      <c r="L14" s="28">
        <v>14722</v>
      </c>
      <c r="M14" s="28">
        <v>10106458</v>
      </c>
      <c r="N14" s="28">
        <v>8249</v>
      </c>
      <c r="O14" s="28">
        <v>7024887</v>
      </c>
      <c r="P14" s="28">
        <v>1858</v>
      </c>
      <c r="Q14" s="28">
        <v>747171</v>
      </c>
      <c r="R14" s="62">
        <v>6617</v>
      </c>
      <c r="S14" s="111">
        <v>6688654</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110" t="s">
        <v>209</v>
      </c>
      <c r="B15" s="28">
        <v>623</v>
      </c>
      <c r="C15" s="28">
        <v>421488</v>
      </c>
      <c r="D15" s="28">
        <v>61986</v>
      </c>
      <c r="E15" s="28">
        <v>40421742</v>
      </c>
      <c r="F15" s="28">
        <v>24819</v>
      </c>
      <c r="G15" s="28">
        <v>12447220</v>
      </c>
      <c r="H15" s="61">
        <v>32413037337</v>
      </c>
      <c r="I15" s="28">
        <v>3436</v>
      </c>
      <c r="J15" s="28">
        <v>2792175</v>
      </c>
      <c r="K15" s="61">
        <v>5785354225</v>
      </c>
      <c r="L15" s="28">
        <v>17363</v>
      </c>
      <c r="M15" s="28">
        <v>10990616</v>
      </c>
      <c r="N15" s="28">
        <v>8356</v>
      </c>
      <c r="O15" s="28">
        <v>8331302</v>
      </c>
      <c r="P15" s="28">
        <v>1065</v>
      </c>
      <c r="Q15" s="28">
        <v>220562</v>
      </c>
      <c r="R15" s="62">
        <v>6947</v>
      </c>
      <c r="S15" s="111">
        <v>5639867</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110" t="s">
        <v>210</v>
      </c>
      <c r="B16" s="28">
        <v>141</v>
      </c>
      <c r="C16" s="28">
        <v>443904</v>
      </c>
      <c r="D16" s="28">
        <v>30534</v>
      </c>
      <c r="E16" s="28">
        <v>49226350</v>
      </c>
      <c r="F16" s="28">
        <v>12998</v>
      </c>
      <c r="G16" s="28">
        <v>16930786</v>
      </c>
      <c r="H16" s="61">
        <v>15271709557</v>
      </c>
      <c r="I16" s="28">
        <v>1553</v>
      </c>
      <c r="J16" s="28">
        <v>2420247</v>
      </c>
      <c r="K16" s="61">
        <v>1896318552</v>
      </c>
      <c r="L16" s="28">
        <v>7546</v>
      </c>
      <c r="M16" s="28">
        <v>9195000</v>
      </c>
      <c r="N16" s="28">
        <v>4672</v>
      </c>
      <c r="O16" s="28">
        <v>9056324</v>
      </c>
      <c r="P16" s="28">
        <v>243</v>
      </c>
      <c r="Q16" s="28">
        <v>138466</v>
      </c>
      <c r="R16" s="62">
        <v>3522</v>
      </c>
      <c r="S16" s="111">
        <v>11485527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110" t="s">
        <v>211</v>
      </c>
      <c r="B17" s="28">
        <v>146</v>
      </c>
      <c r="C17" s="28">
        <v>170184</v>
      </c>
      <c r="D17" s="28">
        <v>44468</v>
      </c>
      <c r="E17" s="28">
        <v>38537000</v>
      </c>
      <c r="F17" s="28">
        <v>15934</v>
      </c>
      <c r="G17" s="28">
        <v>12127320</v>
      </c>
      <c r="H17" s="61">
        <v>19853941030</v>
      </c>
      <c r="I17" s="28">
        <v>1688</v>
      </c>
      <c r="J17" s="28">
        <v>2081965</v>
      </c>
      <c r="K17" s="61">
        <v>2654560583</v>
      </c>
      <c r="L17" s="28">
        <v>14607</v>
      </c>
      <c r="M17" s="28">
        <v>9902039</v>
      </c>
      <c r="N17" s="28">
        <v>7373</v>
      </c>
      <c r="O17" s="28">
        <v>9611095</v>
      </c>
      <c r="P17" s="28">
        <v>1084</v>
      </c>
      <c r="Q17" s="28">
        <v>270452</v>
      </c>
      <c r="R17" s="62">
        <v>3782</v>
      </c>
      <c r="S17" s="111">
        <v>4544129</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110" t="s">
        <v>212</v>
      </c>
      <c r="B18" s="28">
        <v>361</v>
      </c>
      <c r="C18" s="28">
        <v>6341808</v>
      </c>
      <c r="D18" s="28">
        <v>34674</v>
      </c>
      <c r="E18" s="28">
        <v>37811848</v>
      </c>
      <c r="F18" s="28">
        <v>12692</v>
      </c>
      <c r="G18" s="28">
        <v>11071464</v>
      </c>
      <c r="H18" s="61">
        <v>10888870247</v>
      </c>
      <c r="I18" s="28">
        <v>1329</v>
      </c>
      <c r="J18" s="28">
        <v>1986952</v>
      </c>
      <c r="K18" s="61">
        <v>2006645717</v>
      </c>
      <c r="L18" s="28">
        <v>10791</v>
      </c>
      <c r="M18" s="28">
        <v>8946697</v>
      </c>
      <c r="N18" s="28">
        <v>5788</v>
      </c>
      <c r="O18" s="28">
        <v>9892241</v>
      </c>
      <c r="P18" s="28">
        <v>724</v>
      </c>
      <c r="Q18" s="28">
        <v>164536</v>
      </c>
      <c r="R18" s="62">
        <v>3350</v>
      </c>
      <c r="S18" s="111">
        <v>5749958</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110" t="s">
        <v>213</v>
      </c>
      <c r="B19" s="28">
        <v>255</v>
      </c>
      <c r="C19" s="28">
        <v>185577</v>
      </c>
      <c r="D19" s="28">
        <v>69813</v>
      </c>
      <c r="E19" s="28">
        <v>54148933</v>
      </c>
      <c r="F19" s="28">
        <v>27328</v>
      </c>
      <c r="G19" s="28">
        <v>18060098</v>
      </c>
      <c r="H19" s="61">
        <v>41374463051</v>
      </c>
      <c r="I19" s="28">
        <v>4120</v>
      </c>
      <c r="J19" s="28">
        <v>4093806</v>
      </c>
      <c r="K19" s="61">
        <v>6879722583</v>
      </c>
      <c r="L19" s="28">
        <v>22651</v>
      </c>
      <c r="M19" s="28">
        <v>13565878</v>
      </c>
      <c r="N19" s="28">
        <v>9291</v>
      </c>
      <c r="O19" s="28">
        <v>12299538</v>
      </c>
      <c r="P19" s="28">
        <v>1046</v>
      </c>
      <c r="Q19" s="28">
        <v>452100</v>
      </c>
      <c r="R19" s="62">
        <v>5377</v>
      </c>
      <c r="S19" s="111">
        <v>5677513</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110" t="s">
        <v>214</v>
      </c>
      <c r="B20" s="28">
        <v>1406</v>
      </c>
      <c r="C20" s="28">
        <v>78133768</v>
      </c>
      <c r="D20" s="28">
        <v>56627</v>
      </c>
      <c r="E20" s="28">
        <v>47543374</v>
      </c>
      <c r="F20" s="28">
        <v>27488</v>
      </c>
      <c r="G20" s="28">
        <v>17236013</v>
      </c>
      <c r="H20" s="61">
        <v>52732045938</v>
      </c>
      <c r="I20" s="28">
        <v>3116</v>
      </c>
      <c r="J20" s="28">
        <v>2334352</v>
      </c>
      <c r="K20" s="61">
        <v>5925923731</v>
      </c>
      <c r="L20" s="28">
        <v>12975</v>
      </c>
      <c r="M20" s="28">
        <v>7755626</v>
      </c>
      <c r="N20" s="28">
        <v>6279</v>
      </c>
      <c r="O20" s="28">
        <v>8949490</v>
      </c>
      <c r="P20" s="28">
        <v>767</v>
      </c>
      <c r="Q20" s="28">
        <v>244481</v>
      </c>
      <c r="R20" s="62">
        <v>6002</v>
      </c>
      <c r="S20" s="111">
        <v>11023412</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110" t="s">
        <v>215</v>
      </c>
      <c r="B21" s="28">
        <v>1068</v>
      </c>
      <c r="C21" s="28">
        <v>161183254</v>
      </c>
      <c r="D21" s="28">
        <v>44837</v>
      </c>
      <c r="E21" s="28">
        <v>87792119</v>
      </c>
      <c r="F21" s="28">
        <v>18177</v>
      </c>
      <c r="G21" s="28">
        <v>17961038</v>
      </c>
      <c r="H21" s="61">
        <v>20012612435</v>
      </c>
      <c r="I21" s="28">
        <v>2462</v>
      </c>
      <c r="J21" s="28">
        <v>4287110</v>
      </c>
      <c r="K21" s="61">
        <v>5410439409</v>
      </c>
      <c r="L21" s="28">
        <v>10361</v>
      </c>
      <c r="M21" s="28">
        <v>17130757</v>
      </c>
      <c r="N21" s="28">
        <v>6073</v>
      </c>
      <c r="O21" s="28">
        <v>11935207</v>
      </c>
      <c r="P21" s="28">
        <v>122</v>
      </c>
      <c r="Q21" s="28">
        <v>126189</v>
      </c>
      <c r="R21" s="62">
        <v>7642</v>
      </c>
      <c r="S21" s="111">
        <v>36351818</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110" t="s">
        <v>216</v>
      </c>
      <c r="B22" s="28">
        <v>775</v>
      </c>
      <c r="C22" s="28">
        <v>175404213</v>
      </c>
      <c r="D22" s="28">
        <v>12709</v>
      </c>
      <c r="E22" s="28">
        <v>25326491</v>
      </c>
      <c r="F22" s="28">
        <v>5880</v>
      </c>
      <c r="G22" s="28">
        <v>8530097</v>
      </c>
      <c r="H22" s="61">
        <v>5182873957</v>
      </c>
      <c r="I22" s="28">
        <v>749</v>
      </c>
      <c r="J22" s="28">
        <v>874749</v>
      </c>
      <c r="K22" s="61">
        <v>739984815</v>
      </c>
      <c r="L22" s="28">
        <v>2298</v>
      </c>
      <c r="M22" s="28">
        <v>4317368</v>
      </c>
      <c r="N22" s="28">
        <v>2093</v>
      </c>
      <c r="O22" s="28">
        <v>5083526</v>
      </c>
      <c r="P22" s="28">
        <v>11</v>
      </c>
      <c r="Q22" s="28">
        <v>4266</v>
      </c>
      <c r="R22" s="62">
        <v>1678</v>
      </c>
      <c r="S22" s="111">
        <v>6516484</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110" t="s">
        <v>217</v>
      </c>
      <c r="B23" s="28">
        <v>1033</v>
      </c>
      <c r="C23" s="28">
        <v>62380082</v>
      </c>
      <c r="D23" s="28">
        <v>18660</v>
      </c>
      <c r="E23" s="28">
        <v>32639473</v>
      </c>
      <c r="F23" s="28">
        <v>9964</v>
      </c>
      <c r="G23" s="28">
        <v>15944168</v>
      </c>
      <c r="H23" s="61">
        <v>11379895374</v>
      </c>
      <c r="I23" s="28">
        <v>884</v>
      </c>
      <c r="J23" s="28">
        <v>767700</v>
      </c>
      <c r="K23" s="61">
        <v>900815554</v>
      </c>
      <c r="L23" s="28">
        <v>2975</v>
      </c>
      <c r="M23" s="28">
        <v>5271152</v>
      </c>
      <c r="N23" s="28">
        <v>2860</v>
      </c>
      <c r="O23" s="28">
        <v>5906577</v>
      </c>
      <c r="P23" s="28">
        <v>62</v>
      </c>
      <c r="Q23" s="28">
        <v>42785</v>
      </c>
      <c r="R23" s="62">
        <v>1915</v>
      </c>
      <c r="S23" s="111">
        <v>4707091</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110" t="s">
        <v>218</v>
      </c>
      <c r="B24" s="28">
        <v>565</v>
      </c>
      <c r="C24" s="28">
        <v>155764</v>
      </c>
      <c r="D24" s="28">
        <v>8889</v>
      </c>
      <c r="E24" s="28">
        <v>3214707</v>
      </c>
      <c r="F24" s="28">
        <v>2252</v>
      </c>
      <c r="G24" s="28">
        <v>910263</v>
      </c>
      <c r="H24" s="61">
        <v>913610836</v>
      </c>
      <c r="I24" s="28">
        <v>176</v>
      </c>
      <c r="J24" s="28">
        <v>67821</v>
      </c>
      <c r="K24" s="61">
        <v>772372622</v>
      </c>
      <c r="L24" s="28">
        <v>4219</v>
      </c>
      <c r="M24" s="28">
        <v>1401748</v>
      </c>
      <c r="N24" s="28">
        <v>1370</v>
      </c>
      <c r="O24" s="28">
        <v>431687</v>
      </c>
      <c r="P24" s="28">
        <v>233</v>
      </c>
      <c r="Q24" s="28">
        <v>154510</v>
      </c>
      <c r="R24" s="62">
        <v>639</v>
      </c>
      <c r="S24" s="111">
        <v>248679</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110" t="s">
        <v>219</v>
      </c>
      <c r="B25" s="64">
        <v>6</v>
      </c>
      <c r="C25" s="64">
        <v>1455</v>
      </c>
      <c r="D25" s="28">
        <v>20715</v>
      </c>
      <c r="E25" s="28">
        <v>7414695</v>
      </c>
      <c r="F25" s="28">
        <v>13143</v>
      </c>
      <c r="G25" s="28">
        <v>4739454</v>
      </c>
      <c r="H25" s="61">
        <v>7371723970</v>
      </c>
      <c r="I25" s="28">
        <v>1320</v>
      </c>
      <c r="J25" s="28">
        <v>197459</v>
      </c>
      <c r="K25" s="61">
        <v>744754121</v>
      </c>
      <c r="L25" s="28">
        <v>3478</v>
      </c>
      <c r="M25" s="28">
        <v>1354227</v>
      </c>
      <c r="N25" s="28">
        <v>1483</v>
      </c>
      <c r="O25" s="28">
        <v>271127</v>
      </c>
      <c r="P25" s="28">
        <v>130</v>
      </c>
      <c r="Q25" s="28">
        <v>54446</v>
      </c>
      <c r="R25" s="62">
        <v>1161</v>
      </c>
      <c r="S25" s="111">
        <v>797982</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110" t="s">
        <v>220</v>
      </c>
      <c r="B26" s="64">
        <v>6</v>
      </c>
      <c r="C26" s="64">
        <v>4272</v>
      </c>
      <c r="D26" s="28">
        <v>25585</v>
      </c>
      <c r="E26" s="28">
        <v>7937902</v>
      </c>
      <c r="F26" s="28">
        <v>15960</v>
      </c>
      <c r="G26" s="28">
        <v>4668407</v>
      </c>
      <c r="H26" s="61">
        <v>18246143785</v>
      </c>
      <c r="I26" s="28">
        <v>445</v>
      </c>
      <c r="J26" s="28">
        <v>256412</v>
      </c>
      <c r="K26" s="61">
        <v>1331522645</v>
      </c>
      <c r="L26" s="28">
        <v>4964</v>
      </c>
      <c r="M26" s="28">
        <v>1500157</v>
      </c>
      <c r="N26" s="28">
        <v>2571</v>
      </c>
      <c r="O26" s="28">
        <v>645959</v>
      </c>
      <c r="P26" s="64">
        <v>268</v>
      </c>
      <c r="Q26" s="64">
        <v>25328</v>
      </c>
      <c r="R26" s="62">
        <v>1377</v>
      </c>
      <c r="S26" s="111">
        <v>841640</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110" t="s">
        <v>221</v>
      </c>
      <c r="B27" s="28">
        <v>444</v>
      </c>
      <c r="C27" s="28">
        <v>2780210</v>
      </c>
      <c r="D27" s="28">
        <v>63039</v>
      </c>
      <c r="E27" s="28">
        <v>14465673</v>
      </c>
      <c r="F27" s="28">
        <v>46545</v>
      </c>
      <c r="G27" s="28">
        <v>9237328</v>
      </c>
      <c r="H27" s="61">
        <v>86630781020</v>
      </c>
      <c r="I27" s="28">
        <v>3243</v>
      </c>
      <c r="J27" s="28">
        <v>640143</v>
      </c>
      <c r="K27" s="61">
        <v>3112279669</v>
      </c>
      <c r="L27" s="28">
        <v>4954</v>
      </c>
      <c r="M27" s="28">
        <v>1539095</v>
      </c>
      <c r="N27" s="28">
        <v>5970</v>
      </c>
      <c r="O27" s="28">
        <v>2008153</v>
      </c>
      <c r="P27" s="28">
        <v>264</v>
      </c>
      <c r="Q27" s="28">
        <v>163134</v>
      </c>
      <c r="R27" s="62">
        <v>2063</v>
      </c>
      <c r="S27" s="111">
        <v>877820</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110" t="s">
        <v>222</v>
      </c>
      <c r="B28" s="64">
        <v>2</v>
      </c>
      <c r="C28" s="64">
        <v>196</v>
      </c>
      <c r="D28" s="28">
        <v>10238</v>
      </c>
      <c r="E28" s="28">
        <v>2051741</v>
      </c>
      <c r="F28" s="28">
        <v>6289</v>
      </c>
      <c r="G28" s="28">
        <v>1006404</v>
      </c>
      <c r="H28" s="61">
        <v>8731906500</v>
      </c>
      <c r="I28" s="28">
        <v>464</v>
      </c>
      <c r="J28" s="28">
        <v>72074</v>
      </c>
      <c r="K28" s="61">
        <v>684976426</v>
      </c>
      <c r="L28" s="28">
        <v>1761</v>
      </c>
      <c r="M28" s="28">
        <v>315672</v>
      </c>
      <c r="N28" s="28">
        <v>929</v>
      </c>
      <c r="O28" s="28">
        <v>299867</v>
      </c>
      <c r="P28" s="28">
        <v>263</v>
      </c>
      <c r="Q28" s="28">
        <v>24192</v>
      </c>
      <c r="R28" s="62">
        <v>532</v>
      </c>
      <c r="S28" s="111">
        <v>333531</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110" t="s">
        <v>223</v>
      </c>
      <c r="B29" s="64">
        <v>1</v>
      </c>
      <c r="C29" s="64">
        <v>46</v>
      </c>
      <c r="D29" s="28">
        <v>34045</v>
      </c>
      <c r="E29" s="28">
        <v>10222666</v>
      </c>
      <c r="F29" s="28">
        <v>20030</v>
      </c>
      <c r="G29" s="28">
        <v>6088808</v>
      </c>
      <c r="H29" s="61">
        <v>33471870957</v>
      </c>
      <c r="I29" s="28">
        <v>2227</v>
      </c>
      <c r="J29" s="28">
        <v>523915</v>
      </c>
      <c r="K29" s="61">
        <v>3802159809</v>
      </c>
      <c r="L29" s="28">
        <v>5917</v>
      </c>
      <c r="M29" s="28">
        <v>1235407</v>
      </c>
      <c r="N29" s="28">
        <v>3528</v>
      </c>
      <c r="O29" s="28">
        <v>1377712</v>
      </c>
      <c r="P29" s="64">
        <v>47</v>
      </c>
      <c r="Q29" s="64">
        <v>2309</v>
      </c>
      <c r="R29" s="62">
        <v>2296</v>
      </c>
      <c r="S29" s="111">
        <v>994514</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19" s="5" customFormat="1" ht="12" customHeight="1">
      <c r="A30" s="108" t="s">
        <v>224</v>
      </c>
      <c r="B30" s="63">
        <v>5</v>
      </c>
      <c r="C30" s="63">
        <v>2898</v>
      </c>
      <c r="D30" s="58">
        <v>109321</v>
      </c>
      <c r="E30" s="58">
        <v>14702074</v>
      </c>
      <c r="F30" s="58">
        <v>77665</v>
      </c>
      <c r="G30" s="58">
        <v>8727300</v>
      </c>
      <c r="H30" s="59">
        <v>358012717645</v>
      </c>
      <c r="I30" s="58">
        <v>1597</v>
      </c>
      <c r="J30" s="58">
        <v>322534</v>
      </c>
      <c r="K30" s="59">
        <v>8148722335</v>
      </c>
      <c r="L30" s="58">
        <v>12980</v>
      </c>
      <c r="M30" s="58">
        <v>2085452</v>
      </c>
      <c r="N30" s="58">
        <v>10044</v>
      </c>
      <c r="O30" s="58">
        <v>1680556</v>
      </c>
      <c r="P30" s="58">
        <v>107</v>
      </c>
      <c r="Q30" s="58">
        <v>41828</v>
      </c>
      <c r="R30" s="60">
        <v>6928</v>
      </c>
      <c r="S30" s="109">
        <v>1844404</v>
      </c>
    </row>
    <row r="31" spans="1:19" s="5" customFormat="1" ht="12" customHeight="1">
      <c r="A31" s="108" t="s">
        <v>225</v>
      </c>
      <c r="B31" s="58">
        <v>21</v>
      </c>
      <c r="C31" s="58">
        <v>26980</v>
      </c>
      <c r="D31" s="58">
        <v>45841</v>
      </c>
      <c r="E31" s="58">
        <v>14016535</v>
      </c>
      <c r="F31" s="58">
        <v>33196</v>
      </c>
      <c r="G31" s="58">
        <v>12343036</v>
      </c>
      <c r="H31" s="59">
        <v>66126818852</v>
      </c>
      <c r="I31" s="58">
        <v>2707</v>
      </c>
      <c r="J31" s="58">
        <v>145509</v>
      </c>
      <c r="K31" s="59">
        <v>4366031099</v>
      </c>
      <c r="L31" s="58">
        <v>4993</v>
      </c>
      <c r="M31" s="58">
        <v>413465</v>
      </c>
      <c r="N31" s="58">
        <v>3071</v>
      </c>
      <c r="O31" s="58">
        <v>378618</v>
      </c>
      <c r="P31" s="58">
        <v>150</v>
      </c>
      <c r="Q31" s="58">
        <v>73615</v>
      </c>
      <c r="R31" s="60">
        <v>1724</v>
      </c>
      <c r="S31" s="109">
        <v>662293</v>
      </c>
    </row>
    <row r="32" spans="1:19" s="5" customFormat="1" ht="12" customHeight="1">
      <c r="A32" s="108" t="s">
        <v>226</v>
      </c>
      <c r="B32" s="58">
        <v>593</v>
      </c>
      <c r="C32" s="58">
        <v>1104343</v>
      </c>
      <c r="D32" s="58">
        <v>6795</v>
      </c>
      <c r="E32" s="58">
        <v>7543698</v>
      </c>
      <c r="F32" s="58">
        <v>1446</v>
      </c>
      <c r="G32" s="58">
        <v>831464</v>
      </c>
      <c r="H32" s="59">
        <v>616832446</v>
      </c>
      <c r="I32" s="58">
        <v>128</v>
      </c>
      <c r="J32" s="58">
        <v>92932</v>
      </c>
      <c r="K32" s="59">
        <v>56060873</v>
      </c>
      <c r="L32" s="58">
        <v>3099</v>
      </c>
      <c r="M32" s="58">
        <v>1445051</v>
      </c>
      <c r="N32" s="58">
        <v>1031</v>
      </c>
      <c r="O32" s="58">
        <v>487405</v>
      </c>
      <c r="P32" s="63">
        <v>0</v>
      </c>
      <c r="Q32" s="63">
        <v>0</v>
      </c>
      <c r="R32" s="60">
        <v>1091</v>
      </c>
      <c r="S32" s="109">
        <v>4686846</v>
      </c>
    </row>
    <row r="33" spans="1:58" ht="12" customHeight="1">
      <c r="A33" s="110" t="s">
        <v>227</v>
      </c>
      <c r="B33" s="64">
        <v>0</v>
      </c>
      <c r="C33" s="64">
        <v>0</v>
      </c>
      <c r="D33" s="28">
        <v>6485</v>
      </c>
      <c r="E33" s="28">
        <v>7479705</v>
      </c>
      <c r="F33" s="28">
        <v>1335</v>
      </c>
      <c r="G33" s="28">
        <v>815648</v>
      </c>
      <c r="H33" s="61">
        <v>598819101</v>
      </c>
      <c r="I33" s="28">
        <v>128</v>
      </c>
      <c r="J33" s="28">
        <v>92932</v>
      </c>
      <c r="K33" s="61">
        <v>56060873</v>
      </c>
      <c r="L33" s="28">
        <v>2982</v>
      </c>
      <c r="M33" s="28">
        <v>1424830</v>
      </c>
      <c r="N33" s="28">
        <v>969</v>
      </c>
      <c r="O33" s="28">
        <v>479919</v>
      </c>
      <c r="P33" s="64">
        <v>0</v>
      </c>
      <c r="Q33" s="64">
        <v>0</v>
      </c>
      <c r="R33" s="62">
        <v>1071</v>
      </c>
      <c r="S33" s="111">
        <v>4666375</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row>
    <row r="34" spans="1:58" ht="12" customHeight="1">
      <c r="A34" s="110" t="s">
        <v>228</v>
      </c>
      <c r="B34" s="111">
        <v>593</v>
      </c>
      <c r="C34" s="111">
        <v>1104343</v>
      </c>
      <c r="D34" s="111">
        <v>310</v>
      </c>
      <c r="E34" s="111">
        <v>63993</v>
      </c>
      <c r="F34" s="111">
        <v>111</v>
      </c>
      <c r="G34" s="111">
        <v>15816</v>
      </c>
      <c r="H34" s="112">
        <v>18013345</v>
      </c>
      <c r="I34" s="113">
        <v>0</v>
      </c>
      <c r="J34" s="113">
        <v>0</v>
      </c>
      <c r="K34" s="114">
        <v>0</v>
      </c>
      <c r="L34" s="111">
        <v>117</v>
      </c>
      <c r="M34" s="111">
        <v>20221</v>
      </c>
      <c r="N34" s="111">
        <v>62</v>
      </c>
      <c r="O34" s="111">
        <v>7486</v>
      </c>
      <c r="P34" s="113">
        <v>0</v>
      </c>
      <c r="Q34" s="113">
        <v>0</v>
      </c>
      <c r="R34" s="62">
        <v>20</v>
      </c>
      <c r="S34" s="111">
        <v>20470</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19" ht="12" customHeight="1">
      <c r="A35" s="89" t="s">
        <v>229</v>
      </c>
      <c r="B35" s="89"/>
      <c r="C35" s="89"/>
      <c r="D35" s="89"/>
      <c r="E35" s="89"/>
      <c r="F35" s="89"/>
      <c r="G35" s="89"/>
      <c r="H35" s="89"/>
      <c r="I35" s="89"/>
      <c r="J35" s="89"/>
      <c r="K35" s="89"/>
      <c r="L35" s="89"/>
      <c r="M35" s="89"/>
      <c r="N35" s="89"/>
      <c r="O35" s="89"/>
      <c r="P35" s="89"/>
      <c r="Q35" s="89"/>
      <c r="R35" s="89"/>
      <c r="S35" s="89"/>
    </row>
    <row r="36" spans="1:19" ht="12">
      <c r="A36" s="53" t="s">
        <v>230</v>
      </c>
      <c r="B36" s="54"/>
      <c r="C36" s="54"/>
      <c r="D36" s="54"/>
      <c r="E36" s="54"/>
      <c r="F36" s="54"/>
      <c r="G36" s="54"/>
      <c r="H36" s="54"/>
      <c r="I36" s="54"/>
      <c r="J36" s="54"/>
      <c r="K36" s="54"/>
      <c r="L36" s="54"/>
      <c r="M36" s="54"/>
      <c r="N36" s="54"/>
      <c r="O36" s="54"/>
      <c r="P36" s="54"/>
      <c r="Q36" s="54"/>
      <c r="R36" s="54"/>
      <c r="S36" s="54"/>
    </row>
    <row r="37" spans="1:19" ht="12">
      <c r="A37" s="52"/>
      <c r="B37" s="52"/>
      <c r="C37" s="52"/>
      <c r="D37" s="52"/>
      <c r="E37" s="52"/>
      <c r="F37" s="52"/>
      <c r="G37" s="52"/>
      <c r="H37" s="52"/>
      <c r="I37" s="52"/>
      <c r="J37" s="52"/>
      <c r="K37" s="52"/>
      <c r="L37" s="52"/>
      <c r="M37" s="52"/>
      <c r="N37" s="52"/>
      <c r="O37" s="52"/>
      <c r="P37" s="52"/>
      <c r="Q37" s="52"/>
      <c r="R37" s="52"/>
      <c r="S37" s="52"/>
    </row>
    <row r="38" spans="1:19" ht="12">
      <c r="A38" s="52"/>
      <c r="B38" s="52"/>
      <c r="C38" s="52"/>
      <c r="D38" s="52"/>
      <c r="E38" s="52"/>
      <c r="F38" s="52"/>
      <c r="G38" s="52"/>
      <c r="H38" s="52"/>
      <c r="I38" s="52"/>
      <c r="J38" s="52"/>
      <c r="K38" s="52"/>
      <c r="L38" s="52"/>
      <c r="M38" s="52"/>
      <c r="N38" s="52"/>
      <c r="O38" s="52"/>
      <c r="P38" s="52"/>
      <c r="Q38" s="52"/>
      <c r="R38" s="52"/>
      <c r="S38" s="52"/>
    </row>
    <row r="39" spans="1:19" ht="12">
      <c r="A39" s="52"/>
      <c r="B39" s="52"/>
      <c r="C39" s="52"/>
      <c r="D39" s="52"/>
      <c r="E39" s="52"/>
      <c r="F39" s="52"/>
      <c r="G39" s="52"/>
      <c r="H39" s="52"/>
      <c r="I39" s="52"/>
      <c r="J39" s="52"/>
      <c r="K39" s="52"/>
      <c r="L39" s="52"/>
      <c r="M39" s="52"/>
      <c r="N39" s="52"/>
      <c r="O39" s="52"/>
      <c r="P39" s="52"/>
      <c r="Q39" s="52"/>
      <c r="R39" s="52"/>
      <c r="S39" s="52"/>
    </row>
    <row r="40" spans="1:19" ht="12">
      <c r="A40" s="52"/>
      <c r="B40" s="52"/>
      <c r="C40" s="52"/>
      <c r="D40" s="52"/>
      <c r="E40" s="52"/>
      <c r="F40" s="52"/>
      <c r="G40" s="52"/>
      <c r="H40" s="52"/>
      <c r="I40" s="52"/>
      <c r="J40" s="52"/>
      <c r="K40" s="52"/>
      <c r="L40" s="52"/>
      <c r="M40" s="52"/>
      <c r="N40" s="52"/>
      <c r="O40" s="52"/>
      <c r="P40" s="52"/>
      <c r="Q40" s="52"/>
      <c r="R40" s="52"/>
      <c r="S40" s="52"/>
    </row>
    <row r="41" spans="1:19" ht="12">
      <c r="A41" s="52"/>
      <c r="B41" s="52"/>
      <c r="C41" s="52"/>
      <c r="D41" s="52"/>
      <c r="E41" s="52"/>
      <c r="F41" s="52"/>
      <c r="G41" s="52"/>
      <c r="H41" s="52"/>
      <c r="I41" s="52"/>
      <c r="J41" s="52"/>
      <c r="K41" s="52"/>
      <c r="L41" s="52"/>
      <c r="M41" s="52"/>
      <c r="N41" s="52"/>
      <c r="O41" s="52"/>
      <c r="P41" s="52"/>
      <c r="Q41" s="52"/>
      <c r="R41" s="52"/>
      <c r="S41" s="52"/>
    </row>
    <row r="42" spans="1:19" ht="12">
      <c r="A42" s="52"/>
      <c r="B42" s="52"/>
      <c r="C42" s="52"/>
      <c r="D42" s="52"/>
      <c r="E42" s="52"/>
      <c r="F42" s="52"/>
      <c r="G42" s="52"/>
      <c r="H42" s="52"/>
      <c r="I42" s="52"/>
      <c r="J42" s="52"/>
      <c r="K42" s="52"/>
      <c r="L42" s="52"/>
      <c r="M42" s="52"/>
      <c r="N42" s="52"/>
      <c r="O42" s="52"/>
      <c r="P42" s="52"/>
      <c r="Q42" s="52"/>
      <c r="R42" s="52"/>
      <c r="S42" s="52"/>
    </row>
    <row r="43" spans="1:19" ht="12">
      <c r="A43" s="52"/>
      <c r="B43" s="52"/>
      <c r="C43" s="52"/>
      <c r="D43" s="52"/>
      <c r="E43" s="52"/>
      <c r="F43" s="52"/>
      <c r="G43" s="52"/>
      <c r="H43" s="52"/>
      <c r="I43" s="52"/>
      <c r="J43" s="52"/>
      <c r="K43" s="52"/>
      <c r="L43" s="52"/>
      <c r="M43" s="52"/>
      <c r="N43" s="52"/>
      <c r="O43" s="52"/>
      <c r="P43" s="52"/>
      <c r="Q43" s="52"/>
      <c r="R43" s="52"/>
      <c r="S43" s="52"/>
    </row>
    <row r="44" spans="1:19" ht="12">
      <c r="A44" s="52"/>
      <c r="B44" s="52"/>
      <c r="C44" s="52"/>
      <c r="D44" s="52"/>
      <c r="E44" s="52"/>
      <c r="F44" s="52"/>
      <c r="G44" s="52"/>
      <c r="H44" s="52"/>
      <c r="I44" s="52"/>
      <c r="J44" s="52"/>
      <c r="K44" s="52"/>
      <c r="L44" s="52"/>
      <c r="M44" s="52"/>
      <c r="N44" s="52"/>
      <c r="O44" s="52"/>
      <c r="P44" s="52"/>
      <c r="Q44" s="52"/>
      <c r="R44" s="52"/>
      <c r="S44" s="52"/>
    </row>
    <row r="45" spans="1:19" ht="16.5">
      <c r="A45" s="52"/>
      <c r="B45" s="52"/>
      <c r="C45" s="52"/>
      <c r="D45" s="52"/>
      <c r="E45" s="52"/>
      <c r="F45" s="52"/>
      <c r="G45" s="52"/>
      <c r="H45" s="70"/>
      <c r="I45" s="52"/>
      <c r="J45" s="52"/>
      <c r="K45" s="52"/>
      <c r="L45" s="52"/>
      <c r="M45" s="52"/>
      <c r="N45" s="52"/>
      <c r="O45" s="52"/>
      <c r="P45" s="52"/>
      <c r="Q45" s="52"/>
      <c r="R45" s="52"/>
      <c r="S45" s="52"/>
    </row>
    <row r="46" spans="1:19" ht="16.5">
      <c r="A46" s="52"/>
      <c r="B46" s="52"/>
      <c r="C46" s="52"/>
      <c r="D46" s="52"/>
      <c r="E46" s="52"/>
      <c r="F46" s="52"/>
      <c r="G46" s="52"/>
      <c r="H46" s="70"/>
      <c r="I46" s="52"/>
      <c r="J46" s="52"/>
      <c r="K46" s="52"/>
      <c r="L46" s="52"/>
      <c r="M46" s="52"/>
      <c r="N46" s="52"/>
      <c r="O46" s="52"/>
      <c r="P46" s="52"/>
      <c r="Q46" s="52"/>
      <c r="R46" s="52"/>
      <c r="S46" s="52"/>
    </row>
    <row r="47" spans="1:19" ht="16.5">
      <c r="A47" s="52"/>
      <c r="B47" s="52"/>
      <c r="C47" s="52"/>
      <c r="D47" s="52"/>
      <c r="E47" s="52"/>
      <c r="F47" s="52"/>
      <c r="G47" s="52"/>
      <c r="H47" s="70"/>
      <c r="I47" s="52"/>
      <c r="J47" s="52"/>
      <c r="K47" s="52"/>
      <c r="L47" s="52"/>
      <c r="M47" s="52"/>
      <c r="N47" s="52"/>
      <c r="O47" s="52"/>
      <c r="P47" s="52"/>
      <c r="Q47" s="52"/>
      <c r="R47" s="52"/>
      <c r="S47" s="52"/>
    </row>
    <row r="48" spans="1:19" ht="16.5">
      <c r="A48" s="52"/>
      <c r="B48" s="52"/>
      <c r="C48" s="52"/>
      <c r="D48" s="52"/>
      <c r="E48" s="52"/>
      <c r="F48" s="52"/>
      <c r="G48" s="52"/>
      <c r="H48" s="70"/>
      <c r="I48" s="52"/>
      <c r="J48" s="52"/>
      <c r="K48" s="52"/>
      <c r="L48" s="52"/>
      <c r="M48" s="52"/>
      <c r="N48" s="52"/>
      <c r="O48" s="52"/>
      <c r="P48" s="52"/>
      <c r="Q48" s="52"/>
      <c r="R48" s="52"/>
      <c r="S48" s="52"/>
    </row>
    <row r="49" spans="1:19" ht="16.5">
      <c r="A49" s="52"/>
      <c r="B49" s="52"/>
      <c r="C49" s="52"/>
      <c r="D49" s="52"/>
      <c r="E49" s="52"/>
      <c r="F49" s="52"/>
      <c r="G49" s="52"/>
      <c r="H49" s="70"/>
      <c r="I49" s="52"/>
      <c r="J49" s="52"/>
      <c r="K49" s="52"/>
      <c r="L49" s="52"/>
      <c r="M49" s="52"/>
      <c r="N49" s="52"/>
      <c r="O49" s="52"/>
      <c r="P49" s="52"/>
      <c r="Q49" s="52"/>
      <c r="R49" s="52"/>
      <c r="S49" s="52"/>
    </row>
    <row r="50" spans="1:19" ht="16.5">
      <c r="A50" s="52"/>
      <c r="B50" s="52"/>
      <c r="C50" s="52"/>
      <c r="D50" s="52"/>
      <c r="E50" s="52"/>
      <c r="F50" s="52"/>
      <c r="G50" s="52"/>
      <c r="H50" s="70"/>
      <c r="I50" s="52"/>
      <c r="J50" s="52"/>
      <c r="K50" s="52"/>
      <c r="L50" s="52"/>
      <c r="M50" s="52"/>
      <c r="N50" s="52"/>
      <c r="O50" s="52"/>
      <c r="P50" s="52"/>
      <c r="Q50" s="52"/>
      <c r="R50" s="52"/>
      <c r="S50" s="52"/>
    </row>
    <row r="51" spans="1:19" ht="16.5">
      <c r="A51" s="52"/>
      <c r="B51" s="52"/>
      <c r="C51" s="52"/>
      <c r="D51" s="52"/>
      <c r="E51" s="52"/>
      <c r="F51" s="52"/>
      <c r="G51" s="52"/>
      <c r="H51" s="70"/>
      <c r="I51" s="52"/>
      <c r="J51" s="52"/>
      <c r="K51" s="52"/>
      <c r="L51" s="52"/>
      <c r="M51" s="52"/>
      <c r="N51" s="52"/>
      <c r="O51" s="52"/>
      <c r="P51" s="52"/>
      <c r="Q51" s="52"/>
      <c r="R51" s="52"/>
      <c r="S51" s="52"/>
    </row>
    <row r="52" spans="1:19" ht="16.5">
      <c r="A52" s="52"/>
      <c r="B52" s="52"/>
      <c r="C52" s="52"/>
      <c r="D52" s="52"/>
      <c r="E52" s="52"/>
      <c r="F52" s="52"/>
      <c r="G52" s="52"/>
      <c r="H52" s="70"/>
      <c r="I52" s="52"/>
      <c r="J52" s="52"/>
      <c r="K52" s="52"/>
      <c r="L52" s="52"/>
      <c r="M52" s="52"/>
      <c r="N52" s="52"/>
      <c r="O52" s="52"/>
      <c r="P52" s="52"/>
      <c r="Q52" s="52"/>
      <c r="R52" s="52"/>
      <c r="S52" s="52"/>
    </row>
    <row r="53" spans="1:19" ht="16.5">
      <c r="A53" s="52"/>
      <c r="B53" s="52"/>
      <c r="C53" s="52"/>
      <c r="D53" s="52"/>
      <c r="E53" s="52"/>
      <c r="F53" s="52"/>
      <c r="G53" s="52"/>
      <c r="H53" s="70"/>
      <c r="I53" s="52"/>
      <c r="J53" s="52"/>
      <c r="K53" s="52"/>
      <c r="L53" s="52"/>
      <c r="M53" s="52"/>
      <c r="N53" s="52"/>
      <c r="O53" s="52"/>
      <c r="P53" s="52"/>
      <c r="Q53" s="52"/>
      <c r="R53" s="52"/>
      <c r="S53" s="52"/>
    </row>
    <row r="54" spans="1:19" ht="16.5">
      <c r="A54" s="52"/>
      <c r="B54" s="52"/>
      <c r="C54" s="52"/>
      <c r="D54" s="52"/>
      <c r="E54" s="52"/>
      <c r="F54" s="52"/>
      <c r="G54" s="52"/>
      <c r="H54" s="70"/>
      <c r="I54" s="52"/>
      <c r="J54" s="52"/>
      <c r="K54" s="52"/>
      <c r="L54" s="52"/>
      <c r="M54" s="52"/>
      <c r="N54" s="52"/>
      <c r="O54" s="52"/>
      <c r="P54" s="52"/>
      <c r="Q54" s="52"/>
      <c r="R54" s="52"/>
      <c r="S54" s="52"/>
    </row>
    <row r="55" spans="1:19" ht="16.5">
      <c r="A55" s="52"/>
      <c r="B55" s="52"/>
      <c r="C55" s="52"/>
      <c r="D55" s="52"/>
      <c r="E55" s="52"/>
      <c r="F55" s="52"/>
      <c r="G55" s="52"/>
      <c r="H55" s="70"/>
      <c r="I55" s="52"/>
      <c r="J55" s="52"/>
      <c r="K55" s="52"/>
      <c r="L55" s="52"/>
      <c r="M55" s="52"/>
      <c r="N55" s="52"/>
      <c r="O55" s="52"/>
      <c r="P55" s="52"/>
      <c r="Q55" s="52"/>
      <c r="R55" s="52"/>
      <c r="S55" s="52"/>
    </row>
    <row r="56" spans="1:19" ht="16.5">
      <c r="A56" s="52"/>
      <c r="B56" s="52"/>
      <c r="C56" s="52"/>
      <c r="D56" s="52"/>
      <c r="E56" s="52"/>
      <c r="F56" s="52"/>
      <c r="G56" s="52"/>
      <c r="H56" s="70"/>
      <c r="I56" s="52"/>
      <c r="J56" s="52"/>
      <c r="K56" s="52"/>
      <c r="L56" s="52"/>
      <c r="M56" s="52"/>
      <c r="N56" s="52"/>
      <c r="O56" s="52"/>
      <c r="P56" s="52"/>
      <c r="Q56" s="52"/>
      <c r="R56" s="52"/>
      <c r="S56" s="52"/>
    </row>
    <row r="57" spans="1:19" ht="16.5">
      <c r="A57" s="52"/>
      <c r="B57" s="52"/>
      <c r="C57" s="52"/>
      <c r="D57" s="52"/>
      <c r="E57" s="52"/>
      <c r="F57" s="52"/>
      <c r="G57" s="52"/>
      <c r="H57" s="70"/>
      <c r="I57" s="52"/>
      <c r="J57" s="52"/>
      <c r="K57" s="52"/>
      <c r="L57" s="52"/>
      <c r="M57" s="52"/>
      <c r="N57" s="52"/>
      <c r="O57" s="52"/>
      <c r="P57" s="52"/>
      <c r="Q57" s="52"/>
      <c r="R57" s="52"/>
      <c r="S57" s="52"/>
    </row>
    <row r="58" spans="1:19" ht="16.5">
      <c r="A58" s="52"/>
      <c r="B58" s="52"/>
      <c r="C58" s="52"/>
      <c r="D58" s="52"/>
      <c r="E58" s="52"/>
      <c r="F58" s="52"/>
      <c r="G58" s="52"/>
      <c r="H58" s="70"/>
      <c r="I58" s="52"/>
      <c r="J58" s="52"/>
      <c r="K58" s="52"/>
      <c r="L58" s="52"/>
      <c r="M58" s="52"/>
      <c r="N58" s="52"/>
      <c r="O58" s="52"/>
      <c r="P58" s="52"/>
      <c r="Q58" s="52"/>
      <c r="R58" s="52"/>
      <c r="S58" s="52"/>
    </row>
    <row r="59" spans="1:19" ht="16.5">
      <c r="A59" s="52"/>
      <c r="B59" s="52"/>
      <c r="C59" s="52"/>
      <c r="D59" s="52"/>
      <c r="E59" s="52"/>
      <c r="F59" s="52"/>
      <c r="G59" s="52"/>
      <c r="H59" s="70"/>
      <c r="I59" s="52"/>
      <c r="J59" s="52"/>
      <c r="K59" s="52"/>
      <c r="L59" s="52"/>
      <c r="M59" s="52"/>
      <c r="N59" s="52"/>
      <c r="O59" s="52"/>
      <c r="P59" s="52"/>
      <c r="Q59" s="52"/>
      <c r="R59" s="52"/>
      <c r="S59" s="52"/>
    </row>
    <row r="60" spans="1:19" ht="16.5">
      <c r="A60" s="52"/>
      <c r="B60" s="52"/>
      <c r="C60" s="52"/>
      <c r="D60" s="52"/>
      <c r="E60" s="52"/>
      <c r="F60" s="52"/>
      <c r="G60" s="52"/>
      <c r="H60" s="70"/>
      <c r="I60" s="52"/>
      <c r="J60" s="52"/>
      <c r="K60" s="52"/>
      <c r="L60" s="52"/>
      <c r="M60" s="52"/>
      <c r="N60" s="52"/>
      <c r="O60" s="52"/>
      <c r="P60" s="52"/>
      <c r="Q60" s="52"/>
      <c r="R60" s="52"/>
      <c r="S60" s="52"/>
    </row>
    <row r="61" spans="1:19" ht="16.5">
      <c r="A61" s="52"/>
      <c r="B61" s="52"/>
      <c r="C61" s="52"/>
      <c r="D61" s="52"/>
      <c r="E61" s="52"/>
      <c r="F61" s="52"/>
      <c r="G61" s="52"/>
      <c r="H61" s="70"/>
      <c r="I61" s="52"/>
      <c r="J61" s="52"/>
      <c r="K61" s="52"/>
      <c r="L61" s="52"/>
      <c r="M61" s="52"/>
      <c r="N61" s="52"/>
      <c r="O61" s="52"/>
      <c r="P61" s="52"/>
      <c r="Q61" s="52"/>
      <c r="R61" s="52"/>
      <c r="S61" s="52"/>
    </row>
    <row r="62" spans="1:19" ht="16.5">
      <c r="A62" s="52"/>
      <c r="B62" s="52"/>
      <c r="C62" s="52"/>
      <c r="D62" s="52"/>
      <c r="E62" s="52"/>
      <c r="F62" s="52"/>
      <c r="G62" s="52"/>
      <c r="H62" s="70"/>
      <c r="I62" s="52"/>
      <c r="J62" s="52"/>
      <c r="K62" s="52"/>
      <c r="L62" s="52"/>
      <c r="M62" s="52"/>
      <c r="N62" s="52"/>
      <c r="O62" s="52"/>
      <c r="P62" s="52"/>
      <c r="Q62" s="52"/>
      <c r="R62" s="52"/>
      <c r="S62" s="52"/>
    </row>
    <row r="63" spans="1:19" ht="16.5">
      <c r="A63" s="52"/>
      <c r="B63" s="52"/>
      <c r="C63" s="52"/>
      <c r="D63" s="52"/>
      <c r="E63" s="52"/>
      <c r="F63" s="52"/>
      <c r="G63" s="52"/>
      <c r="H63" s="70"/>
      <c r="I63" s="52"/>
      <c r="J63" s="52"/>
      <c r="K63" s="52"/>
      <c r="L63" s="52"/>
      <c r="M63" s="52"/>
      <c r="N63" s="52"/>
      <c r="O63" s="52"/>
      <c r="P63" s="52"/>
      <c r="Q63" s="52"/>
      <c r="R63" s="52"/>
      <c r="S63" s="52"/>
    </row>
    <row r="64" spans="1:19" ht="16.5">
      <c r="A64" s="52"/>
      <c r="B64" s="52"/>
      <c r="C64" s="52"/>
      <c r="D64" s="52"/>
      <c r="E64" s="52"/>
      <c r="F64" s="52"/>
      <c r="G64" s="52"/>
      <c r="H64" s="70"/>
      <c r="I64" s="52"/>
      <c r="J64" s="52"/>
      <c r="K64" s="52"/>
      <c r="L64" s="52"/>
      <c r="M64" s="52"/>
      <c r="N64" s="52"/>
      <c r="O64" s="52"/>
      <c r="P64" s="52"/>
      <c r="Q64" s="52"/>
      <c r="R64" s="52"/>
      <c r="S64" s="52"/>
    </row>
    <row r="65" spans="1:19" ht="16.5">
      <c r="A65" s="52"/>
      <c r="B65" s="52"/>
      <c r="C65" s="52"/>
      <c r="D65" s="52"/>
      <c r="E65" s="52"/>
      <c r="F65" s="52"/>
      <c r="G65" s="52"/>
      <c r="H65" s="70"/>
      <c r="I65" s="52"/>
      <c r="J65" s="52"/>
      <c r="K65" s="52"/>
      <c r="L65" s="52"/>
      <c r="M65" s="52"/>
      <c r="N65" s="52"/>
      <c r="O65" s="52"/>
      <c r="P65" s="52"/>
      <c r="Q65" s="52"/>
      <c r="R65" s="52"/>
      <c r="S65" s="52"/>
    </row>
    <row r="66" spans="1:19" ht="16.5">
      <c r="A66" s="52"/>
      <c r="B66" s="52"/>
      <c r="C66" s="52"/>
      <c r="D66" s="52"/>
      <c r="E66" s="52"/>
      <c r="F66" s="52"/>
      <c r="G66" s="52"/>
      <c r="H66" s="70"/>
      <c r="I66" s="52"/>
      <c r="J66" s="52"/>
      <c r="K66" s="52"/>
      <c r="L66" s="52"/>
      <c r="M66" s="52"/>
      <c r="N66" s="52"/>
      <c r="O66" s="52"/>
      <c r="P66" s="52"/>
      <c r="Q66" s="52"/>
      <c r="R66" s="52"/>
      <c r="S66" s="52"/>
    </row>
    <row r="67" spans="1:19" ht="16.5">
      <c r="A67" s="8"/>
      <c r="B67" s="9"/>
      <c r="C67" s="9"/>
      <c r="D67" s="9"/>
      <c r="E67" s="9"/>
      <c r="F67" s="9"/>
      <c r="G67" s="9"/>
      <c r="H67" s="70"/>
      <c r="I67" s="9"/>
      <c r="J67" s="52"/>
      <c r="K67" s="9"/>
      <c r="L67" s="9"/>
      <c r="M67" s="9"/>
      <c r="N67" s="9"/>
      <c r="O67" s="9"/>
      <c r="P67" s="9"/>
      <c r="Q67" s="9"/>
      <c r="R67" s="9"/>
      <c r="S67" s="9"/>
    </row>
    <row r="68" spans="1:19" ht="16.5">
      <c r="A68" s="8"/>
      <c r="B68" s="9"/>
      <c r="C68" s="9"/>
      <c r="D68" s="9"/>
      <c r="E68" s="9"/>
      <c r="F68" s="9"/>
      <c r="G68" s="9"/>
      <c r="H68" s="70"/>
      <c r="I68" s="9"/>
      <c r="J68" s="52"/>
      <c r="K68" s="9"/>
      <c r="L68" s="9"/>
      <c r="M68" s="9"/>
      <c r="N68" s="9"/>
      <c r="O68" s="9"/>
      <c r="P68" s="9"/>
      <c r="Q68" s="9"/>
      <c r="R68" s="9"/>
      <c r="S68" s="9"/>
    </row>
    <row r="69" spans="1:19" ht="16.5">
      <c r="A69" s="8"/>
      <c r="B69" s="9"/>
      <c r="C69" s="9"/>
      <c r="D69" s="9"/>
      <c r="E69" s="9"/>
      <c r="F69" s="9"/>
      <c r="G69" s="9"/>
      <c r="H69" s="70"/>
      <c r="I69" s="9"/>
      <c r="J69" s="52"/>
      <c r="K69" s="9"/>
      <c r="L69" s="9"/>
      <c r="M69" s="9"/>
      <c r="N69" s="9"/>
      <c r="O69" s="9"/>
      <c r="P69" s="9"/>
      <c r="Q69" s="9"/>
      <c r="R69" s="9"/>
      <c r="S69" s="9"/>
    </row>
    <row r="70" spans="1:19" ht="16.5">
      <c r="A70" s="8"/>
      <c r="B70" s="9"/>
      <c r="C70" s="9"/>
      <c r="D70" s="9"/>
      <c r="E70" s="9"/>
      <c r="F70" s="9"/>
      <c r="G70" s="9"/>
      <c r="H70" s="70"/>
      <c r="I70" s="9"/>
      <c r="J70" s="52"/>
      <c r="K70" s="9"/>
      <c r="L70" s="9"/>
      <c r="M70" s="9"/>
      <c r="N70" s="9"/>
      <c r="O70" s="9"/>
      <c r="P70" s="9"/>
      <c r="Q70" s="9"/>
      <c r="R70" s="9"/>
      <c r="S70" s="9"/>
    </row>
    <row r="71" spans="1:19" ht="16.5">
      <c r="A71" s="8"/>
      <c r="B71" s="9"/>
      <c r="C71" s="9"/>
      <c r="D71" s="9"/>
      <c r="E71" s="9"/>
      <c r="F71" s="9"/>
      <c r="G71" s="9"/>
      <c r="H71" s="69"/>
      <c r="I71" s="9"/>
      <c r="J71" s="9"/>
      <c r="K71" s="9"/>
      <c r="L71" s="9"/>
      <c r="M71" s="9"/>
      <c r="N71" s="9"/>
      <c r="O71" s="9"/>
      <c r="P71" s="9"/>
      <c r="Q71" s="9"/>
      <c r="R71" s="9"/>
      <c r="S71" s="9"/>
    </row>
    <row r="72" spans="1:19" ht="16.5">
      <c r="A72" s="8"/>
      <c r="B72" s="9"/>
      <c r="C72" s="9"/>
      <c r="D72" s="9"/>
      <c r="E72" s="9"/>
      <c r="F72" s="9"/>
      <c r="G72" s="9"/>
      <c r="H72" s="70"/>
      <c r="I72" s="9"/>
      <c r="J72" s="9"/>
      <c r="K72" s="9"/>
      <c r="L72" s="9"/>
      <c r="M72" s="9"/>
      <c r="N72" s="9"/>
      <c r="O72" s="9"/>
      <c r="P72" s="9"/>
      <c r="Q72" s="9"/>
      <c r="R72" s="9"/>
      <c r="S72" s="9"/>
    </row>
    <row r="73" spans="1:19" ht="16.5">
      <c r="A73" s="8"/>
      <c r="B73" s="9"/>
      <c r="C73" s="9"/>
      <c r="D73" s="9"/>
      <c r="E73" s="9"/>
      <c r="F73" s="9"/>
      <c r="G73" s="9"/>
      <c r="H73" s="70"/>
      <c r="I73" s="9"/>
      <c r="J73" s="9"/>
      <c r="K73" s="9"/>
      <c r="L73" s="9"/>
      <c r="M73" s="9"/>
      <c r="N73" s="9"/>
      <c r="O73" s="9"/>
      <c r="P73" s="9"/>
      <c r="Q73" s="9"/>
      <c r="R73" s="9"/>
      <c r="S73" s="9"/>
    </row>
    <row r="74" spans="1:19" ht="16.5">
      <c r="A74" s="8"/>
      <c r="B74" s="9"/>
      <c r="C74" s="9"/>
      <c r="D74" s="9"/>
      <c r="E74" s="9"/>
      <c r="F74" s="9"/>
      <c r="G74" s="9"/>
      <c r="H74" s="70"/>
      <c r="I74" s="9"/>
      <c r="J74" s="9"/>
      <c r="K74" s="9"/>
      <c r="L74" s="9"/>
      <c r="M74" s="9"/>
      <c r="N74" s="9"/>
      <c r="O74" s="9"/>
      <c r="P74" s="9"/>
      <c r="Q74" s="9"/>
      <c r="R74" s="9"/>
      <c r="S74" s="9"/>
    </row>
    <row r="75" spans="1:19" ht="16.5">
      <c r="A75" s="8"/>
      <c r="B75" s="9"/>
      <c r="C75" s="9"/>
      <c r="D75" s="9"/>
      <c r="E75" s="9"/>
      <c r="F75" s="9"/>
      <c r="G75" s="9"/>
      <c r="H75" s="70"/>
      <c r="I75" s="9"/>
      <c r="J75" s="9"/>
      <c r="K75" s="9"/>
      <c r="L75" s="9"/>
      <c r="M75" s="9"/>
      <c r="N75" s="9"/>
      <c r="O75" s="9"/>
      <c r="P75" s="9"/>
      <c r="Q75" s="9"/>
      <c r="R75" s="9"/>
      <c r="S75" s="9"/>
    </row>
    <row r="76" spans="1:19" ht="12">
      <c r="A76" s="8"/>
      <c r="B76" s="9"/>
      <c r="C76" s="9"/>
      <c r="D76" s="9"/>
      <c r="E76" s="9"/>
      <c r="F76" s="9"/>
      <c r="G76" s="9"/>
      <c r="H76" s="9"/>
      <c r="I76" s="9"/>
      <c r="J76" s="9"/>
      <c r="K76" s="9"/>
      <c r="L76" s="9"/>
      <c r="M76" s="9"/>
      <c r="N76" s="9"/>
      <c r="O76" s="9"/>
      <c r="P76" s="9"/>
      <c r="Q76" s="9"/>
      <c r="R76" s="9"/>
      <c r="S76" s="9"/>
    </row>
    <row r="77" spans="1:19" ht="12">
      <c r="A77" s="8"/>
      <c r="B77" s="9"/>
      <c r="C77" s="9"/>
      <c r="D77" s="9"/>
      <c r="E77" s="9"/>
      <c r="F77" s="9"/>
      <c r="G77" s="9"/>
      <c r="H77" s="9"/>
      <c r="I77" s="9"/>
      <c r="J77" s="9"/>
      <c r="K77" s="9"/>
      <c r="L77" s="9"/>
      <c r="M77" s="9"/>
      <c r="N77" s="9"/>
      <c r="O77" s="9"/>
      <c r="P77" s="9"/>
      <c r="Q77" s="9"/>
      <c r="R77" s="9"/>
      <c r="S77" s="9"/>
    </row>
    <row r="78" spans="1:19" ht="12">
      <c r="A78" s="8"/>
      <c r="B78" s="9"/>
      <c r="C78" s="9"/>
      <c r="D78" s="9"/>
      <c r="E78" s="9"/>
      <c r="F78" s="9"/>
      <c r="G78" s="9"/>
      <c r="H78" s="9"/>
      <c r="I78" s="9"/>
      <c r="J78" s="9"/>
      <c r="K78" s="9"/>
      <c r="L78" s="9"/>
      <c r="M78" s="9"/>
      <c r="N78" s="9"/>
      <c r="O78" s="9"/>
      <c r="P78" s="9"/>
      <c r="Q78" s="9"/>
      <c r="R78" s="9"/>
      <c r="S78" s="9"/>
    </row>
    <row r="79" spans="1:19" ht="12">
      <c r="A79" s="8"/>
      <c r="B79" s="9"/>
      <c r="C79" s="9"/>
      <c r="D79" s="9"/>
      <c r="E79" s="9"/>
      <c r="F79" s="9"/>
      <c r="G79" s="9"/>
      <c r="H79" s="9"/>
      <c r="I79" s="9"/>
      <c r="J79" s="9"/>
      <c r="K79" s="9"/>
      <c r="L79" s="9"/>
      <c r="M79" s="9"/>
      <c r="N79" s="9"/>
      <c r="O79" s="9"/>
      <c r="P79" s="9"/>
      <c r="Q79" s="9"/>
      <c r="R79" s="9"/>
      <c r="S79" s="9"/>
    </row>
    <row r="80" spans="1:19" ht="12">
      <c r="A80" s="8"/>
      <c r="B80" s="9"/>
      <c r="C80" s="9"/>
      <c r="D80" s="9"/>
      <c r="E80" s="9"/>
      <c r="F80" s="9"/>
      <c r="G80" s="9"/>
      <c r="H80" s="9"/>
      <c r="I80" s="9"/>
      <c r="J80" s="9"/>
      <c r="K80" s="9"/>
      <c r="L80" s="9"/>
      <c r="M80" s="9"/>
      <c r="N80" s="9"/>
      <c r="O80" s="9"/>
      <c r="P80" s="9"/>
      <c r="Q80" s="9"/>
      <c r="R80" s="9"/>
      <c r="S80" s="9"/>
    </row>
    <row r="81" spans="1:19" ht="12">
      <c r="A81" s="8"/>
      <c r="B81" s="9"/>
      <c r="C81" s="9"/>
      <c r="D81" s="9"/>
      <c r="E81" s="9"/>
      <c r="F81" s="9"/>
      <c r="G81" s="9"/>
      <c r="H81" s="9"/>
      <c r="I81" s="9"/>
      <c r="J81" s="9"/>
      <c r="K81" s="9"/>
      <c r="L81" s="9"/>
      <c r="M81" s="9"/>
      <c r="N81" s="9"/>
      <c r="O81" s="9"/>
      <c r="P81" s="9"/>
      <c r="Q81" s="9"/>
      <c r="R81" s="9"/>
      <c r="S81" s="9"/>
    </row>
    <row r="82" spans="1:19" ht="12">
      <c r="A82" s="8"/>
      <c r="B82" s="9"/>
      <c r="C82" s="9"/>
      <c r="D82" s="9"/>
      <c r="E82" s="9"/>
      <c r="F82" s="9"/>
      <c r="G82" s="9"/>
      <c r="H82" s="9"/>
      <c r="I82" s="9"/>
      <c r="J82" s="9"/>
      <c r="K82" s="9"/>
      <c r="L82" s="9"/>
      <c r="M82" s="9"/>
      <c r="N82" s="9"/>
      <c r="O82" s="9"/>
      <c r="P82" s="9"/>
      <c r="Q82" s="9"/>
      <c r="R82" s="9"/>
      <c r="S82" s="9"/>
    </row>
    <row r="83" spans="1:19" ht="12">
      <c r="A83" s="8"/>
      <c r="B83" s="9"/>
      <c r="C83" s="9"/>
      <c r="D83" s="9"/>
      <c r="E83" s="9"/>
      <c r="F83" s="9"/>
      <c r="G83" s="9"/>
      <c r="H83" s="9"/>
      <c r="I83" s="9"/>
      <c r="J83" s="9"/>
      <c r="K83" s="9"/>
      <c r="L83" s="9"/>
      <c r="M83" s="9"/>
      <c r="N83" s="9"/>
      <c r="O83" s="9"/>
      <c r="P83" s="9"/>
      <c r="Q83" s="9"/>
      <c r="R83" s="9"/>
      <c r="S83" s="9"/>
    </row>
    <row r="84" spans="1:19" ht="12">
      <c r="A84" s="8"/>
      <c r="B84" s="9"/>
      <c r="C84" s="9"/>
      <c r="D84" s="9"/>
      <c r="E84" s="9"/>
      <c r="F84" s="9"/>
      <c r="G84" s="9"/>
      <c r="H84" s="9"/>
      <c r="I84" s="9"/>
      <c r="J84" s="9"/>
      <c r="K84" s="9"/>
      <c r="L84" s="9"/>
      <c r="M84" s="9"/>
      <c r="N84" s="9"/>
      <c r="O84" s="9"/>
      <c r="P84" s="9"/>
      <c r="Q84" s="9"/>
      <c r="R84" s="9"/>
      <c r="S84" s="9"/>
    </row>
    <row r="85" spans="1:19" ht="12">
      <c r="A85" s="8"/>
      <c r="B85" s="9"/>
      <c r="C85" s="9"/>
      <c r="D85" s="9"/>
      <c r="E85" s="9"/>
      <c r="F85" s="9"/>
      <c r="G85" s="9"/>
      <c r="H85" s="9"/>
      <c r="I85" s="9"/>
      <c r="J85" s="9"/>
      <c r="K85" s="9"/>
      <c r="L85" s="9"/>
      <c r="M85" s="9"/>
      <c r="N85" s="9"/>
      <c r="O85" s="9"/>
      <c r="P85" s="9"/>
      <c r="Q85" s="9"/>
      <c r="R85" s="9"/>
      <c r="S85" s="9"/>
    </row>
    <row r="86" spans="1:19" ht="12">
      <c r="A86" s="8"/>
      <c r="B86" s="9"/>
      <c r="C86" s="9"/>
      <c r="D86" s="9"/>
      <c r="E86" s="9"/>
      <c r="F86" s="9"/>
      <c r="G86" s="9"/>
      <c r="H86" s="9"/>
      <c r="I86" s="9"/>
      <c r="J86" s="9"/>
      <c r="K86" s="9"/>
      <c r="L86" s="9"/>
      <c r="M86" s="9"/>
      <c r="N86" s="9"/>
      <c r="O86" s="9"/>
      <c r="P86" s="9"/>
      <c r="Q86" s="9"/>
      <c r="R86" s="9"/>
      <c r="S86" s="9"/>
    </row>
    <row r="87" spans="1:19" ht="12">
      <c r="A87" s="8"/>
      <c r="B87" s="9"/>
      <c r="C87" s="9"/>
      <c r="D87" s="9"/>
      <c r="E87" s="9"/>
      <c r="F87" s="9"/>
      <c r="G87" s="9"/>
      <c r="H87" s="9"/>
      <c r="I87" s="9"/>
      <c r="J87" s="9"/>
      <c r="K87" s="9"/>
      <c r="L87" s="9"/>
      <c r="M87" s="9"/>
      <c r="N87" s="9"/>
      <c r="O87" s="9"/>
      <c r="P87" s="9"/>
      <c r="Q87" s="9"/>
      <c r="R87" s="9"/>
      <c r="S87" s="9"/>
    </row>
    <row r="88" spans="1:19" ht="12">
      <c r="A88" s="8"/>
      <c r="B88" s="9"/>
      <c r="C88" s="9"/>
      <c r="D88" s="9"/>
      <c r="E88" s="9"/>
      <c r="F88" s="9"/>
      <c r="G88" s="9"/>
      <c r="H88" s="9"/>
      <c r="I88" s="9"/>
      <c r="J88" s="9"/>
      <c r="K88" s="9"/>
      <c r="L88" s="9"/>
      <c r="M88" s="9"/>
      <c r="N88" s="9"/>
      <c r="O88" s="9"/>
      <c r="P88" s="9"/>
      <c r="Q88" s="9"/>
      <c r="R88" s="9"/>
      <c r="S88" s="9"/>
    </row>
    <row r="89" spans="1:19" ht="12">
      <c r="A89" s="8"/>
      <c r="B89" s="9"/>
      <c r="C89" s="9"/>
      <c r="D89" s="9"/>
      <c r="E89" s="9"/>
      <c r="F89" s="9"/>
      <c r="G89" s="9"/>
      <c r="H89" s="9"/>
      <c r="I89" s="9"/>
      <c r="J89" s="9"/>
      <c r="K89" s="9"/>
      <c r="L89" s="9"/>
      <c r="M89" s="9"/>
      <c r="N89" s="9"/>
      <c r="O89" s="9"/>
      <c r="P89" s="9"/>
      <c r="Q89" s="9"/>
      <c r="R89" s="9"/>
      <c r="S89" s="9"/>
    </row>
    <row r="90" spans="1:19" ht="12">
      <c r="A90" s="8"/>
      <c r="B90" s="9"/>
      <c r="C90" s="9"/>
      <c r="D90" s="9"/>
      <c r="E90" s="9"/>
      <c r="F90" s="9"/>
      <c r="G90" s="9"/>
      <c r="H90" s="9"/>
      <c r="I90" s="9"/>
      <c r="J90" s="9"/>
      <c r="K90" s="9"/>
      <c r="L90" s="9"/>
      <c r="M90" s="9"/>
      <c r="N90" s="9"/>
      <c r="O90" s="9"/>
      <c r="P90" s="9"/>
      <c r="Q90" s="9"/>
      <c r="R90" s="9"/>
      <c r="S90" s="9"/>
    </row>
    <row r="91" spans="1:19" ht="12">
      <c r="A91" s="8"/>
      <c r="B91" s="9"/>
      <c r="C91" s="9"/>
      <c r="D91" s="9"/>
      <c r="E91" s="9"/>
      <c r="F91" s="9"/>
      <c r="G91" s="9"/>
      <c r="H91" s="9"/>
      <c r="I91" s="9"/>
      <c r="J91" s="9"/>
      <c r="K91" s="9"/>
      <c r="L91" s="9"/>
      <c r="M91" s="9"/>
      <c r="N91" s="9"/>
      <c r="O91" s="9"/>
      <c r="P91" s="9"/>
      <c r="Q91" s="9"/>
      <c r="R91" s="9"/>
      <c r="S91" s="9"/>
    </row>
    <row r="92" spans="1:19" ht="12">
      <c r="A92" s="8"/>
      <c r="B92" s="9"/>
      <c r="C92" s="9"/>
      <c r="D92" s="9"/>
      <c r="E92" s="9"/>
      <c r="F92" s="9"/>
      <c r="G92" s="9"/>
      <c r="H92" s="9"/>
      <c r="I92" s="9"/>
      <c r="J92" s="9"/>
      <c r="K92" s="9"/>
      <c r="L92" s="9"/>
      <c r="M92" s="9"/>
      <c r="N92" s="9"/>
      <c r="O92" s="9"/>
      <c r="P92" s="9"/>
      <c r="Q92" s="9"/>
      <c r="R92" s="9"/>
      <c r="S92" s="9"/>
    </row>
    <row r="93" spans="1:19" ht="12">
      <c r="A93" s="8"/>
      <c r="B93" s="9"/>
      <c r="C93" s="9"/>
      <c r="D93" s="9"/>
      <c r="E93" s="9"/>
      <c r="F93" s="9"/>
      <c r="G93" s="9"/>
      <c r="H93" s="9"/>
      <c r="I93" s="9"/>
      <c r="J93" s="9"/>
      <c r="K93" s="9"/>
      <c r="L93" s="9"/>
      <c r="M93" s="9"/>
      <c r="N93" s="9"/>
      <c r="O93" s="9"/>
      <c r="P93" s="9"/>
      <c r="Q93" s="9"/>
      <c r="R93" s="9"/>
      <c r="S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B96" s="9"/>
      <c r="C96" s="9"/>
      <c r="D96" s="9"/>
      <c r="E96" s="9"/>
      <c r="F96" s="9"/>
      <c r="G96" s="9"/>
      <c r="H96" s="9"/>
      <c r="I96" s="9"/>
      <c r="J96" s="9"/>
      <c r="K96" s="9"/>
      <c r="L96" s="9"/>
      <c r="M96" s="9"/>
      <c r="N96" s="9"/>
      <c r="O96" s="9"/>
      <c r="P96" s="9"/>
      <c r="Q96" s="9"/>
      <c r="R96" s="9"/>
      <c r="S96" s="9"/>
    </row>
    <row r="97" spans="1:19" ht="12">
      <c r="A97" s="8"/>
      <c r="B97" s="9"/>
      <c r="C97" s="9"/>
      <c r="D97" s="9"/>
      <c r="E97" s="9"/>
      <c r="F97" s="9"/>
      <c r="G97" s="9"/>
      <c r="H97" s="9"/>
      <c r="I97" s="9"/>
      <c r="J97" s="9"/>
      <c r="K97" s="9"/>
      <c r="L97" s="9"/>
      <c r="M97" s="9"/>
      <c r="N97" s="9"/>
      <c r="O97" s="9"/>
      <c r="P97" s="9"/>
      <c r="Q97" s="9"/>
      <c r="R97" s="9"/>
      <c r="S97" s="9"/>
    </row>
    <row r="98" spans="1:19" ht="12">
      <c r="A98" s="8"/>
      <c r="B98" s="9"/>
      <c r="C98" s="9"/>
      <c r="D98" s="9"/>
      <c r="E98" s="9"/>
      <c r="F98" s="9"/>
      <c r="G98" s="9"/>
      <c r="H98" s="9"/>
      <c r="I98" s="9"/>
      <c r="J98" s="9"/>
      <c r="K98" s="9"/>
      <c r="L98" s="9"/>
      <c r="M98" s="9"/>
      <c r="N98" s="9"/>
      <c r="O98" s="9"/>
      <c r="P98" s="9"/>
      <c r="Q98" s="9"/>
      <c r="R98" s="9"/>
      <c r="S98" s="9"/>
    </row>
    <row r="99" spans="1:19" ht="12">
      <c r="A99" s="8"/>
      <c r="B99" s="9"/>
      <c r="C99" s="9"/>
      <c r="D99" s="9"/>
      <c r="E99" s="9"/>
      <c r="F99" s="9"/>
      <c r="G99" s="9"/>
      <c r="H99" s="9"/>
      <c r="I99" s="9"/>
      <c r="J99" s="9"/>
      <c r="K99" s="9"/>
      <c r="L99" s="9"/>
      <c r="M99" s="9"/>
      <c r="N99" s="9"/>
      <c r="O99" s="9"/>
      <c r="P99" s="9"/>
      <c r="Q99" s="9"/>
      <c r="R99" s="9"/>
      <c r="S99" s="9"/>
    </row>
    <row r="100" spans="1:19" ht="12">
      <c r="A100" s="8"/>
      <c r="B100" s="9"/>
      <c r="C100" s="9"/>
      <c r="D100" s="9"/>
      <c r="E100" s="9"/>
      <c r="F100" s="9"/>
      <c r="G100" s="9"/>
      <c r="H100" s="9"/>
      <c r="I100" s="9"/>
      <c r="J100" s="9"/>
      <c r="K100" s="9"/>
      <c r="L100" s="9"/>
      <c r="M100" s="9"/>
      <c r="N100" s="9"/>
      <c r="O100" s="9"/>
      <c r="P100" s="9"/>
      <c r="Q100" s="9"/>
      <c r="R100" s="9"/>
      <c r="S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B103" s="9"/>
      <c r="C103" s="9"/>
      <c r="D103" s="9"/>
      <c r="E103" s="9"/>
      <c r="F103" s="9"/>
      <c r="G103" s="9"/>
      <c r="H103" s="9"/>
      <c r="I103" s="9"/>
      <c r="J103" s="9"/>
      <c r="K103" s="9"/>
      <c r="L103" s="9"/>
      <c r="M103" s="9"/>
      <c r="N103" s="9"/>
      <c r="O103" s="9"/>
      <c r="P103" s="9"/>
      <c r="Q103" s="9"/>
      <c r="R103" s="9"/>
      <c r="S103" s="9"/>
    </row>
    <row r="104" spans="1:19" ht="12">
      <c r="A104" s="8"/>
      <c r="B104" s="9"/>
      <c r="C104" s="9"/>
      <c r="D104" s="9"/>
      <c r="E104" s="9"/>
      <c r="F104" s="9"/>
      <c r="G104" s="9"/>
      <c r="H104" s="9"/>
      <c r="I104" s="9"/>
      <c r="J104" s="9"/>
      <c r="K104" s="9"/>
      <c r="L104" s="9"/>
      <c r="M104" s="9"/>
      <c r="N104" s="9"/>
      <c r="O104" s="9"/>
      <c r="P104" s="9"/>
      <c r="Q104" s="9"/>
      <c r="R104" s="9"/>
      <c r="S104" s="9"/>
    </row>
    <row r="105" spans="1:19" ht="12">
      <c r="A105" s="8"/>
      <c r="B105" s="9"/>
      <c r="C105" s="9"/>
      <c r="D105" s="9"/>
      <c r="E105" s="9"/>
      <c r="F105" s="9"/>
      <c r="G105" s="9"/>
      <c r="H105" s="9"/>
      <c r="I105" s="9"/>
      <c r="J105" s="9"/>
      <c r="K105" s="9"/>
      <c r="L105" s="9"/>
      <c r="M105" s="9"/>
      <c r="N105" s="9"/>
      <c r="O105" s="9"/>
      <c r="P105" s="9"/>
      <c r="Q105" s="9"/>
      <c r="R105" s="9"/>
      <c r="S105" s="9"/>
    </row>
    <row r="106" spans="1:19" ht="12">
      <c r="A106" s="8"/>
      <c r="B106" s="9"/>
      <c r="C106" s="9"/>
      <c r="D106" s="9"/>
      <c r="E106" s="9"/>
      <c r="F106" s="9"/>
      <c r="G106" s="9"/>
      <c r="H106" s="9"/>
      <c r="I106" s="9"/>
      <c r="J106" s="9"/>
      <c r="K106" s="9"/>
      <c r="L106" s="9"/>
      <c r="M106" s="9"/>
      <c r="N106" s="9"/>
      <c r="O106" s="9"/>
      <c r="P106" s="9"/>
      <c r="Q106" s="9"/>
      <c r="R106" s="9"/>
      <c r="S106" s="9"/>
    </row>
    <row r="107" spans="1:19" ht="12">
      <c r="A107" s="8"/>
      <c r="B107" s="9"/>
      <c r="C107" s="9"/>
      <c r="D107" s="9"/>
      <c r="E107" s="9"/>
      <c r="F107" s="9"/>
      <c r="G107" s="9"/>
      <c r="H107" s="9"/>
      <c r="I107" s="9"/>
      <c r="J107" s="9"/>
      <c r="K107" s="9"/>
      <c r="L107" s="9"/>
      <c r="M107" s="9"/>
      <c r="N107" s="9"/>
      <c r="O107" s="9"/>
      <c r="P107" s="9"/>
      <c r="Q107" s="9"/>
      <c r="R107" s="9"/>
      <c r="S107" s="9"/>
    </row>
    <row r="108" spans="1:19" ht="12">
      <c r="A108" s="8"/>
      <c r="B108" s="9"/>
      <c r="C108" s="9"/>
      <c r="D108" s="9"/>
      <c r="E108" s="9"/>
      <c r="F108" s="9"/>
      <c r="G108" s="9"/>
      <c r="H108" s="9"/>
      <c r="I108" s="9"/>
      <c r="J108" s="9"/>
      <c r="K108" s="9"/>
      <c r="L108" s="9"/>
      <c r="M108" s="9"/>
      <c r="N108" s="9"/>
      <c r="O108" s="9"/>
      <c r="P108" s="9"/>
      <c r="Q108" s="9"/>
      <c r="R108" s="9"/>
      <c r="S108" s="9"/>
    </row>
    <row r="109" spans="1:19" ht="12">
      <c r="A109" s="8"/>
      <c r="B109" s="9"/>
      <c r="C109" s="9"/>
      <c r="D109" s="9"/>
      <c r="E109" s="9"/>
      <c r="F109" s="9"/>
      <c r="G109" s="9"/>
      <c r="H109" s="9"/>
      <c r="I109" s="9"/>
      <c r="J109" s="9"/>
      <c r="K109" s="9"/>
      <c r="L109" s="9"/>
      <c r="M109" s="9"/>
      <c r="N109" s="9"/>
      <c r="O109" s="9"/>
      <c r="P109" s="9"/>
      <c r="Q109" s="9"/>
      <c r="R109" s="9"/>
      <c r="S109" s="9"/>
    </row>
    <row r="110" spans="1:19" ht="12">
      <c r="A110" s="8"/>
      <c r="B110" s="9"/>
      <c r="C110" s="9"/>
      <c r="D110" s="9"/>
      <c r="E110" s="9"/>
      <c r="F110" s="9"/>
      <c r="G110" s="9"/>
      <c r="H110" s="9"/>
      <c r="I110" s="9"/>
      <c r="J110" s="9"/>
      <c r="K110" s="9"/>
      <c r="L110" s="9"/>
      <c r="M110" s="9"/>
      <c r="N110" s="9"/>
      <c r="O110" s="9"/>
      <c r="P110" s="9"/>
      <c r="Q110" s="9"/>
      <c r="R110" s="9"/>
      <c r="S110" s="9"/>
    </row>
    <row r="111" spans="1:19" ht="12">
      <c r="A111" s="8"/>
      <c r="B111" s="9"/>
      <c r="C111" s="9"/>
      <c r="D111" s="9"/>
      <c r="E111" s="9"/>
      <c r="F111" s="9"/>
      <c r="G111" s="9"/>
      <c r="H111" s="9"/>
      <c r="I111" s="9"/>
      <c r="J111" s="9"/>
      <c r="K111" s="9"/>
      <c r="L111" s="9"/>
      <c r="M111" s="9"/>
      <c r="N111" s="9"/>
      <c r="O111" s="9"/>
      <c r="P111" s="9"/>
      <c r="Q111" s="9"/>
      <c r="R111" s="9"/>
      <c r="S111" s="9"/>
    </row>
    <row r="112" spans="1:19" ht="12">
      <c r="A112" s="8"/>
      <c r="B112" s="9"/>
      <c r="C112" s="9"/>
      <c r="D112" s="9"/>
      <c r="E112" s="9"/>
      <c r="F112" s="9"/>
      <c r="G112" s="9"/>
      <c r="H112" s="9"/>
      <c r="I112" s="9"/>
      <c r="J112" s="9"/>
      <c r="K112" s="9"/>
      <c r="L112" s="9"/>
      <c r="M112" s="9"/>
      <c r="N112" s="9"/>
      <c r="O112" s="9"/>
      <c r="P112" s="9"/>
      <c r="Q112" s="9"/>
      <c r="R112" s="9"/>
      <c r="S112" s="9"/>
    </row>
    <row r="113" spans="1:19" ht="12">
      <c r="A113" s="8"/>
      <c r="B113" s="9"/>
      <c r="C113" s="9"/>
      <c r="D113" s="9"/>
      <c r="E113" s="9"/>
      <c r="F113" s="9"/>
      <c r="G113" s="9"/>
      <c r="H113" s="9"/>
      <c r="I113" s="9"/>
      <c r="J113" s="9"/>
      <c r="K113" s="9"/>
      <c r="L113" s="9"/>
      <c r="M113" s="9"/>
      <c r="N113" s="9"/>
      <c r="O113" s="9"/>
      <c r="P113" s="9"/>
      <c r="Q113" s="9"/>
      <c r="R113" s="9"/>
      <c r="S113" s="9"/>
    </row>
    <row r="114" spans="1:19" ht="12">
      <c r="A114" s="8"/>
      <c r="B114" s="9"/>
      <c r="C114" s="9"/>
      <c r="D114" s="9"/>
      <c r="E114" s="9"/>
      <c r="F114" s="9"/>
      <c r="G114" s="9"/>
      <c r="H114" s="9"/>
      <c r="I114" s="9"/>
      <c r="J114" s="9"/>
      <c r="K114" s="9"/>
      <c r="L114" s="9"/>
      <c r="M114" s="9"/>
      <c r="N114" s="9"/>
      <c r="O114" s="9"/>
      <c r="P114" s="9"/>
      <c r="Q114" s="9"/>
      <c r="R114" s="9"/>
      <c r="S114" s="9"/>
    </row>
    <row r="115" spans="1:19" ht="12">
      <c r="A115" s="8"/>
      <c r="B115" s="9"/>
      <c r="C115" s="9"/>
      <c r="D115" s="9"/>
      <c r="E115" s="9"/>
      <c r="F115" s="9"/>
      <c r="G115" s="9"/>
      <c r="H115" s="9"/>
      <c r="I115" s="9"/>
      <c r="J115" s="9"/>
      <c r="K115" s="9"/>
      <c r="L115" s="9"/>
      <c r="M115" s="9"/>
      <c r="N115" s="9"/>
      <c r="O115" s="9"/>
      <c r="P115" s="9"/>
      <c r="Q115" s="9"/>
      <c r="R115" s="9"/>
      <c r="S115" s="9"/>
    </row>
    <row r="116" spans="1:19" ht="12">
      <c r="A116" s="8"/>
      <c r="B116" s="9"/>
      <c r="C116" s="9"/>
      <c r="D116" s="9"/>
      <c r="E116" s="9"/>
      <c r="F116" s="9"/>
      <c r="G116" s="9"/>
      <c r="H116" s="9"/>
      <c r="I116" s="9"/>
      <c r="J116" s="9"/>
      <c r="K116" s="9"/>
      <c r="L116" s="9"/>
      <c r="M116" s="9"/>
      <c r="N116" s="9"/>
      <c r="O116" s="9"/>
      <c r="P116" s="9"/>
      <c r="Q116" s="9"/>
      <c r="R116" s="9"/>
      <c r="S116" s="9"/>
    </row>
    <row r="117" spans="1:19" ht="12">
      <c r="A117" s="8"/>
      <c r="B117" s="9"/>
      <c r="C117" s="9"/>
      <c r="D117" s="9"/>
      <c r="E117" s="9"/>
      <c r="F117" s="9"/>
      <c r="G117" s="9"/>
      <c r="H117" s="9"/>
      <c r="I117" s="9"/>
      <c r="J117" s="9"/>
      <c r="K117" s="9"/>
      <c r="L117" s="9"/>
      <c r="M117" s="9"/>
      <c r="N117" s="9"/>
      <c r="O117" s="9"/>
      <c r="P117" s="9"/>
      <c r="Q117" s="9"/>
      <c r="R117" s="9"/>
      <c r="S117" s="9"/>
    </row>
    <row r="118" spans="1:19" ht="12">
      <c r="A118" s="8"/>
      <c r="B118" s="9"/>
      <c r="C118" s="9"/>
      <c r="D118" s="9"/>
      <c r="E118" s="9"/>
      <c r="F118" s="9"/>
      <c r="G118" s="9"/>
      <c r="H118" s="9"/>
      <c r="I118" s="9"/>
      <c r="J118" s="9"/>
      <c r="K118" s="9"/>
      <c r="L118" s="9"/>
      <c r="M118" s="9"/>
      <c r="N118" s="9"/>
      <c r="O118" s="9"/>
      <c r="P118" s="9"/>
      <c r="Q118" s="9"/>
      <c r="R118" s="9"/>
      <c r="S118" s="9"/>
    </row>
    <row r="119" spans="1:19" ht="12">
      <c r="A119" s="8"/>
      <c r="B119" s="9"/>
      <c r="C119" s="9"/>
      <c r="D119" s="9"/>
      <c r="E119" s="9"/>
      <c r="F119" s="9"/>
      <c r="G119" s="9"/>
      <c r="H119" s="9"/>
      <c r="I119" s="9"/>
      <c r="J119" s="9"/>
      <c r="K119" s="9"/>
      <c r="L119" s="9"/>
      <c r="M119" s="9"/>
      <c r="N119" s="9"/>
      <c r="O119" s="9"/>
      <c r="P119" s="9"/>
      <c r="Q119" s="9"/>
      <c r="R119" s="9"/>
      <c r="S119" s="9"/>
    </row>
    <row r="120" spans="1:19" ht="12">
      <c r="A120" s="8"/>
      <c r="B120" s="9"/>
      <c r="C120" s="9"/>
      <c r="D120" s="9"/>
      <c r="E120" s="9"/>
      <c r="F120" s="9"/>
      <c r="G120" s="9"/>
      <c r="H120" s="9"/>
      <c r="I120" s="9"/>
      <c r="J120" s="9"/>
      <c r="K120" s="9"/>
      <c r="L120" s="9"/>
      <c r="M120" s="9"/>
      <c r="N120" s="9"/>
      <c r="O120" s="9"/>
      <c r="P120" s="9"/>
      <c r="Q120" s="9"/>
      <c r="R120" s="9"/>
      <c r="S120" s="9"/>
    </row>
    <row r="121" spans="1:19" ht="12">
      <c r="A121" s="8"/>
      <c r="B121" s="9"/>
      <c r="C121" s="9"/>
      <c r="D121" s="9"/>
      <c r="E121" s="9"/>
      <c r="F121" s="9"/>
      <c r="G121" s="9"/>
      <c r="H121" s="9"/>
      <c r="I121" s="9"/>
      <c r="J121" s="9"/>
      <c r="K121" s="9"/>
      <c r="L121" s="9"/>
      <c r="M121" s="9"/>
      <c r="N121" s="9"/>
      <c r="O121" s="9"/>
      <c r="P121" s="9"/>
      <c r="Q121" s="9"/>
      <c r="R121" s="9"/>
      <c r="S121" s="9"/>
    </row>
    <row r="122" spans="1:19" ht="12">
      <c r="A122" s="8"/>
      <c r="B122" s="9"/>
      <c r="C122" s="9"/>
      <c r="D122" s="9"/>
      <c r="E122" s="9"/>
      <c r="F122" s="9"/>
      <c r="G122" s="9"/>
      <c r="H122" s="9"/>
      <c r="I122" s="9"/>
      <c r="J122" s="9"/>
      <c r="K122" s="9"/>
      <c r="L122" s="9"/>
      <c r="M122" s="9"/>
      <c r="N122" s="9"/>
      <c r="O122" s="9"/>
      <c r="P122" s="9"/>
      <c r="Q122" s="9"/>
      <c r="R122" s="9"/>
      <c r="S122" s="9"/>
    </row>
    <row r="123" spans="1:19" ht="12">
      <c r="A123" s="8"/>
      <c r="B123" s="9"/>
      <c r="C123" s="9"/>
      <c r="D123" s="9"/>
      <c r="E123" s="9"/>
      <c r="F123" s="9"/>
      <c r="G123" s="9"/>
      <c r="H123" s="9"/>
      <c r="I123" s="9"/>
      <c r="J123" s="9"/>
      <c r="K123" s="9"/>
      <c r="L123" s="9"/>
      <c r="M123" s="9"/>
      <c r="N123" s="9"/>
      <c r="O123" s="9"/>
      <c r="P123" s="9"/>
      <c r="Q123" s="9"/>
      <c r="R123" s="9"/>
      <c r="S123" s="9"/>
    </row>
    <row r="124" spans="1:19" ht="12">
      <c r="A124" s="8"/>
      <c r="B124" s="9"/>
      <c r="C124" s="9"/>
      <c r="D124" s="9"/>
      <c r="E124" s="9"/>
      <c r="F124" s="9"/>
      <c r="G124" s="9"/>
      <c r="H124" s="9"/>
      <c r="I124" s="9"/>
      <c r="J124" s="9"/>
      <c r="K124" s="9"/>
      <c r="L124" s="9"/>
      <c r="M124" s="9"/>
      <c r="N124" s="9"/>
      <c r="O124" s="9"/>
      <c r="P124" s="9"/>
      <c r="Q124" s="9"/>
      <c r="R124" s="9"/>
      <c r="S124" s="9"/>
    </row>
    <row r="125" spans="1:19" ht="12">
      <c r="A125" s="8"/>
      <c r="B125" s="9"/>
      <c r="C125" s="9"/>
      <c r="D125" s="9"/>
      <c r="E125" s="9"/>
      <c r="F125" s="9"/>
      <c r="G125" s="9"/>
      <c r="H125" s="9"/>
      <c r="I125" s="9"/>
      <c r="J125" s="9"/>
      <c r="K125" s="9"/>
      <c r="L125" s="9"/>
      <c r="M125" s="9"/>
      <c r="N125" s="9"/>
      <c r="O125" s="9"/>
      <c r="P125" s="9"/>
      <c r="Q125" s="9"/>
      <c r="R125" s="9"/>
      <c r="S125" s="9"/>
    </row>
    <row r="126" spans="1:19" ht="12">
      <c r="A126" s="8"/>
      <c r="B126" s="9"/>
      <c r="C126" s="9"/>
      <c r="D126" s="9"/>
      <c r="E126" s="9"/>
      <c r="F126" s="9"/>
      <c r="G126" s="9"/>
      <c r="H126" s="9"/>
      <c r="I126" s="9"/>
      <c r="J126" s="9"/>
      <c r="K126" s="9"/>
      <c r="L126" s="9"/>
      <c r="M126" s="9"/>
      <c r="N126" s="9"/>
      <c r="O126" s="9"/>
      <c r="P126" s="9"/>
      <c r="Q126" s="9"/>
      <c r="R126" s="9"/>
      <c r="S126" s="9"/>
    </row>
    <row r="127" spans="1:19" ht="12">
      <c r="A127" s="8"/>
      <c r="B127" s="9"/>
      <c r="C127" s="9"/>
      <c r="D127" s="9"/>
      <c r="E127" s="9"/>
      <c r="F127" s="9"/>
      <c r="G127" s="9"/>
      <c r="H127" s="9"/>
      <c r="I127" s="9"/>
      <c r="J127" s="9"/>
      <c r="K127" s="9"/>
      <c r="L127" s="9"/>
      <c r="M127" s="9"/>
      <c r="N127" s="9"/>
      <c r="O127" s="9"/>
      <c r="P127" s="9"/>
      <c r="Q127" s="9"/>
      <c r="R127" s="9"/>
      <c r="S127" s="9"/>
    </row>
    <row r="128" spans="1:19" ht="12">
      <c r="A128" s="8"/>
      <c r="B128" s="9"/>
      <c r="C128" s="9"/>
      <c r="D128" s="9"/>
      <c r="E128" s="9"/>
      <c r="F128" s="9"/>
      <c r="G128" s="9"/>
      <c r="H128" s="9"/>
      <c r="I128" s="9"/>
      <c r="J128" s="9"/>
      <c r="K128" s="9"/>
      <c r="L128" s="9"/>
      <c r="M128" s="9"/>
      <c r="N128" s="9"/>
      <c r="O128" s="9"/>
      <c r="P128" s="9"/>
      <c r="Q128" s="9"/>
      <c r="R128" s="9"/>
      <c r="S128" s="9"/>
    </row>
    <row r="129" spans="1:19" ht="12">
      <c r="A129" s="8"/>
      <c r="B129" s="9"/>
      <c r="C129" s="9"/>
      <c r="D129" s="9"/>
      <c r="E129" s="9"/>
      <c r="F129" s="9"/>
      <c r="G129" s="9"/>
      <c r="H129" s="9"/>
      <c r="I129" s="9"/>
      <c r="J129" s="9"/>
      <c r="K129" s="9"/>
      <c r="L129" s="9"/>
      <c r="M129" s="9"/>
      <c r="N129" s="9"/>
      <c r="O129" s="9"/>
      <c r="P129" s="9"/>
      <c r="Q129" s="9"/>
      <c r="R129" s="9"/>
      <c r="S129" s="9"/>
    </row>
    <row r="130" spans="1:19" ht="12">
      <c r="A130" s="8"/>
      <c r="B130" s="9"/>
      <c r="C130" s="9"/>
      <c r="D130" s="9"/>
      <c r="E130" s="9"/>
      <c r="F130" s="9"/>
      <c r="G130" s="9"/>
      <c r="H130" s="9"/>
      <c r="I130" s="9"/>
      <c r="J130" s="9"/>
      <c r="K130" s="9"/>
      <c r="L130" s="9"/>
      <c r="M130" s="9"/>
      <c r="N130" s="9"/>
      <c r="O130" s="9"/>
      <c r="P130" s="9"/>
      <c r="Q130" s="9"/>
      <c r="R130" s="9"/>
      <c r="S130" s="9"/>
    </row>
    <row r="131" spans="1:19" ht="12">
      <c r="A131" s="8"/>
      <c r="B131" s="9"/>
      <c r="C131" s="9"/>
      <c r="D131" s="9"/>
      <c r="E131" s="9"/>
      <c r="F131" s="9"/>
      <c r="G131" s="9"/>
      <c r="H131" s="9"/>
      <c r="I131" s="9"/>
      <c r="J131" s="9"/>
      <c r="K131" s="9"/>
      <c r="L131" s="9"/>
      <c r="M131" s="9"/>
      <c r="N131" s="9"/>
      <c r="O131" s="9"/>
      <c r="P131" s="9"/>
      <c r="Q131" s="9"/>
      <c r="R131" s="9"/>
      <c r="S131" s="9"/>
    </row>
    <row r="132" spans="1:19" ht="12">
      <c r="A132" s="8"/>
      <c r="B132" s="9"/>
      <c r="C132" s="9"/>
      <c r="D132" s="9"/>
      <c r="E132" s="9"/>
      <c r="F132" s="9"/>
      <c r="G132" s="9"/>
      <c r="H132" s="9"/>
      <c r="I132" s="9"/>
      <c r="J132" s="9"/>
      <c r="K132" s="9"/>
      <c r="L132" s="9"/>
      <c r="M132" s="9"/>
      <c r="N132" s="9"/>
      <c r="O132" s="9"/>
      <c r="P132" s="9"/>
      <c r="Q132" s="9"/>
      <c r="R132" s="9"/>
      <c r="S132" s="9"/>
    </row>
    <row r="133" spans="1:19" ht="12">
      <c r="A133" s="8"/>
      <c r="B133" s="9"/>
      <c r="C133" s="9"/>
      <c r="D133" s="9"/>
      <c r="E133" s="9"/>
      <c r="F133" s="9"/>
      <c r="G133" s="9"/>
      <c r="H133" s="9"/>
      <c r="I133" s="9"/>
      <c r="J133" s="9"/>
      <c r="K133" s="9"/>
      <c r="L133" s="9"/>
      <c r="M133" s="9"/>
      <c r="N133" s="9"/>
      <c r="O133" s="9"/>
      <c r="P133" s="9"/>
      <c r="Q133" s="9"/>
      <c r="R133" s="9"/>
      <c r="S133" s="9"/>
    </row>
    <row r="134" spans="1:19" ht="12">
      <c r="A134" s="8"/>
      <c r="B134" s="9"/>
      <c r="C134" s="9"/>
      <c r="D134" s="9"/>
      <c r="E134" s="9"/>
      <c r="F134" s="9"/>
      <c r="G134" s="9"/>
      <c r="H134" s="9"/>
      <c r="I134" s="9"/>
      <c r="J134" s="9"/>
      <c r="K134" s="9"/>
      <c r="L134" s="9"/>
      <c r="M134" s="9"/>
      <c r="N134" s="9"/>
      <c r="O134" s="9"/>
      <c r="P134" s="9"/>
      <c r="Q134" s="9"/>
      <c r="R134" s="9"/>
      <c r="S134" s="9"/>
    </row>
    <row r="135" spans="1:19" ht="12">
      <c r="A135" s="8"/>
      <c r="B135" s="9"/>
      <c r="C135" s="9"/>
      <c r="D135" s="9"/>
      <c r="E135" s="9"/>
      <c r="F135" s="9"/>
      <c r="G135" s="9"/>
      <c r="H135" s="9"/>
      <c r="I135" s="9"/>
      <c r="J135" s="9"/>
      <c r="K135" s="9"/>
      <c r="L135" s="9"/>
      <c r="M135" s="9"/>
      <c r="N135" s="9"/>
      <c r="O135" s="9"/>
      <c r="P135" s="9"/>
      <c r="Q135" s="9"/>
      <c r="R135" s="9"/>
      <c r="S135" s="9"/>
    </row>
    <row r="136" spans="1:19" ht="12">
      <c r="A136" s="8"/>
      <c r="B136" s="9"/>
      <c r="C136" s="9"/>
      <c r="D136" s="9"/>
      <c r="E136" s="9"/>
      <c r="F136" s="9"/>
      <c r="G136" s="9"/>
      <c r="H136" s="9"/>
      <c r="I136" s="9"/>
      <c r="J136" s="9"/>
      <c r="K136" s="9"/>
      <c r="L136" s="9"/>
      <c r="M136" s="9"/>
      <c r="N136" s="9"/>
      <c r="O136" s="9"/>
      <c r="P136" s="9"/>
      <c r="Q136" s="9"/>
      <c r="R136" s="9"/>
      <c r="S136" s="9"/>
    </row>
    <row r="137" spans="1:19" ht="12">
      <c r="A137" s="8"/>
      <c r="B137" s="9"/>
      <c r="C137" s="9"/>
      <c r="D137" s="9"/>
      <c r="E137" s="9"/>
      <c r="F137" s="9"/>
      <c r="G137" s="9"/>
      <c r="H137" s="9"/>
      <c r="I137" s="9"/>
      <c r="J137" s="9"/>
      <c r="K137" s="9"/>
      <c r="L137" s="9"/>
      <c r="M137" s="9"/>
      <c r="N137" s="9"/>
      <c r="O137" s="9"/>
      <c r="P137" s="9"/>
      <c r="Q137" s="9"/>
      <c r="R137" s="9"/>
      <c r="S137" s="9"/>
    </row>
    <row r="138" spans="1:19" ht="12">
      <c r="A138" s="8"/>
      <c r="B138" s="9"/>
      <c r="C138" s="9"/>
      <c r="D138" s="9"/>
      <c r="E138" s="9"/>
      <c r="F138" s="9"/>
      <c r="G138" s="9"/>
      <c r="H138" s="9"/>
      <c r="I138" s="9"/>
      <c r="J138" s="9"/>
      <c r="K138" s="9"/>
      <c r="L138" s="9"/>
      <c r="M138" s="9"/>
      <c r="N138" s="9"/>
      <c r="O138" s="9"/>
      <c r="P138" s="9"/>
      <c r="Q138" s="9"/>
      <c r="R138" s="9"/>
      <c r="S138" s="9"/>
    </row>
    <row r="139" spans="1:19" ht="12">
      <c r="A139" s="8"/>
      <c r="B139" s="9"/>
      <c r="C139" s="9"/>
      <c r="D139" s="9"/>
      <c r="E139" s="9"/>
      <c r="F139" s="9"/>
      <c r="G139" s="9"/>
      <c r="H139" s="9"/>
      <c r="I139" s="9"/>
      <c r="J139" s="9"/>
      <c r="K139" s="9"/>
      <c r="L139" s="9"/>
      <c r="M139" s="9"/>
      <c r="N139" s="9"/>
      <c r="O139" s="9"/>
      <c r="P139" s="9"/>
      <c r="Q139" s="9"/>
      <c r="R139" s="9"/>
      <c r="S139" s="9"/>
    </row>
    <row r="140" spans="1:19" ht="12">
      <c r="A140" s="8"/>
      <c r="B140" s="9"/>
      <c r="C140" s="9"/>
      <c r="D140" s="9"/>
      <c r="E140" s="9"/>
      <c r="F140" s="9"/>
      <c r="G140" s="9"/>
      <c r="H140" s="9"/>
      <c r="I140" s="9"/>
      <c r="J140" s="9"/>
      <c r="K140" s="9"/>
      <c r="L140" s="9"/>
      <c r="M140" s="9"/>
      <c r="N140" s="9"/>
      <c r="O140" s="9"/>
      <c r="P140" s="9"/>
      <c r="Q140" s="9"/>
      <c r="R140" s="9"/>
      <c r="S140" s="9"/>
    </row>
    <row r="141" spans="1:19" ht="12">
      <c r="A141" s="8"/>
      <c r="B141" s="9"/>
      <c r="C141" s="9"/>
      <c r="D141" s="9"/>
      <c r="E141" s="9"/>
      <c r="F141" s="9"/>
      <c r="G141" s="9"/>
      <c r="H141" s="9"/>
      <c r="I141" s="9"/>
      <c r="J141" s="9"/>
      <c r="K141" s="9"/>
      <c r="L141" s="9"/>
      <c r="M141" s="9"/>
      <c r="N141" s="9"/>
      <c r="O141" s="9"/>
      <c r="P141" s="9"/>
      <c r="Q141" s="9"/>
      <c r="R141" s="9"/>
      <c r="S141" s="9"/>
    </row>
    <row r="142" spans="1:19" ht="12">
      <c r="A142" s="8"/>
      <c r="B142" s="9"/>
      <c r="C142" s="9"/>
      <c r="D142" s="9"/>
      <c r="E142" s="9"/>
      <c r="F142" s="9"/>
      <c r="G142" s="9"/>
      <c r="H142" s="9"/>
      <c r="I142" s="9"/>
      <c r="J142" s="9"/>
      <c r="K142" s="9"/>
      <c r="L142" s="9"/>
      <c r="M142" s="9"/>
      <c r="N142" s="9"/>
      <c r="O142" s="9"/>
      <c r="P142" s="9"/>
      <c r="Q142" s="9"/>
      <c r="R142" s="9"/>
      <c r="S142" s="9"/>
    </row>
    <row r="143" spans="1:19" ht="12">
      <c r="A143" s="8"/>
      <c r="B143" s="9"/>
      <c r="C143" s="9"/>
      <c r="D143" s="9"/>
      <c r="E143" s="9"/>
      <c r="F143" s="9"/>
      <c r="G143" s="9"/>
      <c r="H143" s="9"/>
      <c r="I143" s="9"/>
      <c r="J143" s="9"/>
      <c r="K143" s="9"/>
      <c r="L143" s="9"/>
      <c r="M143" s="9"/>
      <c r="N143" s="9"/>
      <c r="O143" s="9"/>
      <c r="P143" s="9"/>
      <c r="Q143" s="9"/>
      <c r="R143" s="9"/>
      <c r="S143" s="9"/>
    </row>
    <row r="144" spans="1:19" ht="12">
      <c r="A144" s="8"/>
      <c r="B144" s="9"/>
      <c r="C144" s="9"/>
      <c r="D144" s="9"/>
      <c r="E144" s="9"/>
      <c r="F144" s="9"/>
      <c r="G144" s="9"/>
      <c r="H144" s="9"/>
      <c r="I144" s="9"/>
      <c r="J144" s="9"/>
      <c r="K144" s="9"/>
      <c r="L144" s="9"/>
      <c r="M144" s="9"/>
      <c r="N144" s="9"/>
      <c r="O144" s="9"/>
      <c r="P144" s="9"/>
      <c r="Q144" s="9"/>
      <c r="R144" s="9"/>
      <c r="S144" s="9"/>
    </row>
    <row r="145" spans="1:19" ht="12">
      <c r="A145" s="8"/>
      <c r="B145" s="9"/>
      <c r="C145" s="9"/>
      <c r="D145" s="9"/>
      <c r="E145" s="9"/>
      <c r="F145" s="9"/>
      <c r="G145" s="9"/>
      <c r="H145" s="9"/>
      <c r="I145" s="9"/>
      <c r="J145" s="9"/>
      <c r="K145" s="9"/>
      <c r="L145" s="9"/>
      <c r="M145" s="9"/>
      <c r="N145" s="9"/>
      <c r="O145" s="9"/>
      <c r="P145" s="9"/>
      <c r="Q145" s="9"/>
      <c r="R145" s="9"/>
      <c r="S145" s="9"/>
    </row>
    <row r="146" spans="1:19" ht="12">
      <c r="A146" s="8"/>
      <c r="B146" s="9"/>
      <c r="C146" s="9"/>
      <c r="D146" s="9"/>
      <c r="E146" s="9"/>
      <c r="F146" s="9"/>
      <c r="G146" s="9"/>
      <c r="H146" s="9"/>
      <c r="I146" s="9"/>
      <c r="J146" s="9"/>
      <c r="K146" s="9"/>
      <c r="L146" s="9"/>
      <c r="M146" s="9"/>
      <c r="N146" s="9"/>
      <c r="O146" s="9"/>
      <c r="P146" s="9"/>
      <c r="Q146" s="9"/>
      <c r="R146" s="9"/>
      <c r="S146" s="9"/>
    </row>
    <row r="147" spans="1:19" ht="12">
      <c r="A147" s="8"/>
      <c r="B147" s="9"/>
      <c r="C147" s="9"/>
      <c r="D147" s="9"/>
      <c r="E147" s="9"/>
      <c r="F147" s="9"/>
      <c r="G147" s="9"/>
      <c r="H147" s="9"/>
      <c r="I147" s="9"/>
      <c r="J147" s="9"/>
      <c r="K147" s="9"/>
      <c r="L147" s="9"/>
      <c r="M147" s="9"/>
      <c r="N147" s="9"/>
      <c r="O147" s="9"/>
      <c r="P147" s="9"/>
      <c r="Q147" s="9"/>
      <c r="R147" s="9"/>
      <c r="S147" s="9"/>
    </row>
    <row r="148" spans="1:19" ht="12">
      <c r="A148" s="8"/>
      <c r="B148" s="9"/>
      <c r="C148" s="9"/>
      <c r="D148" s="9"/>
      <c r="E148" s="9"/>
      <c r="F148" s="9"/>
      <c r="G148" s="9"/>
      <c r="H148" s="9"/>
      <c r="I148" s="9"/>
      <c r="J148" s="9"/>
      <c r="K148" s="9"/>
      <c r="L148" s="9"/>
      <c r="M148" s="9"/>
      <c r="N148" s="9"/>
      <c r="O148" s="9"/>
      <c r="P148" s="9"/>
      <c r="Q148" s="9"/>
      <c r="R148" s="9"/>
      <c r="S148" s="9"/>
    </row>
    <row r="149" spans="1:19" ht="12">
      <c r="A149" s="8"/>
      <c r="B149" s="9"/>
      <c r="C149" s="9"/>
      <c r="D149" s="9"/>
      <c r="E149" s="9"/>
      <c r="F149" s="9"/>
      <c r="G149" s="9"/>
      <c r="H149" s="9"/>
      <c r="I149" s="9"/>
      <c r="J149" s="9"/>
      <c r="K149" s="9"/>
      <c r="L149" s="9"/>
      <c r="M149" s="9"/>
      <c r="N149" s="9"/>
      <c r="O149" s="9"/>
      <c r="P149" s="9"/>
      <c r="Q149" s="9"/>
      <c r="R149" s="9"/>
      <c r="S149" s="9"/>
    </row>
    <row r="150" spans="1:19" ht="12">
      <c r="A150" s="8"/>
      <c r="B150" s="9"/>
      <c r="C150" s="9"/>
      <c r="D150" s="9"/>
      <c r="E150" s="9"/>
      <c r="F150" s="9"/>
      <c r="G150" s="9"/>
      <c r="H150" s="9"/>
      <c r="I150" s="9"/>
      <c r="J150" s="9"/>
      <c r="K150" s="9"/>
      <c r="L150" s="9"/>
      <c r="M150" s="9"/>
      <c r="N150" s="9"/>
      <c r="O150" s="9"/>
      <c r="P150" s="9"/>
      <c r="Q150" s="9"/>
      <c r="R150" s="9"/>
      <c r="S150" s="9"/>
    </row>
    <row r="151" spans="1:19" ht="12">
      <c r="A151" s="8"/>
      <c r="B151" s="9"/>
      <c r="C151" s="9"/>
      <c r="D151" s="9"/>
      <c r="E151" s="9"/>
      <c r="F151" s="9"/>
      <c r="G151" s="9"/>
      <c r="H151" s="9"/>
      <c r="I151" s="9"/>
      <c r="J151" s="9"/>
      <c r="K151" s="9"/>
      <c r="L151" s="9"/>
      <c r="M151" s="9"/>
      <c r="N151" s="9"/>
      <c r="O151" s="9"/>
      <c r="P151" s="9"/>
      <c r="Q151" s="9"/>
      <c r="R151" s="9"/>
      <c r="S151" s="9"/>
    </row>
    <row r="152" spans="1:19" ht="12">
      <c r="A152" s="8"/>
      <c r="B152" s="9"/>
      <c r="C152" s="9"/>
      <c r="D152" s="9"/>
      <c r="E152" s="9"/>
      <c r="F152" s="9"/>
      <c r="G152" s="9"/>
      <c r="H152" s="9"/>
      <c r="I152" s="9"/>
      <c r="J152" s="9"/>
      <c r="K152" s="9"/>
      <c r="L152" s="9"/>
      <c r="M152" s="9"/>
      <c r="N152" s="9"/>
      <c r="O152" s="9"/>
      <c r="P152" s="9"/>
      <c r="Q152" s="9"/>
      <c r="R152" s="9"/>
      <c r="S152" s="9"/>
    </row>
    <row r="153" spans="1:19" ht="12">
      <c r="A153" s="8"/>
      <c r="B153" s="9"/>
      <c r="C153" s="9"/>
      <c r="D153" s="9"/>
      <c r="E153" s="9"/>
      <c r="F153" s="9"/>
      <c r="G153" s="9"/>
      <c r="H153" s="9"/>
      <c r="I153" s="9"/>
      <c r="J153" s="9"/>
      <c r="K153" s="9"/>
      <c r="L153" s="9"/>
      <c r="M153" s="9"/>
      <c r="N153" s="9"/>
      <c r="O153" s="9"/>
      <c r="P153" s="9"/>
      <c r="Q153" s="9"/>
      <c r="R153" s="9"/>
      <c r="S153" s="9"/>
    </row>
    <row r="154" spans="1:19" ht="12">
      <c r="A154" s="8"/>
      <c r="B154" s="9"/>
      <c r="C154" s="9"/>
      <c r="D154" s="9"/>
      <c r="E154" s="9"/>
      <c r="F154" s="9"/>
      <c r="G154" s="9"/>
      <c r="H154" s="9"/>
      <c r="I154" s="9"/>
      <c r="J154" s="9"/>
      <c r="K154" s="9"/>
      <c r="L154" s="9"/>
      <c r="M154" s="9"/>
      <c r="N154" s="9"/>
      <c r="O154" s="9"/>
      <c r="P154" s="9"/>
      <c r="Q154" s="9"/>
      <c r="R154" s="9"/>
      <c r="S154" s="9"/>
    </row>
    <row r="155" spans="1:19" ht="12">
      <c r="A155" s="8"/>
      <c r="B155" s="9"/>
      <c r="C155" s="9"/>
      <c r="D155" s="9"/>
      <c r="E155" s="9"/>
      <c r="F155" s="9"/>
      <c r="G155" s="9"/>
      <c r="H155" s="9"/>
      <c r="I155" s="9"/>
      <c r="J155" s="9"/>
      <c r="K155" s="9"/>
      <c r="L155" s="9"/>
      <c r="M155" s="9"/>
      <c r="N155" s="9"/>
      <c r="O155" s="9"/>
      <c r="P155" s="9"/>
      <c r="Q155" s="9"/>
      <c r="R155" s="9"/>
      <c r="S155" s="9"/>
    </row>
    <row r="156" spans="1:19" ht="12">
      <c r="A156" s="8"/>
      <c r="B156" s="9"/>
      <c r="C156" s="9"/>
      <c r="D156" s="9"/>
      <c r="E156" s="9"/>
      <c r="F156" s="9"/>
      <c r="G156" s="9"/>
      <c r="H156" s="9"/>
      <c r="I156" s="9"/>
      <c r="J156" s="9"/>
      <c r="K156" s="9"/>
      <c r="L156" s="9"/>
      <c r="M156" s="9"/>
      <c r="N156" s="9"/>
      <c r="O156" s="9"/>
      <c r="P156" s="9"/>
      <c r="Q156" s="9"/>
      <c r="R156" s="9"/>
      <c r="S156" s="9"/>
    </row>
    <row r="157" spans="1:19" ht="12">
      <c r="A157" s="8"/>
      <c r="B157" s="9"/>
      <c r="C157" s="9"/>
      <c r="D157" s="9"/>
      <c r="E157" s="9"/>
      <c r="F157" s="9"/>
      <c r="G157" s="9"/>
      <c r="H157" s="9"/>
      <c r="I157" s="9"/>
      <c r="J157" s="9"/>
      <c r="K157" s="9"/>
      <c r="L157" s="9"/>
      <c r="M157" s="9"/>
      <c r="N157" s="9"/>
      <c r="O157" s="9"/>
      <c r="P157" s="9"/>
      <c r="Q157" s="9"/>
      <c r="R157" s="9"/>
      <c r="S157" s="9"/>
    </row>
    <row r="158" spans="1:19" ht="12">
      <c r="A158" s="8"/>
      <c r="B158" s="9"/>
      <c r="C158" s="9"/>
      <c r="D158" s="9"/>
      <c r="E158" s="9"/>
      <c r="F158" s="9"/>
      <c r="G158" s="9"/>
      <c r="H158" s="9"/>
      <c r="I158" s="9"/>
      <c r="J158" s="9"/>
      <c r="K158" s="9"/>
      <c r="L158" s="9"/>
      <c r="M158" s="9"/>
      <c r="N158" s="9"/>
      <c r="O158" s="9"/>
      <c r="P158" s="9"/>
      <c r="Q158" s="9"/>
      <c r="R158" s="9"/>
      <c r="S158" s="9"/>
    </row>
    <row r="159" spans="1:19" ht="12">
      <c r="A159" s="8"/>
      <c r="B159" s="9"/>
      <c r="C159" s="9"/>
      <c r="D159" s="9"/>
      <c r="E159" s="9"/>
      <c r="F159" s="9"/>
      <c r="G159" s="9"/>
      <c r="H159" s="9"/>
      <c r="I159" s="9"/>
      <c r="J159" s="9"/>
      <c r="K159" s="9"/>
      <c r="L159" s="9"/>
      <c r="M159" s="9"/>
      <c r="N159" s="9"/>
      <c r="O159" s="9"/>
      <c r="P159" s="9"/>
      <c r="Q159" s="9"/>
      <c r="R159" s="9"/>
      <c r="S159" s="9"/>
    </row>
    <row r="160" spans="1:19" ht="12">
      <c r="A160" s="8"/>
      <c r="B160" s="9"/>
      <c r="C160" s="9"/>
      <c r="D160" s="9"/>
      <c r="E160" s="9"/>
      <c r="F160" s="9"/>
      <c r="G160" s="9"/>
      <c r="H160" s="9"/>
      <c r="I160" s="9"/>
      <c r="J160" s="9"/>
      <c r="K160" s="9"/>
      <c r="L160" s="9"/>
      <c r="M160" s="9"/>
      <c r="N160" s="9"/>
      <c r="O160" s="9"/>
      <c r="P160" s="9"/>
      <c r="Q160" s="9"/>
      <c r="R160" s="9"/>
      <c r="S160" s="9"/>
    </row>
    <row r="161" spans="1:19" ht="12">
      <c r="A161" s="8"/>
      <c r="B161" s="9"/>
      <c r="C161" s="9"/>
      <c r="D161" s="9"/>
      <c r="E161" s="9"/>
      <c r="F161" s="9"/>
      <c r="G161" s="9"/>
      <c r="H161" s="9"/>
      <c r="I161" s="9"/>
      <c r="J161" s="9"/>
      <c r="K161" s="9"/>
      <c r="L161" s="9"/>
      <c r="M161" s="9"/>
      <c r="N161" s="9"/>
      <c r="O161" s="9"/>
      <c r="P161" s="9"/>
      <c r="Q161" s="9"/>
      <c r="R161" s="9"/>
      <c r="S161" s="9"/>
    </row>
    <row r="162" spans="1:19" ht="12">
      <c r="A162" s="8"/>
      <c r="B162" s="9"/>
      <c r="C162" s="9"/>
      <c r="D162" s="9"/>
      <c r="E162" s="9"/>
      <c r="F162" s="9"/>
      <c r="G162" s="9"/>
      <c r="H162" s="9"/>
      <c r="I162" s="9"/>
      <c r="J162" s="9"/>
      <c r="K162" s="9"/>
      <c r="L162" s="9"/>
      <c r="M162" s="9"/>
      <c r="N162" s="9"/>
      <c r="O162" s="9"/>
      <c r="P162" s="9"/>
      <c r="Q162" s="9"/>
      <c r="R162" s="9"/>
      <c r="S162" s="9"/>
    </row>
    <row r="163" spans="1:19" ht="12">
      <c r="A163" s="8"/>
      <c r="B163" s="9"/>
      <c r="C163" s="9"/>
      <c r="D163" s="9"/>
      <c r="E163" s="9"/>
      <c r="F163" s="9"/>
      <c r="G163" s="9"/>
      <c r="H163" s="9"/>
      <c r="I163" s="9"/>
      <c r="J163" s="9"/>
      <c r="K163" s="9"/>
      <c r="L163" s="9"/>
      <c r="M163" s="9"/>
      <c r="N163" s="9"/>
      <c r="O163" s="9"/>
      <c r="P163" s="9"/>
      <c r="Q163" s="9"/>
      <c r="R163" s="9"/>
      <c r="S163" s="9"/>
    </row>
    <row r="164" spans="1:19" ht="12">
      <c r="A164" s="8"/>
      <c r="B164" s="9"/>
      <c r="C164" s="9"/>
      <c r="D164" s="9"/>
      <c r="E164" s="9"/>
      <c r="F164" s="9"/>
      <c r="G164" s="9"/>
      <c r="H164" s="9"/>
      <c r="I164" s="9"/>
      <c r="J164" s="9"/>
      <c r="K164" s="9"/>
      <c r="L164" s="9"/>
      <c r="M164" s="9"/>
      <c r="N164" s="9"/>
      <c r="O164" s="9"/>
      <c r="P164" s="9"/>
      <c r="Q164" s="9"/>
      <c r="R164" s="9"/>
      <c r="S164" s="9"/>
    </row>
    <row r="165" spans="1:19" ht="12">
      <c r="A165" s="8"/>
      <c r="B165" s="9"/>
      <c r="C165" s="9"/>
      <c r="D165" s="9"/>
      <c r="E165" s="9"/>
      <c r="F165" s="9"/>
      <c r="G165" s="9"/>
      <c r="H165" s="9"/>
      <c r="I165" s="9"/>
      <c r="J165" s="9"/>
      <c r="K165" s="9"/>
      <c r="L165" s="9"/>
      <c r="M165" s="9"/>
      <c r="N165" s="9"/>
      <c r="O165" s="9"/>
      <c r="P165" s="9"/>
      <c r="Q165" s="9"/>
      <c r="R165" s="9"/>
      <c r="S165" s="9"/>
    </row>
    <row r="166" spans="1:19" ht="12">
      <c r="A166" s="8"/>
      <c r="B166" s="9"/>
      <c r="C166" s="9"/>
      <c r="D166" s="9"/>
      <c r="E166" s="9"/>
      <c r="F166" s="9"/>
      <c r="G166" s="9"/>
      <c r="H166" s="9"/>
      <c r="I166" s="9"/>
      <c r="J166" s="9"/>
      <c r="K166" s="9"/>
      <c r="L166" s="9"/>
      <c r="M166" s="9"/>
      <c r="N166" s="9"/>
      <c r="O166" s="9"/>
      <c r="P166" s="9"/>
      <c r="Q166" s="9"/>
      <c r="R166" s="9"/>
      <c r="S166" s="9"/>
    </row>
    <row r="167" spans="1:19" ht="12">
      <c r="A167" s="8"/>
      <c r="B167" s="9"/>
      <c r="C167" s="9"/>
      <c r="D167" s="9"/>
      <c r="E167" s="9"/>
      <c r="F167" s="9"/>
      <c r="G167" s="9"/>
      <c r="H167" s="9"/>
      <c r="I167" s="9"/>
      <c r="J167" s="9"/>
      <c r="K167" s="9"/>
      <c r="L167" s="9"/>
      <c r="M167" s="9"/>
      <c r="N167" s="9"/>
      <c r="O167" s="9"/>
      <c r="P167" s="9"/>
      <c r="Q167" s="9"/>
      <c r="R167" s="9"/>
      <c r="S167" s="9"/>
    </row>
    <row r="168" spans="1:19" ht="12">
      <c r="A168" s="8"/>
      <c r="B168" s="9"/>
      <c r="C168" s="9"/>
      <c r="D168" s="9"/>
      <c r="E168" s="9"/>
      <c r="F168" s="9"/>
      <c r="G168" s="9"/>
      <c r="H168" s="9"/>
      <c r="I168" s="9"/>
      <c r="J168" s="9"/>
      <c r="K168" s="9"/>
      <c r="L168" s="9"/>
      <c r="M168" s="9"/>
      <c r="N168" s="9"/>
      <c r="O168" s="9"/>
      <c r="P168" s="9"/>
      <c r="Q168" s="9"/>
      <c r="R168" s="9"/>
      <c r="S168" s="9"/>
    </row>
    <row r="169" spans="1:19" ht="12">
      <c r="A169" s="8"/>
      <c r="B169" s="9"/>
      <c r="C169" s="9"/>
      <c r="D169" s="9"/>
      <c r="E169" s="9"/>
      <c r="F169" s="9"/>
      <c r="G169" s="9"/>
      <c r="H169" s="9"/>
      <c r="I169" s="9"/>
      <c r="J169" s="9"/>
      <c r="K169" s="9"/>
      <c r="L169" s="9"/>
      <c r="M169" s="9"/>
      <c r="N169" s="9"/>
      <c r="O169" s="9"/>
      <c r="P169" s="9"/>
      <c r="Q169" s="9"/>
      <c r="R169" s="9"/>
      <c r="S169" s="9"/>
    </row>
    <row r="170" spans="1:19" ht="12">
      <c r="A170" s="8"/>
      <c r="B170" s="9"/>
      <c r="C170" s="9"/>
      <c r="D170" s="9"/>
      <c r="E170" s="9"/>
      <c r="F170" s="9"/>
      <c r="G170" s="9"/>
      <c r="H170" s="9"/>
      <c r="I170" s="9"/>
      <c r="J170" s="9"/>
      <c r="K170" s="9"/>
      <c r="L170" s="9"/>
      <c r="M170" s="9"/>
      <c r="N170" s="9"/>
      <c r="O170" s="9"/>
      <c r="P170" s="9"/>
      <c r="Q170" s="9"/>
      <c r="R170" s="9"/>
      <c r="S170" s="9"/>
    </row>
    <row r="171" spans="1:19" ht="12">
      <c r="A171" s="8"/>
      <c r="B171" s="9"/>
      <c r="C171" s="9"/>
      <c r="D171" s="9"/>
      <c r="E171" s="9"/>
      <c r="F171" s="9"/>
      <c r="G171" s="9"/>
      <c r="H171" s="9"/>
      <c r="I171" s="9"/>
      <c r="J171" s="9"/>
      <c r="K171" s="9"/>
      <c r="L171" s="9"/>
      <c r="M171" s="9"/>
      <c r="N171" s="9"/>
      <c r="O171" s="9"/>
      <c r="P171" s="9"/>
      <c r="Q171" s="9"/>
      <c r="R171" s="9"/>
      <c r="S171" s="9"/>
    </row>
    <row r="172" spans="1:19" ht="12">
      <c r="A172" s="8"/>
      <c r="B172" s="9"/>
      <c r="C172" s="9"/>
      <c r="D172" s="9"/>
      <c r="E172" s="9"/>
      <c r="F172" s="9"/>
      <c r="G172" s="9"/>
      <c r="H172" s="9"/>
      <c r="I172" s="9"/>
      <c r="J172" s="9"/>
      <c r="K172" s="9"/>
      <c r="L172" s="9"/>
      <c r="M172" s="9"/>
      <c r="N172" s="9"/>
      <c r="O172" s="9"/>
      <c r="P172" s="9"/>
      <c r="Q172" s="9"/>
      <c r="R172" s="9"/>
      <c r="S172" s="9"/>
    </row>
    <row r="173" spans="1:19" ht="12">
      <c r="A173" s="8"/>
      <c r="B173" s="9"/>
      <c r="C173" s="9"/>
      <c r="D173" s="9"/>
      <c r="E173" s="9"/>
      <c r="F173" s="9"/>
      <c r="G173" s="9"/>
      <c r="H173" s="9"/>
      <c r="I173" s="9"/>
      <c r="J173" s="9"/>
      <c r="K173" s="9"/>
      <c r="L173" s="9"/>
      <c r="M173" s="9"/>
      <c r="N173" s="9"/>
      <c r="O173" s="9"/>
      <c r="P173" s="9"/>
      <c r="Q173" s="9"/>
      <c r="R173" s="9"/>
      <c r="S173" s="9"/>
    </row>
    <row r="174" spans="1:19" ht="12">
      <c r="A174" s="8"/>
      <c r="B174" s="9"/>
      <c r="C174" s="9"/>
      <c r="D174" s="9"/>
      <c r="E174" s="9"/>
      <c r="F174" s="9"/>
      <c r="G174" s="9"/>
      <c r="H174" s="9"/>
      <c r="I174" s="9"/>
      <c r="J174" s="9"/>
      <c r="K174" s="9"/>
      <c r="L174" s="9"/>
      <c r="M174" s="9"/>
      <c r="N174" s="9"/>
      <c r="O174" s="9"/>
      <c r="P174" s="9"/>
      <c r="Q174" s="9"/>
      <c r="R174" s="9"/>
      <c r="S174" s="9"/>
    </row>
    <row r="175" spans="1:19" ht="12">
      <c r="A175" s="8"/>
      <c r="B175" s="9"/>
      <c r="C175" s="9"/>
      <c r="D175" s="9"/>
      <c r="E175" s="9"/>
      <c r="F175" s="9"/>
      <c r="G175" s="9"/>
      <c r="H175" s="9"/>
      <c r="I175" s="9"/>
      <c r="J175" s="9"/>
      <c r="K175" s="9"/>
      <c r="L175" s="9"/>
      <c r="M175" s="9"/>
      <c r="N175" s="9"/>
      <c r="O175" s="9"/>
      <c r="P175" s="9"/>
      <c r="Q175" s="9"/>
      <c r="R175" s="9"/>
      <c r="S175" s="9"/>
    </row>
    <row r="176" spans="1:19" ht="12">
      <c r="A176" s="8"/>
      <c r="B176" s="9"/>
      <c r="C176" s="9"/>
      <c r="D176" s="9"/>
      <c r="E176" s="9"/>
      <c r="F176" s="9"/>
      <c r="G176" s="9"/>
      <c r="H176" s="9"/>
      <c r="I176" s="9"/>
      <c r="J176" s="9"/>
      <c r="K176" s="9"/>
      <c r="L176" s="9"/>
      <c r="M176" s="9"/>
      <c r="N176" s="9"/>
      <c r="O176" s="9"/>
      <c r="P176" s="9"/>
      <c r="Q176" s="9"/>
      <c r="R176" s="9"/>
      <c r="S176" s="9"/>
    </row>
    <row r="177" spans="1:19" ht="12">
      <c r="A177" s="8"/>
      <c r="B177" s="9"/>
      <c r="C177" s="9"/>
      <c r="D177" s="9"/>
      <c r="E177" s="9"/>
      <c r="F177" s="9"/>
      <c r="G177" s="9"/>
      <c r="H177" s="9"/>
      <c r="I177" s="9"/>
      <c r="J177" s="9"/>
      <c r="K177" s="9"/>
      <c r="L177" s="9"/>
      <c r="M177" s="9"/>
      <c r="N177" s="9"/>
      <c r="O177" s="9"/>
      <c r="P177" s="9"/>
      <c r="Q177" s="9"/>
      <c r="R177" s="9"/>
      <c r="S177" s="9"/>
    </row>
    <row r="178" spans="1:19" ht="12">
      <c r="A178" s="8"/>
      <c r="B178" s="9"/>
      <c r="C178" s="9"/>
      <c r="D178" s="9"/>
      <c r="E178" s="9"/>
      <c r="F178" s="9"/>
      <c r="G178" s="9"/>
      <c r="H178" s="9"/>
      <c r="I178" s="9"/>
      <c r="J178" s="9"/>
      <c r="K178" s="9"/>
      <c r="L178" s="9"/>
      <c r="M178" s="9"/>
      <c r="N178" s="9"/>
      <c r="O178" s="9"/>
      <c r="P178" s="9"/>
      <c r="Q178" s="9"/>
      <c r="R178" s="9"/>
      <c r="S178" s="9"/>
    </row>
    <row r="179" spans="1:19" ht="12">
      <c r="A179" s="8"/>
      <c r="B179" s="9"/>
      <c r="C179" s="9"/>
      <c r="D179" s="9"/>
      <c r="E179" s="9"/>
      <c r="F179" s="9"/>
      <c r="G179" s="9"/>
      <c r="H179" s="9"/>
      <c r="I179" s="9"/>
      <c r="J179" s="9"/>
      <c r="K179" s="9"/>
      <c r="L179" s="9"/>
      <c r="M179" s="9"/>
      <c r="N179" s="9"/>
      <c r="O179" s="9"/>
      <c r="P179" s="9"/>
      <c r="Q179" s="9"/>
      <c r="R179" s="9"/>
      <c r="S179" s="9"/>
    </row>
    <row r="180" spans="1:19" ht="12">
      <c r="A180" s="8"/>
      <c r="B180" s="9"/>
      <c r="C180" s="9"/>
      <c r="D180" s="9"/>
      <c r="E180" s="9"/>
      <c r="F180" s="9"/>
      <c r="G180" s="9"/>
      <c r="H180" s="9"/>
      <c r="I180" s="9"/>
      <c r="J180" s="9"/>
      <c r="K180" s="9"/>
      <c r="L180" s="9"/>
      <c r="M180" s="9"/>
      <c r="N180" s="9"/>
      <c r="O180" s="9"/>
      <c r="P180" s="9"/>
      <c r="Q180" s="9"/>
      <c r="R180" s="9"/>
      <c r="S180" s="9"/>
    </row>
    <row r="181" spans="1:19" ht="12">
      <c r="A181" s="8"/>
      <c r="B181" s="9"/>
      <c r="C181" s="9"/>
      <c r="D181" s="9"/>
      <c r="E181" s="9"/>
      <c r="F181" s="9"/>
      <c r="G181" s="9"/>
      <c r="H181" s="9"/>
      <c r="I181" s="9"/>
      <c r="J181" s="9"/>
      <c r="K181" s="9"/>
      <c r="L181" s="9"/>
      <c r="M181" s="9"/>
      <c r="N181" s="9"/>
      <c r="O181" s="9"/>
      <c r="P181" s="9"/>
      <c r="Q181" s="9"/>
      <c r="R181" s="9"/>
      <c r="S181" s="9"/>
    </row>
    <row r="182" spans="1:19" ht="12">
      <c r="A182" s="8"/>
      <c r="B182" s="9"/>
      <c r="C182" s="9"/>
      <c r="D182" s="9"/>
      <c r="E182" s="9"/>
      <c r="F182" s="9"/>
      <c r="G182" s="9"/>
      <c r="H182" s="9"/>
      <c r="I182" s="9"/>
      <c r="J182" s="9"/>
      <c r="K182" s="9"/>
      <c r="L182" s="9"/>
      <c r="M182" s="9"/>
      <c r="N182" s="9"/>
      <c r="O182" s="9"/>
      <c r="P182" s="9"/>
      <c r="Q182" s="9"/>
      <c r="R182" s="9"/>
      <c r="S182" s="9"/>
    </row>
    <row r="183" spans="1:19" ht="12">
      <c r="A183" s="8"/>
      <c r="B183" s="9"/>
      <c r="C183" s="9"/>
      <c r="D183" s="9"/>
      <c r="E183" s="9"/>
      <c r="F183" s="9"/>
      <c r="G183" s="9"/>
      <c r="H183" s="9"/>
      <c r="I183" s="9"/>
      <c r="J183" s="9"/>
      <c r="K183" s="9"/>
      <c r="L183" s="9"/>
      <c r="M183" s="9"/>
      <c r="N183" s="9"/>
      <c r="O183" s="9"/>
      <c r="P183" s="9"/>
      <c r="Q183" s="9"/>
      <c r="R183" s="9"/>
      <c r="S183" s="9"/>
    </row>
    <row r="184" spans="1:19" ht="12">
      <c r="A184" s="8"/>
      <c r="B184" s="9"/>
      <c r="C184" s="9"/>
      <c r="D184" s="9"/>
      <c r="E184" s="9"/>
      <c r="F184" s="9"/>
      <c r="G184" s="9"/>
      <c r="H184" s="9"/>
      <c r="I184" s="9"/>
      <c r="J184" s="9"/>
      <c r="K184" s="9"/>
      <c r="L184" s="9"/>
      <c r="M184" s="9"/>
      <c r="N184" s="9"/>
      <c r="O184" s="9"/>
      <c r="P184" s="9"/>
      <c r="Q184" s="9"/>
      <c r="R184" s="9"/>
      <c r="S184" s="9"/>
    </row>
    <row r="185" spans="1:19" ht="12">
      <c r="A185" s="8"/>
      <c r="B185" s="9"/>
      <c r="C185" s="9"/>
      <c r="D185" s="9"/>
      <c r="E185" s="9"/>
      <c r="F185" s="9"/>
      <c r="G185" s="9"/>
      <c r="H185" s="9"/>
      <c r="I185" s="9"/>
      <c r="J185" s="9"/>
      <c r="K185" s="9"/>
      <c r="L185" s="9"/>
      <c r="M185" s="9"/>
      <c r="N185" s="9"/>
      <c r="O185" s="9"/>
      <c r="P185" s="9"/>
      <c r="Q185" s="9"/>
      <c r="R185" s="9"/>
      <c r="S185" s="9"/>
    </row>
    <row r="186" spans="1:19" ht="12">
      <c r="A186" s="8"/>
      <c r="B186" s="9"/>
      <c r="C186" s="9"/>
      <c r="D186" s="9"/>
      <c r="E186" s="9"/>
      <c r="F186" s="9"/>
      <c r="G186" s="9"/>
      <c r="H186" s="9"/>
      <c r="I186" s="9"/>
      <c r="J186" s="9"/>
      <c r="K186" s="9"/>
      <c r="L186" s="9"/>
      <c r="M186" s="9"/>
      <c r="N186" s="9"/>
      <c r="O186" s="9"/>
      <c r="P186" s="9"/>
      <c r="Q186" s="9"/>
      <c r="R186" s="9"/>
      <c r="S186" s="9"/>
    </row>
    <row r="187" spans="1:19" ht="12">
      <c r="A187" s="8"/>
      <c r="B187" s="9"/>
      <c r="C187" s="9"/>
      <c r="D187" s="9"/>
      <c r="E187" s="9"/>
      <c r="F187" s="9"/>
      <c r="G187" s="9"/>
      <c r="H187" s="9"/>
      <c r="I187" s="9"/>
      <c r="J187" s="9"/>
      <c r="K187" s="9"/>
      <c r="L187" s="9"/>
      <c r="M187" s="9"/>
      <c r="N187" s="9"/>
      <c r="O187" s="9"/>
      <c r="P187" s="9"/>
      <c r="Q187" s="9"/>
      <c r="R187" s="9"/>
      <c r="S187" s="9"/>
    </row>
    <row r="188" spans="1:19" ht="12">
      <c r="A188" s="8"/>
      <c r="B188" s="9"/>
      <c r="C188" s="9"/>
      <c r="D188" s="9"/>
      <c r="E188" s="9"/>
      <c r="F188" s="9"/>
      <c r="G188" s="9"/>
      <c r="H188" s="9"/>
      <c r="I188" s="9"/>
      <c r="J188" s="9"/>
      <c r="K188" s="9"/>
      <c r="L188" s="9"/>
      <c r="M188" s="9"/>
      <c r="N188" s="9"/>
      <c r="O188" s="9"/>
      <c r="P188" s="9"/>
      <c r="Q188" s="9"/>
      <c r="R188" s="9"/>
      <c r="S188" s="9"/>
    </row>
    <row r="189" spans="1:19" ht="12">
      <c r="A189" s="8"/>
      <c r="B189" s="9"/>
      <c r="C189" s="9"/>
      <c r="D189" s="9"/>
      <c r="E189" s="9"/>
      <c r="F189" s="9"/>
      <c r="G189" s="9"/>
      <c r="H189" s="9"/>
      <c r="I189" s="9"/>
      <c r="J189" s="9"/>
      <c r="K189" s="9"/>
      <c r="L189" s="9"/>
      <c r="M189" s="9"/>
      <c r="N189" s="9"/>
      <c r="O189" s="9"/>
      <c r="P189" s="9"/>
      <c r="Q189" s="9"/>
      <c r="R189" s="9"/>
      <c r="S189" s="9"/>
    </row>
    <row r="190" spans="1:19" ht="12">
      <c r="A190" s="8"/>
      <c r="B190" s="9"/>
      <c r="C190" s="9"/>
      <c r="D190" s="9"/>
      <c r="E190" s="9"/>
      <c r="F190" s="9"/>
      <c r="G190" s="9"/>
      <c r="H190" s="9"/>
      <c r="I190" s="9"/>
      <c r="J190" s="9"/>
      <c r="K190" s="9"/>
      <c r="L190" s="9"/>
      <c r="M190" s="9"/>
      <c r="N190" s="9"/>
      <c r="O190" s="9"/>
      <c r="P190" s="9"/>
      <c r="Q190" s="9"/>
      <c r="R190" s="9"/>
      <c r="S190" s="9"/>
    </row>
    <row r="191" spans="1:19" ht="12">
      <c r="A191" s="8"/>
      <c r="B191" s="9"/>
      <c r="C191" s="9"/>
      <c r="D191" s="9"/>
      <c r="E191" s="9"/>
      <c r="F191" s="9"/>
      <c r="G191" s="9"/>
      <c r="H191" s="9"/>
      <c r="I191" s="9"/>
      <c r="J191" s="9"/>
      <c r="K191" s="9"/>
      <c r="L191" s="9"/>
      <c r="M191" s="9"/>
      <c r="N191" s="9"/>
      <c r="O191" s="9"/>
      <c r="P191" s="9"/>
      <c r="Q191" s="9"/>
      <c r="R191" s="9"/>
      <c r="S191" s="9"/>
    </row>
    <row r="192" spans="1:19" ht="12">
      <c r="A192" s="8"/>
      <c r="B192" s="9"/>
      <c r="C192" s="9"/>
      <c r="D192" s="9"/>
      <c r="E192" s="9"/>
      <c r="F192" s="9"/>
      <c r="G192" s="9"/>
      <c r="H192" s="9"/>
      <c r="I192" s="9"/>
      <c r="J192" s="9"/>
      <c r="K192" s="9"/>
      <c r="L192" s="9"/>
      <c r="M192" s="9"/>
      <c r="N192" s="9"/>
      <c r="O192" s="9"/>
      <c r="P192" s="9"/>
      <c r="Q192" s="9"/>
      <c r="R192" s="9"/>
      <c r="S192" s="9"/>
    </row>
    <row r="193" spans="1:19" ht="12">
      <c r="A193" s="8"/>
      <c r="B193" s="9"/>
      <c r="C193" s="9"/>
      <c r="D193" s="9"/>
      <c r="E193" s="9"/>
      <c r="F193" s="9"/>
      <c r="G193" s="9"/>
      <c r="H193" s="9"/>
      <c r="I193" s="9"/>
      <c r="J193" s="9"/>
      <c r="K193" s="9"/>
      <c r="L193" s="9"/>
      <c r="M193" s="9"/>
      <c r="N193" s="9"/>
      <c r="O193" s="9"/>
      <c r="P193" s="9"/>
      <c r="Q193" s="9"/>
      <c r="R193" s="9"/>
      <c r="S193" s="9"/>
    </row>
    <row r="194" spans="1:19" ht="12">
      <c r="A194" s="8"/>
      <c r="B194" s="9"/>
      <c r="C194" s="9"/>
      <c r="D194" s="9"/>
      <c r="E194" s="9"/>
      <c r="F194" s="9"/>
      <c r="G194" s="9"/>
      <c r="H194" s="9"/>
      <c r="I194" s="9"/>
      <c r="J194" s="9"/>
      <c r="K194" s="9"/>
      <c r="L194" s="9"/>
      <c r="M194" s="9"/>
      <c r="N194" s="9"/>
      <c r="O194" s="9"/>
      <c r="P194" s="9"/>
      <c r="Q194" s="9"/>
      <c r="R194" s="9"/>
      <c r="S194" s="9"/>
    </row>
    <row r="195" spans="1:19" ht="12">
      <c r="A195" s="8"/>
      <c r="B195" s="9"/>
      <c r="C195" s="9"/>
      <c r="D195" s="9"/>
      <c r="E195" s="9"/>
      <c r="F195" s="9"/>
      <c r="G195" s="9"/>
      <c r="H195" s="9"/>
      <c r="I195" s="9"/>
      <c r="J195" s="9"/>
      <c r="K195" s="9"/>
      <c r="L195" s="9"/>
      <c r="M195" s="9"/>
      <c r="N195" s="9"/>
      <c r="O195" s="9"/>
      <c r="P195" s="9"/>
      <c r="Q195" s="9"/>
      <c r="R195" s="9"/>
      <c r="S195" s="9"/>
    </row>
    <row r="196" spans="1:19" ht="12">
      <c r="A196" s="8"/>
      <c r="B196" s="9"/>
      <c r="C196" s="9"/>
      <c r="D196" s="9"/>
      <c r="E196" s="9"/>
      <c r="F196" s="9"/>
      <c r="G196" s="9"/>
      <c r="H196" s="9"/>
      <c r="I196" s="9"/>
      <c r="J196" s="9"/>
      <c r="K196" s="9"/>
      <c r="L196" s="9"/>
      <c r="M196" s="9"/>
      <c r="N196" s="9"/>
      <c r="O196" s="9"/>
      <c r="P196" s="9"/>
      <c r="Q196" s="9"/>
      <c r="R196" s="9"/>
      <c r="S196" s="9"/>
    </row>
    <row r="197" spans="1:19" ht="12">
      <c r="A197" s="8"/>
      <c r="B197" s="9"/>
      <c r="C197" s="9"/>
      <c r="D197" s="9"/>
      <c r="E197" s="9"/>
      <c r="F197" s="9"/>
      <c r="G197" s="9"/>
      <c r="H197" s="9"/>
      <c r="I197" s="9"/>
      <c r="J197" s="9"/>
      <c r="K197" s="9"/>
      <c r="L197" s="9"/>
      <c r="M197" s="9"/>
      <c r="N197" s="9"/>
      <c r="O197" s="9"/>
      <c r="P197" s="9"/>
      <c r="Q197" s="9"/>
      <c r="R197" s="9"/>
      <c r="S197" s="9"/>
    </row>
    <row r="198" spans="1:19" ht="12">
      <c r="A198" s="8"/>
      <c r="B198" s="9"/>
      <c r="C198" s="9"/>
      <c r="D198" s="9"/>
      <c r="E198" s="9"/>
      <c r="F198" s="9"/>
      <c r="G198" s="9"/>
      <c r="H198" s="9"/>
      <c r="I198" s="9"/>
      <c r="J198" s="9"/>
      <c r="K198" s="9"/>
      <c r="L198" s="9"/>
      <c r="M198" s="9"/>
      <c r="N198" s="9"/>
      <c r="O198" s="9"/>
      <c r="P198" s="9"/>
      <c r="Q198" s="9"/>
      <c r="R198" s="9"/>
      <c r="S198" s="9"/>
    </row>
    <row r="199" spans="1:19" ht="12">
      <c r="A199" s="8"/>
      <c r="B199" s="9"/>
      <c r="C199" s="9"/>
      <c r="D199" s="9"/>
      <c r="E199" s="9"/>
      <c r="F199" s="9"/>
      <c r="G199" s="9"/>
      <c r="H199" s="9"/>
      <c r="I199" s="9"/>
      <c r="J199" s="9"/>
      <c r="K199" s="9"/>
      <c r="L199" s="9"/>
      <c r="M199" s="9"/>
      <c r="N199" s="9"/>
      <c r="O199" s="9"/>
      <c r="P199" s="9"/>
      <c r="Q199" s="9"/>
      <c r="R199" s="9"/>
      <c r="S199" s="9"/>
    </row>
    <row r="200" spans="1:19" ht="12">
      <c r="A200" s="8"/>
      <c r="B200" s="9"/>
      <c r="C200" s="9"/>
      <c r="D200" s="9"/>
      <c r="E200" s="9"/>
      <c r="F200" s="9"/>
      <c r="G200" s="9"/>
      <c r="H200" s="9"/>
      <c r="I200" s="9"/>
      <c r="J200" s="9"/>
      <c r="K200" s="9"/>
      <c r="L200" s="9"/>
      <c r="M200" s="9"/>
      <c r="N200" s="9"/>
      <c r="O200" s="9"/>
      <c r="P200" s="9"/>
      <c r="Q200" s="9"/>
      <c r="R200" s="9"/>
      <c r="S200" s="9"/>
    </row>
    <row r="201" spans="1:19" ht="12">
      <c r="A201" s="8"/>
      <c r="B201" s="9"/>
      <c r="C201" s="9"/>
      <c r="D201" s="9"/>
      <c r="E201" s="9"/>
      <c r="F201" s="9"/>
      <c r="G201" s="9"/>
      <c r="H201" s="9"/>
      <c r="I201" s="9"/>
      <c r="J201" s="9"/>
      <c r="K201" s="9"/>
      <c r="L201" s="9"/>
      <c r="M201" s="9"/>
      <c r="N201" s="9"/>
      <c r="O201" s="9"/>
      <c r="P201" s="9"/>
      <c r="Q201" s="9"/>
      <c r="R201" s="9"/>
      <c r="S201" s="9"/>
    </row>
    <row r="202" spans="1:19" ht="12">
      <c r="A202" s="8"/>
      <c r="B202" s="9"/>
      <c r="C202" s="9"/>
      <c r="D202" s="9"/>
      <c r="E202" s="9"/>
      <c r="F202" s="9"/>
      <c r="G202" s="9"/>
      <c r="H202" s="9"/>
      <c r="I202" s="9"/>
      <c r="J202" s="9"/>
      <c r="K202" s="9"/>
      <c r="L202" s="9"/>
      <c r="M202" s="9"/>
      <c r="N202" s="9"/>
      <c r="O202" s="9"/>
      <c r="P202" s="9"/>
      <c r="Q202" s="9"/>
      <c r="R202" s="9"/>
      <c r="S202" s="9"/>
    </row>
    <row r="203" spans="1:19" ht="12">
      <c r="A203" s="8"/>
      <c r="B203" s="9"/>
      <c r="C203" s="9"/>
      <c r="D203" s="9"/>
      <c r="E203" s="9"/>
      <c r="F203" s="9"/>
      <c r="G203" s="9"/>
      <c r="H203" s="9"/>
      <c r="I203" s="9"/>
      <c r="J203" s="9"/>
      <c r="K203" s="9"/>
      <c r="L203" s="9"/>
      <c r="M203" s="9"/>
      <c r="N203" s="9"/>
      <c r="O203" s="9"/>
      <c r="P203" s="9"/>
      <c r="Q203" s="9"/>
      <c r="R203" s="9"/>
      <c r="S203" s="9"/>
    </row>
    <row r="204" spans="1:19" ht="12">
      <c r="A204" s="8"/>
      <c r="B204" s="9"/>
      <c r="C204" s="9"/>
      <c r="D204" s="9"/>
      <c r="E204" s="9"/>
      <c r="F204" s="9"/>
      <c r="G204" s="9"/>
      <c r="H204" s="9"/>
      <c r="I204" s="9"/>
      <c r="J204" s="9"/>
      <c r="K204" s="9"/>
      <c r="L204" s="9"/>
      <c r="M204" s="9"/>
      <c r="N204" s="9"/>
      <c r="O204" s="9"/>
      <c r="P204" s="9"/>
      <c r="Q204" s="9"/>
      <c r="R204" s="9"/>
      <c r="S204" s="9"/>
    </row>
    <row r="205" spans="1:19" ht="12">
      <c r="A205" s="8"/>
      <c r="B205" s="9"/>
      <c r="C205" s="9"/>
      <c r="D205" s="9"/>
      <c r="E205" s="9"/>
      <c r="F205" s="9"/>
      <c r="G205" s="9"/>
      <c r="H205" s="9"/>
      <c r="I205" s="9"/>
      <c r="J205" s="9"/>
      <c r="K205" s="9"/>
      <c r="L205" s="9"/>
      <c r="M205" s="9"/>
      <c r="N205" s="9"/>
      <c r="O205" s="9"/>
      <c r="P205" s="9"/>
      <c r="Q205" s="9"/>
      <c r="R205" s="9"/>
      <c r="S205" s="9"/>
    </row>
    <row r="206" spans="1:19" ht="12">
      <c r="A206" s="8"/>
      <c r="B206" s="9"/>
      <c r="C206" s="9"/>
      <c r="D206" s="9"/>
      <c r="E206" s="9"/>
      <c r="F206" s="9"/>
      <c r="G206" s="9"/>
      <c r="H206" s="9"/>
      <c r="I206" s="9"/>
      <c r="J206" s="9"/>
      <c r="K206" s="9"/>
      <c r="L206" s="9"/>
      <c r="M206" s="9"/>
      <c r="N206" s="9"/>
      <c r="O206" s="9"/>
      <c r="P206" s="9"/>
      <c r="Q206" s="9"/>
      <c r="R206" s="9"/>
      <c r="S206" s="9"/>
    </row>
    <row r="207" spans="1:19" ht="12">
      <c r="A207" s="8"/>
      <c r="B207" s="9"/>
      <c r="C207" s="9"/>
      <c r="D207" s="9"/>
      <c r="E207" s="9"/>
      <c r="F207" s="9"/>
      <c r="G207" s="9"/>
      <c r="H207" s="9"/>
      <c r="I207" s="9"/>
      <c r="J207" s="9"/>
      <c r="K207" s="9"/>
      <c r="L207" s="9"/>
      <c r="M207" s="9"/>
      <c r="N207" s="9"/>
      <c r="O207" s="9"/>
      <c r="P207" s="9"/>
      <c r="Q207" s="9"/>
      <c r="R207" s="9"/>
      <c r="S207" s="9"/>
    </row>
    <row r="208" spans="1:19" ht="12">
      <c r="A208" s="8"/>
      <c r="B208" s="9"/>
      <c r="C208" s="9"/>
      <c r="D208" s="9"/>
      <c r="E208" s="9"/>
      <c r="F208" s="9"/>
      <c r="G208" s="9"/>
      <c r="H208" s="9"/>
      <c r="I208" s="9"/>
      <c r="J208" s="9"/>
      <c r="K208" s="9"/>
      <c r="L208" s="9"/>
      <c r="M208" s="9"/>
      <c r="N208" s="9"/>
      <c r="O208" s="9"/>
      <c r="P208" s="9"/>
      <c r="Q208" s="9"/>
      <c r="R208" s="9"/>
      <c r="S208" s="9"/>
    </row>
    <row r="209" spans="1:19" ht="12">
      <c r="A209" s="8"/>
      <c r="B209" s="9"/>
      <c r="C209" s="9"/>
      <c r="D209" s="9"/>
      <c r="E209" s="9"/>
      <c r="F209" s="9"/>
      <c r="G209" s="9"/>
      <c r="H209" s="9"/>
      <c r="I209" s="9"/>
      <c r="J209" s="9"/>
      <c r="K209" s="9"/>
      <c r="L209" s="9"/>
      <c r="M209" s="9"/>
      <c r="N209" s="9"/>
      <c r="O209" s="9"/>
      <c r="P209" s="9"/>
      <c r="Q209" s="9"/>
      <c r="R209" s="9"/>
      <c r="S209" s="9"/>
    </row>
    <row r="210" spans="1:19" ht="12">
      <c r="A210" s="8"/>
      <c r="B210" s="9"/>
      <c r="C210" s="9"/>
      <c r="D210" s="9"/>
      <c r="E210" s="9"/>
      <c r="F210" s="9"/>
      <c r="G210" s="9"/>
      <c r="H210" s="9"/>
      <c r="I210" s="9"/>
      <c r="J210" s="9"/>
      <c r="K210" s="9"/>
      <c r="L210" s="9"/>
      <c r="M210" s="9"/>
      <c r="N210" s="9"/>
      <c r="O210" s="9"/>
      <c r="P210" s="9"/>
      <c r="Q210" s="9"/>
      <c r="R210" s="9"/>
      <c r="S210" s="9"/>
    </row>
    <row r="211" spans="1:19" ht="12">
      <c r="A211" s="8"/>
      <c r="B211" s="9"/>
      <c r="C211" s="9"/>
      <c r="D211" s="9"/>
      <c r="E211" s="9"/>
      <c r="F211" s="9"/>
      <c r="G211" s="9"/>
      <c r="H211" s="9"/>
      <c r="I211" s="9"/>
      <c r="J211" s="9"/>
      <c r="K211" s="9"/>
      <c r="L211" s="9"/>
      <c r="M211" s="9"/>
      <c r="N211" s="9"/>
      <c r="O211" s="9"/>
      <c r="P211" s="9"/>
      <c r="Q211" s="9"/>
      <c r="R211" s="9"/>
      <c r="S211" s="9"/>
    </row>
    <row r="212" spans="1:19" ht="12">
      <c r="A212" s="8"/>
      <c r="B212" s="9"/>
      <c r="C212" s="9"/>
      <c r="D212" s="9"/>
      <c r="E212" s="9"/>
      <c r="F212" s="9"/>
      <c r="G212" s="9"/>
      <c r="H212" s="9"/>
      <c r="I212" s="9"/>
      <c r="J212" s="9"/>
      <c r="K212" s="9"/>
      <c r="L212" s="9"/>
      <c r="M212" s="9"/>
      <c r="N212" s="9"/>
      <c r="O212" s="9"/>
      <c r="P212" s="9"/>
      <c r="Q212" s="9"/>
      <c r="R212" s="9"/>
      <c r="S212" s="9"/>
    </row>
    <row r="213" spans="1:19" ht="12">
      <c r="A213" s="8"/>
      <c r="B213" s="9"/>
      <c r="C213" s="9"/>
      <c r="D213" s="9"/>
      <c r="E213" s="9"/>
      <c r="F213" s="9"/>
      <c r="G213" s="9"/>
      <c r="H213" s="9"/>
      <c r="I213" s="9"/>
      <c r="J213" s="9"/>
      <c r="K213" s="9"/>
      <c r="L213" s="9"/>
      <c r="M213" s="9"/>
      <c r="N213" s="9"/>
      <c r="O213" s="9"/>
      <c r="P213" s="9"/>
      <c r="Q213" s="9"/>
      <c r="R213" s="9"/>
      <c r="S213" s="9"/>
    </row>
    <row r="214" spans="1:19" ht="12">
      <c r="A214" s="8"/>
      <c r="B214" s="9"/>
      <c r="C214" s="9"/>
      <c r="D214" s="9"/>
      <c r="E214" s="9"/>
      <c r="F214" s="9"/>
      <c r="G214" s="9"/>
      <c r="H214" s="9"/>
      <c r="I214" s="9"/>
      <c r="J214" s="9"/>
      <c r="K214" s="9"/>
      <c r="L214" s="9"/>
      <c r="M214" s="9"/>
      <c r="N214" s="9"/>
      <c r="O214" s="9"/>
      <c r="P214" s="9"/>
      <c r="Q214" s="9"/>
      <c r="R214" s="9"/>
      <c r="S214" s="9"/>
    </row>
    <row r="215" spans="1:19" ht="12">
      <c r="A215" s="8"/>
      <c r="B215" s="9"/>
      <c r="C215" s="9"/>
      <c r="D215" s="9"/>
      <c r="E215" s="9"/>
      <c r="F215" s="9"/>
      <c r="G215" s="9"/>
      <c r="H215" s="9"/>
      <c r="I215" s="9"/>
      <c r="J215" s="9"/>
      <c r="K215" s="9"/>
      <c r="L215" s="9"/>
      <c r="M215" s="9"/>
      <c r="N215" s="9"/>
      <c r="O215" s="9"/>
      <c r="P215" s="9"/>
      <c r="Q215" s="9"/>
      <c r="R215" s="9"/>
      <c r="S215" s="9"/>
    </row>
    <row r="216" spans="1:19" ht="12">
      <c r="A216" s="8"/>
      <c r="B216" s="9"/>
      <c r="C216" s="9"/>
      <c r="D216" s="9"/>
      <c r="E216" s="9"/>
      <c r="F216" s="9"/>
      <c r="G216" s="9"/>
      <c r="H216" s="9"/>
      <c r="I216" s="9"/>
      <c r="J216" s="9"/>
      <c r="K216" s="9"/>
      <c r="L216" s="9"/>
      <c r="M216" s="9"/>
      <c r="N216" s="9"/>
      <c r="O216" s="9"/>
      <c r="P216" s="9"/>
      <c r="Q216" s="9"/>
      <c r="R216" s="9"/>
      <c r="S216" s="9"/>
    </row>
    <row r="217" spans="1:19" ht="12">
      <c r="A217" s="8"/>
      <c r="B217" s="9"/>
      <c r="C217" s="9"/>
      <c r="D217" s="9"/>
      <c r="E217" s="9"/>
      <c r="F217" s="9"/>
      <c r="G217" s="9"/>
      <c r="H217" s="9"/>
      <c r="I217" s="9"/>
      <c r="J217" s="9"/>
      <c r="K217" s="9"/>
      <c r="L217" s="9"/>
      <c r="M217" s="9"/>
      <c r="N217" s="9"/>
      <c r="O217" s="9"/>
      <c r="P217" s="9"/>
      <c r="Q217" s="9"/>
      <c r="R217" s="9"/>
      <c r="S217" s="9"/>
    </row>
    <row r="218" spans="1:19" ht="12">
      <c r="A218" s="8"/>
      <c r="B218" s="9"/>
      <c r="C218" s="9"/>
      <c r="D218" s="9"/>
      <c r="E218" s="9"/>
      <c r="F218" s="9"/>
      <c r="G218" s="9"/>
      <c r="H218" s="9"/>
      <c r="I218" s="9"/>
      <c r="J218" s="9"/>
      <c r="K218" s="9"/>
      <c r="L218" s="9"/>
      <c r="M218" s="9"/>
      <c r="N218" s="9"/>
      <c r="O218" s="9"/>
      <c r="P218" s="9"/>
      <c r="Q218" s="9"/>
      <c r="R218" s="9"/>
      <c r="S218" s="9"/>
    </row>
    <row r="219" spans="1:19" ht="12">
      <c r="A219" s="8"/>
      <c r="B219" s="9"/>
      <c r="C219" s="9"/>
      <c r="D219" s="9"/>
      <c r="E219" s="9"/>
      <c r="F219" s="9"/>
      <c r="G219" s="9"/>
      <c r="H219" s="9"/>
      <c r="I219" s="9"/>
      <c r="J219" s="9"/>
      <c r="K219" s="9"/>
      <c r="L219" s="9"/>
      <c r="M219" s="9"/>
      <c r="N219" s="9"/>
      <c r="O219" s="9"/>
      <c r="P219" s="9"/>
      <c r="Q219" s="9"/>
      <c r="R219" s="9"/>
      <c r="S219" s="9"/>
    </row>
    <row r="220" spans="1:19" ht="12">
      <c r="A220" s="8"/>
      <c r="B220" s="9"/>
      <c r="C220" s="9"/>
      <c r="D220" s="9"/>
      <c r="E220" s="9"/>
      <c r="F220" s="9"/>
      <c r="G220" s="9"/>
      <c r="H220" s="9"/>
      <c r="I220" s="9"/>
      <c r="J220" s="9"/>
      <c r="K220" s="9"/>
      <c r="L220" s="9"/>
      <c r="M220" s="9"/>
      <c r="N220" s="9"/>
      <c r="O220" s="9"/>
      <c r="P220" s="9"/>
      <c r="Q220" s="9"/>
      <c r="R220" s="9"/>
      <c r="S220" s="9"/>
    </row>
    <row r="221" spans="1:19" ht="12">
      <c r="A221" s="8"/>
      <c r="B221" s="9"/>
      <c r="C221" s="9"/>
      <c r="D221" s="9"/>
      <c r="E221" s="9"/>
      <c r="F221" s="9"/>
      <c r="G221" s="9"/>
      <c r="H221" s="9"/>
      <c r="I221" s="9"/>
      <c r="J221" s="9"/>
      <c r="K221" s="9"/>
      <c r="L221" s="9"/>
      <c r="M221" s="9"/>
      <c r="N221" s="9"/>
      <c r="O221" s="9"/>
      <c r="P221" s="9"/>
      <c r="Q221" s="9"/>
      <c r="R221" s="9"/>
      <c r="S221" s="9"/>
    </row>
    <row r="222" spans="1:19" ht="12">
      <c r="A222" s="8"/>
      <c r="B222" s="9"/>
      <c r="C222" s="9"/>
      <c r="D222" s="9"/>
      <c r="E222" s="9"/>
      <c r="F222" s="9"/>
      <c r="G222" s="9"/>
      <c r="H222" s="9"/>
      <c r="I222" s="9"/>
      <c r="J222" s="9"/>
      <c r="K222" s="9"/>
      <c r="L222" s="9"/>
      <c r="M222" s="9"/>
      <c r="N222" s="9"/>
      <c r="O222" s="9"/>
      <c r="P222" s="9"/>
      <c r="Q222" s="9"/>
      <c r="R222" s="9"/>
      <c r="S222" s="9"/>
    </row>
  </sheetData>
  <mergeCells count="14">
    <mergeCell ref="H5:H6"/>
    <mergeCell ref="K5:K6"/>
    <mergeCell ref="F4:H4"/>
    <mergeCell ref="I4:K4"/>
    <mergeCell ref="A35:S35"/>
    <mergeCell ref="R4:S4"/>
    <mergeCell ref="A1:S1"/>
    <mergeCell ref="A3:A6"/>
    <mergeCell ref="B3:C4"/>
    <mergeCell ref="D3:S3"/>
    <mergeCell ref="D4:E4"/>
    <mergeCell ref="L4:M4"/>
    <mergeCell ref="N4:O4"/>
    <mergeCell ref="P4:Q4"/>
  </mergeCells>
  <printOptions/>
  <pageMargins left="0.75" right="0.75" top="1" bottom="1" header="0.5" footer="0.5"/>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F223"/>
  <sheetViews>
    <sheetView workbookViewId="0" topLeftCell="A1">
      <selection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90" t="s">
        <v>139</v>
      </c>
      <c r="B1" s="90"/>
      <c r="C1" s="90"/>
      <c r="D1" s="90"/>
      <c r="E1" s="90"/>
      <c r="F1" s="90"/>
      <c r="G1" s="90"/>
      <c r="H1" s="90"/>
      <c r="I1" s="90"/>
      <c r="J1" s="90"/>
      <c r="K1" s="90"/>
      <c r="L1" s="90"/>
      <c r="M1" s="90"/>
      <c r="N1" s="90"/>
      <c r="O1" s="90"/>
      <c r="P1" s="90"/>
      <c r="Q1" s="90"/>
      <c r="R1" s="90"/>
      <c r="S1" s="90"/>
    </row>
    <row r="2" spans="1:16" s="36" customFormat="1" ht="11.25" customHeight="1">
      <c r="A2" s="42" t="s">
        <v>184</v>
      </c>
      <c r="B2" s="35"/>
      <c r="C2" s="35"/>
      <c r="D2" s="35"/>
      <c r="E2" s="35"/>
      <c r="F2" s="35"/>
      <c r="G2" s="35"/>
      <c r="H2" s="35"/>
      <c r="I2" s="35"/>
      <c r="J2" s="35"/>
      <c r="K2" s="35"/>
      <c r="L2" s="35"/>
      <c r="M2" s="35"/>
      <c r="N2" s="35"/>
      <c r="O2" s="35"/>
      <c r="P2" s="35"/>
    </row>
    <row r="3" spans="1:19" ht="12" customHeight="1">
      <c r="A3" s="91" t="s">
        <v>140</v>
      </c>
      <c r="B3" s="78" t="s">
        <v>141</v>
      </c>
      <c r="C3" s="79"/>
      <c r="D3" s="85" t="s">
        <v>231</v>
      </c>
      <c r="E3" s="86"/>
      <c r="F3" s="86"/>
      <c r="G3" s="86"/>
      <c r="H3" s="86"/>
      <c r="I3" s="86"/>
      <c r="J3" s="86"/>
      <c r="K3" s="86"/>
      <c r="L3" s="86"/>
      <c r="M3" s="86"/>
      <c r="N3" s="86"/>
      <c r="O3" s="86"/>
      <c r="P3" s="86"/>
      <c r="Q3" s="86"/>
      <c r="R3" s="86"/>
      <c r="S3" s="87"/>
    </row>
    <row r="4" spans="1:19" ht="12" customHeight="1">
      <c r="A4" s="92"/>
      <c r="B4" s="80"/>
      <c r="C4" s="81"/>
      <c r="D4" s="85" t="s">
        <v>142</v>
      </c>
      <c r="E4" s="87"/>
      <c r="F4" s="85" t="s">
        <v>143</v>
      </c>
      <c r="G4" s="86"/>
      <c r="H4" s="87"/>
      <c r="I4" s="85" t="s">
        <v>144</v>
      </c>
      <c r="J4" s="86"/>
      <c r="K4" s="87"/>
      <c r="L4" s="85" t="s">
        <v>145</v>
      </c>
      <c r="M4" s="87"/>
      <c r="N4" s="85" t="s">
        <v>146</v>
      </c>
      <c r="O4" s="87"/>
      <c r="P4" s="85" t="s">
        <v>147</v>
      </c>
      <c r="Q4" s="87"/>
      <c r="R4" s="88" t="s">
        <v>148</v>
      </c>
      <c r="S4" s="87"/>
    </row>
    <row r="5" spans="1:19" ht="12" customHeight="1">
      <c r="A5" s="92"/>
      <c r="B5" s="30" t="s">
        <v>149</v>
      </c>
      <c r="C5" s="30" t="s">
        <v>150</v>
      </c>
      <c r="D5" s="30" t="s">
        <v>149</v>
      </c>
      <c r="E5" s="30" t="s">
        <v>150</v>
      </c>
      <c r="F5" s="30" t="s">
        <v>149</v>
      </c>
      <c r="G5" s="30" t="s">
        <v>150</v>
      </c>
      <c r="H5" s="82" t="s">
        <v>151</v>
      </c>
      <c r="I5" s="30" t="s">
        <v>149</v>
      </c>
      <c r="J5" s="30" t="s">
        <v>150</v>
      </c>
      <c r="K5" s="82" t="s">
        <v>151</v>
      </c>
      <c r="L5" s="30" t="s">
        <v>149</v>
      </c>
      <c r="M5" s="30" t="s">
        <v>150</v>
      </c>
      <c r="N5" s="30" t="s">
        <v>149</v>
      </c>
      <c r="O5" s="30" t="s">
        <v>150</v>
      </c>
      <c r="P5" s="30" t="s">
        <v>149</v>
      </c>
      <c r="Q5" s="30" t="s">
        <v>150</v>
      </c>
      <c r="R5" s="30" t="s">
        <v>149</v>
      </c>
      <c r="S5" s="30" t="s">
        <v>150</v>
      </c>
    </row>
    <row r="6" spans="1:19" ht="12" customHeight="1">
      <c r="A6" s="93"/>
      <c r="B6" s="33" t="s">
        <v>152</v>
      </c>
      <c r="C6" s="33" t="s">
        <v>153</v>
      </c>
      <c r="D6" s="33" t="s">
        <v>152</v>
      </c>
      <c r="E6" s="33" t="s">
        <v>153</v>
      </c>
      <c r="F6" s="33" t="s">
        <v>152</v>
      </c>
      <c r="G6" s="33" t="s">
        <v>153</v>
      </c>
      <c r="H6" s="83"/>
      <c r="I6" s="33" t="s">
        <v>152</v>
      </c>
      <c r="J6" s="33" t="s">
        <v>153</v>
      </c>
      <c r="K6" s="83"/>
      <c r="L6" s="33" t="s">
        <v>152</v>
      </c>
      <c r="M6" s="33" t="s">
        <v>153</v>
      </c>
      <c r="N6" s="33" t="s">
        <v>152</v>
      </c>
      <c r="O6" s="33" t="s">
        <v>153</v>
      </c>
      <c r="P6" s="33" t="s">
        <v>152</v>
      </c>
      <c r="Q6" s="33" t="s">
        <v>153</v>
      </c>
      <c r="R6" s="33" t="s">
        <v>152</v>
      </c>
      <c r="S6" s="33" t="s">
        <v>153</v>
      </c>
    </row>
    <row r="7" spans="1:19" s="5" customFormat="1" ht="12" customHeight="1">
      <c r="A7" s="49" t="s">
        <v>154</v>
      </c>
      <c r="B7" s="55">
        <v>17420</v>
      </c>
      <c r="C7" s="55">
        <v>615264994</v>
      </c>
      <c r="D7" s="55">
        <v>1340463</v>
      </c>
      <c r="E7" s="55">
        <v>903840949</v>
      </c>
      <c r="F7" s="55">
        <v>740617</v>
      </c>
      <c r="G7" s="55">
        <v>364735921</v>
      </c>
      <c r="H7" s="56">
        <v>1419211488124</v>
      </c>
      <c r="I7" s="55">
        <v>52397</v>
      </c>
      <c r="J7" s="55">
        <v>40931427</v>
      </c>
      <c r="K7" s="56">
        <v>114133721203</v>
      </c>
      <c r="L7" s="55">
        <v>270160</v>
      </c>
      <c r="M7" s="55">
        <v>162941536</v>
      </c>
      <c r="N7" s="55">
        <v>142447</v>
      </c>
      <c r="O7" s="55">
        <v>135758077</v>
      </c>
      <c r="P7" s="55">
        <v>17506</v>
      </c>
      <c r="Q7" s="55">
        <v>8988528</v>
      </c>
      <c r="R7" s="57">
        <v>117336</v>
      </c>
      <c r="S7" s="57">
        <v>190485460</v>
      </c>
    </row>
    <row r="8" spans="1:19" s="5" customFormat="1" ht="12" customHeight="1" hidden="1">
      <c r="A8" s="50" t="s">
        <v>155</v>
      </c>
      <c r="B8" s="58">
        <v>16787</v>
      </c>
      <c r="C8" s="58">
        <v>614051489</v>
      </c>
      <c r="D8" s="58">
        <v>1329444</v>
      </c>
      <c r="E8" s="58">
        <v>895541703</v>
      </c>
      <c r="F8" s="58">
        <v>739229</v>
      </c>
      <c r="G8" s="58">
        <v>363979254</v>
      </c>
      <c r="H8" s="59">
        <v>1418727707208</v>
      </c>
      <c r="I8" s="58">
        <v>52309</v>
      </c>
      <c r="J8" s="58">
        <v>40858272</v>
      </c>
      <c r="K8" s="59">
        <v>114096809681</v>
      </c>
      <c r="L8" s="58">
        <v>267613</v>
      </c>
      <c r="M8" s="58">
        <v>161902633</v>
      </c>
      <c r="N8" s="58">
        <v>141504</v>
      </c>
      <c r="O8" s="58">
        <v>135322779</v>
      </c>
      <c r="P8" s="58">
        <v>17505</v>
      </c>
      <c r="Q8" s="58">
        <v>8988079</v>
      </c>
      <c r="R8" s="60">
        <v>111284</v>
      </c>
      <c r="S8" s="60">
        <v>184490687</v>
      </c>
    </row>
    <row r="9" spans="1:19" s="5" customFormat="1" ht="12" customHeight="1">
      <c r="A9" s="50" t="s">
        <v>156</v>
      </c>
      <c r="B9" s="58">
        <v>16780</v>
      </c>
      <c r="C9" s="58">
        <v>612410133</v>
      </c>
      <c r="D9" s="58">
        <v>1152842</v>
      </c>
      <c r="E9" s="58">
        <v>862390713</v>
      </c>
      <c r="F9" s="58">
        <v>608214</v>
      </c>
      <c r="G9" s="58">
        <v>338883827</v>
      </c>
      <c r="H9" s="59">
        <v>928366851499</v>
      </c>
      <c r="I9" s="58">
        <v>47387</v>
      </c>
      <c r="J9" s="58">
        <v>40082459</v>
      </c>
      <c r="K9" s="59">
        <v>91417813929</v>
      </c>
      <c r="L9" s="58">
        <v>248497</v>
      </c>
      <c r="M9" s="58">
        <v>159352176</v>
      </c>
      <c r="N9" s="58">
        <v>128267</v>
      </c>
      <c r="O9" s="58">
        <v>133526618</v>
      </c>
      <c r="P9" s="58">
        <v>16987</v>
      </c>
      <c r="Q9" s="58">
        <v>8728274</v>
      </c>
      <c r="R9" s="60">
        <v>103490</v>
      </c>
      <c r="S9" s="60">
        <v>181817358</v>
      </c>
    </row>
    <row r="10" spans="1:47" s="27" customFormat="1" ht="12" customHeight="1">
      <c r="A10" s="51" t="s">
        <v>157</v>
      </c>
      <c r="B10" s="28">
        <v>704</v>
      </c>
      <c r="C10" s="28">
        <v>896298</v>
      </c>
      <c r="D10" s="28">
        <v>205270</v>
      </c>
      <c r="E10" s="28">
        <v>107377954</v>
      </c>
      <c r="F10" s="28">
        <v>132399</v>
      </c>
      <c r="G10" s="28">
        <v>72841033</v>
      </c>
      <c r="H10" s="61">
        <v>257530342205</v>
      </c>
      <c r="I10" s="28">
        <v>5023</v>
      </c>
      <c r="J10" s="28">
        <v>2690406</v>
      </c>
      <c r="K10" s="61">
        <v>15648938849</v>
      </c>
      <c r="L10" s="28">
        <v>37689</v>
      </c>
      <c r="M10" s="28">
        <v>16920343</v>
      </c>
      <c r="N10" s="28">
        <v>20937</v>
      </c>
      <c r="O10" s="28">
        <v>8217605</v>
      </c>
      <c r="P10" s="28">
        <v>1426</v>
      </c>
      <c r="Q10" s="28">
        <v>293979</v>
      </c>
      <c r="R10" s="62">
        <v>7796</v>
      </c>
      <c r="S10" s="62">
        <v>6414588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51" t="s">
        <v>158</v>
      </c>
      <c r="B11" s="28">
        <v>717</v>
      </c>
      <c r="C11" s="28">
        <v>56627180</v>
      </c>
      <c r="D11" s="28">
        <v>30142</v>
      </c>
      <c r="E11" s="28">
        <v>26105182</v>
      </c>
      <c r="F11" s="28">
        <v>14513</v>
      </c>
      <c r="G11" s="28">
        <v>9222122</v>
      </c>
      <c r="H11" s="61">
        <v>21409407852</v>
      </c>
      <c r="I11" s="28">
        <v>989</v>
      </c>
      <c r="J11" s="28">
        <v>502278</v>
      </c>
      <c r="K11" s="61">
        <v>1477433817</v>
      </c>
      <c r="L11" s="28">
        <v>7404</v>
      </c>
      <c r="M11" s="28">
        <v>5654141</v>
      </c>
      <c r="N11" s="28">
        <v>4048</v>
      </c>
      <c r="O11" s="28">
        <v>5358594</v>
      </c>
      <c r="P11" s="28">
        <v>732</v>
      </c>
      <c r="Q11" s="28">
        <v>142085</v>
      </c>
      <c r="R11" s="62">
        <v>2456</v>
      </c>
      <c r="S11" s="62">
        <v>5225962</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51" t="s">
        <v>159</v>
      </c>
      <c r="B12" s="28">
        <v>968</v>
      </c>
      <c r="C12" s="28">
        <v>64477256</v>
      </c>
      <c r="D12" s="28">
        <v>136506</v>
      </c>
      <c r="E12" s="28">
        <v>70153082</v>
      </c>
      <c r="F12" s="28">
        <v>79381</v>
      </c>
      <c r="G12" s="28">
        <v>38566999</v>
      </c>
      <c r="H12" s="61">
        <v>134430111942</v>
      </c>
      <c r="I12" s="28">
        <v>3584</v>
      </c>
      <c r="J12" s="28">
        <v>2049390</v>
      </c>
      <c r="K12" s="61">
        <v>8607326912</v>
      </c>
      <c r="L12" s="28">
        <v>26218</v>
      </c>
      <c r="M12" s="28">
        <v>9171017</v>
      </c>
      <c r="N12" s="28">
        <v>13756</v>
      </c>
      <c r="O12" s="28">
        <v>8801265</v>
      </c>
      <c r="P12" s="28">
        <v>1220</v>
      </c>
      <c r="Q12" s="28">
        <v>169684</v>
      </c>
      <c r="R12" s="62">
        <v>12347</v>
      </c>
      <c r="S12" s="62">
        <v>11394726</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51" t="s">
        <v>160</v>
      </c>
      <c r="B13" s="28">
        <v>981</v>
      </c>
      <c r="C13" s="28">
        <v>2420022</v>
      </c>
      <c r="D13" s="28">
        <v>50191</v>
      </c>
      <c r="E13" s="28">
        <v>46151574</v>
      </c>
      <c r="F13" s="28">
        <v>25954</v>
      </c>
      <c r="G13" s="28">
        <v>18019110</v>
      </c>
      <c r="H13" s="61">
        <v>26749452474</v>
      </c>
      <c r="I13" s="28">
        <v>790</v>
      </c>
      <c r="J13" s="28">
        <v>964793</v>
      </c>
      <c r="K13" s="61">
        <v>1042555383</v>
      </c>
      <c r="L13" s="28">
        <v>12402</v>
      </c>
      <c r="M13" s="28">
        <v>9146601</v>
      </c>
      <c r="N13" s="28">
        <v>5239</v>
      </c>
      <c r="O13" s="28">
        <v>6473725</v>
      </c>
      <c r="P13" s="28">
        <v>443</v>
      </c>
      <c r="Q13" s="28">
        <v>1092480</v>
      </c>
      <c r="R13" s="62">
        <v>5363</v>
      </c>
      <c r="S13" s="62">
        <v>10454864</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51" t="s">
        <v>161</v>
      </c>
      <c r="B14" s="28">
        <v>692</v>
      </c>
      <c r="C14" s="28">
        <v>2911509</v>
      </c>
      <c r="D14" s="28">
        <v>45529</v>
      </c>
      <c r="E14" s="28">
        <v>53048569</v>
      </c>
      <c r="F14" s="28">
        <v>18435</v>
      </c>
      <c r="G14" s="28">
        <v>17348365</v>
      </c>
      <c r="H14" s="61">
        <v>19720883405</v>
      </c>
      <c r="I14" s="28">
        <v>1933</v>
      </c>
      <c r="J14" s="28">
        <v>3340589</v>
      </c>
      <c r="K14" s="61">
        <v>3611885841</v>
      </c>
      <c r="L14" s="28">
        <v>13144</v>
      </c>
      <c r="M14" s="28">
        <v>14221387</v>
      </c>
      <c r="N14" s="28">
        <v>6936</v>
      </c>
      <c r="O14" s="28">
        <v>10069232</v>
      </c>
      <c r="P14" s="28">
        <v>980</v>
      </c>
      <c r="Q14" s="28">
        <v>245284</v>
      </c>
      <c r="R14" s="62">
        <v>4101</v>
      </c>
      <c r="S14" s="62">
        <v>7823712</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51" t="s">
        <v>162</v>
      </c>
      <c r="B15" s="28">
        <v>1003</v>
      </c>
      <c r="C15" s="28">
        <v>770951</v>
      </c>
      <c r="D15" s="28">
        <v>82494</v>
      </c>
      <c r="E15" s="28">
        <v>43117775</v>
      </c>
      <c r="F15" s="28">
        <v>46157</v>
      </c>
      <c r="G15" s="28">
        <v>17317934</v>
      </c>
      <c r="H15" s="61">
        <v>47900700234</v>
      </c>
      <c r="I15" s="28">
        <v>2893</v>
      </c>
      <c r="J15" s="28">
        <v>1419983</v>
      </c>
      <c r="K15" s="61">
        <v>3530162528</v>
      </c>
      <c r="L15" s="28">
        <v>14760</v>
      </c>
      <c r="M15" s="28">
        <v>7665702</v>
      </c>
      <c r="N15" s="28">
        <v>9017</v>
      </c>
      <c r="O15" s="28">
        <v>7244463</v>
      </c>
      <c r="P15" s="28">
        <v>2227</v>
      </c>
      <c r="Q15" s="28">
        <v>2325912</v>
      </c>
      <c r="R15" s="62">
        <v>7440</v>
      </c>
      <c r="S15" s="62">
        <v>7143782</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51" t="s">
        <v>163</v>
      </c>
      <c r="B16" s="28">
        <v>920</v>
      </c>
      <c r="C16" s="28">
        <v>518478</v>
      </c>
      <c r="D16" s="28">
        <v>64995</v>
      </c>
      <c r="E16" s="28">
        <v>45329204</v>
      </c>
      <c r="F16" s="28">
        <v>24460</v>
      </c>
      <c r="G16" s="28">
        <v>11818149</v>
      </c>
      <c r="H16" s="61">
        <v>36360505602</v>
      </c>
      <c r="I16" s="28">
        <v>4299</v>
      </c>
      <c r="J16" s="28">
        <v>4210929</v>
      </c>
      <c r="K16" s="61">
        <v>8921476796</v>
      </c>
      <c r="L16" s="28">
        <v>18237</v>
      </c>
      <c r="M16" s="28">
        <v>12602509</v>
      </c>
      <c r="N16" s="28">
        <v>8370</v>
      </c>
      <c r="O16" s="28">
        <v>10031148</v>
      </c>
      <c r="P16" s="28">
        <v>1371</v>
      </c>
      <c r="Q16" s="28">
        <v>260694</v>
      </c>
      <c r="R16" s="62">
        <v>8258</v>
      </c>
      <c r="S16" s="62">
        <v>6405775</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51" t="s">
        <v>164</v>
      </c>
      <c r="B17" s="28">
        <v>2009</v>
      </c>
      <c r="C17" s="28">
        <v>71087667</v>
      </c>
      <c r="D17" s="28">
        <v>32873</v>
      </c>
      <c r="E17" s="28">
        <v>46513822</v>
      </c>
      <c r="F17" s="28">
        <v>13906</v>
      </c>
      <c r="G17" s="28">
        <v>16398953</v>
      </c>
      <c r="H17" s="61">
        <v>15575157737</v>
      </c>
      <c r="I17" s="28">
        <v>1672</v>
      </c>
      <c r="J17" s="28">
        <v>2178715</v>
      </c>
      <c r="K17" s="61">
        <v>1971311777</v>
      </c>
      <c r="L17" s="28">
        <v>7865</v>
      </c>
      <c r="M17" s="28">
        <v>9506497</v>
      </c>
      <c r="N17" s="28">
        <v>4539</v>
      </c>
      <c r="O17" s="28">
        <v>8467483</v>
      </c>
      <c r="P17" s="28">
        <v>602</v>
      </c>
      <c r="Q17" s="28">
        <v>233474</v>
      </c>
      <c r="R17" s="62">
        <v>4289</v>
      </c>
      <c r="S17" s="62">
        <v>9728700</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51" t="s">
        <v>165</v>
      </c>
      <c r="B18" s="28">
        <v>1322</v>
      </c>
      <c r="C18" s="28">
        <v>25831319</v>
      </c>
      <c r="D18" s="28">
        <v>47106</v>
      </c>
      <c r="E18" s="28">
        <v>47017459</v>
      </c>
      <c r="F18" s="28">
        <v>15716</v>
      </c>
      <c r="G18" s="28">
        <v>19408583</v>
      </c>
      <c r="H18" s="61">
        <v>33625937118</v>
      </c>
      <c r="I18" s="28">
        <v>2026</v>
      </c>
      <c r="J18" s="28">
        <v>2634462</v>
      </c>
      <c r="K18" s="61">
        <v>3388601258</v>
      </c>
      <c r="L18" s="28">
        <v>16734</v>
      </c>
      <c r="M18" s="28">
        <v>10815151</v>
      </c>
      <c r="N18" s="28">
        <v>8032</v>
      </c>
      <c r="O18" s="28">
        <v>10490069</v>
      </c>
      <c r="P18" s="28">
        <v>519</v>
      </c>
      <c r="Q18" s="28">
        <v>158612</v>
      </c>
      <c r="R18" s="62">
        <v>4079</v>
      </c>
      <c r="S18" s="62">
        <v>3510583</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51" t="s">
        <v>166</v>
      </c>
      <c r="B19" s="28">
        <v>1717</v>
      </c>
      <c r="C19" s="28">
        <v>92597428</v>
      </c>
      <c r="D19" s="28">
        <v>37367</v>
      </c>
      <c r="E19" s="28">
        <v>50888648</v>
      </c>
      <c r="F19" s="28">
        <v>12282</v>
      </c>
      <c r="G19" s="28">
        <v>11004340</v>
      </c>
      <c r="H19" s="61">
        <v>11801535081</v>
      </c>
      <c r="I19" s="28">
        <v>1554</v>
      </c>
      <c r="J19" s="28">
        <v>2176310</v>
      </c>
      <c r="K19" s="61">
        <v>1964793958</v>
      </c>
      <c r="L19" s="28">
        <v>11800</v>
      </c>
      <c r="M19" s="28">
        <v>9144136</v>
      </c>
      <c r="N19" s="28">
        <v>5858</v>
      </c>
      <c r="O19" s="28">
        <v>10483038</v>
      </c>
      <c r="P19" s="28">
        <v>1303</v>
      </c>
      <c r="Q19" s="28">
        <v>560241</v>
      </c>
      <c r="R19" s="62">
        <v>4570</v>
      </c>
      <c r="S19" s="62">
        <v>17520582</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51" t="s">
        <v>167</v>
      </c>
      <c r="B20" s="28">
        <v>946</v>
      </c>
      <c r="C20" s="28">
        <v>72028205</v>
      </c>
      <c r="D20" s="28">
        <v>81407</v>
      </c>
      <c r="E20" s="28">
        <v>61290633</v>
      </c>
      <c r="F20" s="28">
        <v>31412</v>
      </c>
      <c r="G20" s="28">
        <v>19511352</v>
      </c>
      <c r="H20" s="61">
        <v>48390121707</v>
      </c>
      <c r="I20" s="28">
        <v>4912</v>
      </c>
      <c r="J20" s="28">
        <v>4479421</v>
      </c>
      <c r="K20" s="61">
        <v>9713845987</v>
      </c>
      <c r="L20" s="28">
        <v>25430</v>
      </c>
      <c r="M20" s="28">
        <v>16695099</v>
      </c>
      <c r="N20" s="28">
        <v>9687</v>
      </c>
      <c r="O20" s="28">
        <v>12749871</v>
      </c>
      <c r="P20" s="28">
        <v>2268</v>
      </c>
      <c r="Q20" s="28">
        <v>796225</v>
      </c>
      <c r="R20" s="62">
        <v>7698</v>
      </c>
      <c r="S20" s="62">
        <v>7058665</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51" t="s">
        <v>168</v>
      </c>
      <c r="B21" s="28">
        <v>1246</v>
      </c>
      <c r="C21" s="28">
        <v>77810741</v>
      </c>
      <c r="D21" s="28">
        <v>65612</v>
      </c>
      <c r="E21" s="28">
        <v>52187449</v>
      </c>
      <c r="F21" s="28">
        <v>33176</v>
      </c>
      <c r="G21" s="28">
        <v>15230449</v>
      </c>
      <c r="H21" s="61">
        <v>54460949297</v>
      </c>
      <c r="I21" s="28">
        <v>4116</v>
      </c>
      <c r="J21" s="28">
        <v>3825449</v>
      </c>
      <c r="K21" s="61">
        <v>10165910906</v>
      </c>
      <c r="L21" s="28">
        <v>13065</v>
      </c>
      <c r="M21" s="28">
        <v>7278195</v>
      </c>
      <c r="N21" s="28">
        <v>6311</v>
      </c>
      <c r="O21" s="28">
        <v>7222542</v>
      </c>
      <c r="P21" s="28">
        <v>485</v>
      </c>
      <c r="Q21" s="28">
        <v>261036</v>
      </c>
      <c r="R21" s="62">
        <v>8459</v>
      </c>
      <c r="S21" s="62">
        <v>18369778</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51" t="s">
        <v>169</v>
      </c>
      <c r="B22" s="28">
        <v>723</v>
      </c>
      <c r="C22" s="28">
        <v>617422</v>
      </c>
      <c r="D22" s="28">
        <v>50320</v>
      </c>
      <c r="E22" s="28">
        <v>68579411</v>
      </c>
      <c r="F22" s="28">
        <v>20336</v>
      </c>
      <c r="G22" s="28">
        <v>16272931</v>
      </c>
      <c r="H22" s="61">
        <v>21993939792</v>
      </c>
      <c r="I22" s="28">
        <v>3650</v>
      </c>
      <c r="J22" s="28">
        <v>5465779</v>
      </c>
      <c r="K22" s="61">
        <v>5674878154</v>
      </c>
      <c r="L22" s="28">
        <v>12453</v>
      </c>
      <c r="M22" s="28">
        <v>12775600</v>
      </c>
      <c r="N22" s="28">
        <v>5783</v>
      </c>
      <c r="O22" s="28">
        <v>11185783</v>
      </c>
      <c r="P22" s="28">
        <v>1109</v>
      </c>
      <c r="Q22" s="28">
        <v>532510</v>
      </c>
      <c r="R22" s="62">
        <v>6989</v>
      </c>
      <c r="S22" s="62">
        <v>22346808</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51" t="s">
        <v>170</v>
      </c>
      <c r="B23" s="28">
        <v>692</v>
      </c>
      <c r="C23" s="28">
        <v>77192930</v>
      </c>
      <c r="D23" s="28">
        <v>14577</v>
      </c>
      <c r="E23" s="28">
        <v>34310871</v>
      </c>
      <c r="F23" s="28">
        <v>6156</v>
      </c>
      <c r="G23" s="28">
        <v>8395290</v>
      </c>
      <c r="H23" s="61">
        <v>5691532060</v>
      </c>
      <c r="I23" s="28">
        <v>897</v>
      </c>
      <c r="J23" s="28">
        <v>1241073</v>
      </c>
      <c r="K23" s="61">
        <v>1037513145</v>
      </c>
      <c r="L23" s="28">
        <v>2555</v>
      </c>
      <c r="M23" s="28">
        <v>5548575</v>
      </c>
      <c r="N23" s="28">
        <v>2120</v>
      </c>
      <c r="O23" s="28">
        <v>5148814</v>
      </c>
      <c r="P23" s="28">
        <v>295</v>
      </c>
      <c r="Q23" s="28">
        <v>66222</v>
      </c>
      <c r="R23" s="62">
        <v>2554</v>
      </c>
      <c r="S23" s="62">
        <v>13910897</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51" t="s">
        <v>171</v>
      </c>
      <c r="B24" s="28">
        <v>1534</v>
      </c>
      <c r="C24" s="28">
        <v>66027814</v>
      </c>
      <c r="D24" s="28">
        <v>24313</v>
      </c>
      <c r="E24" s="28">
        <v>55396434</v>
      </c>
      <c r="F24" s="28">
        <v>11189</v>
      </c>
      <c r="G24" s="28">
        <v>12066978</v>
      </c>
      <c r="H24" s="61">
        <v>13374724856</v>
      </c>
      <c r="I24" s="28">
        <v>1258</v>
      </c>
      <c r="J24" s="28">
        <v>1323096</v>
      </c>
      <c r="K24" s="61">
        <v>1639091776</v>
      </c>
      <c r="L24" s="28">
        <v>3559</v>
      </c>
      <c r="M24" s="28">
        <v>6532633</v>
      </c>
      <c r="N24" s="28">
        <v>3261</v>
      </c>
      <c r="O24" s="28">
        <v>7118424</v>
      </c>
      <c r="P24" s="28">
        <v>218</v>
      </c>
      <c r="Q24" s="28">
        <v>84230</v>
      </c>
      <c r="R24" s="62">
        <v>4828</v>
      </c>
      <c r="S24" s="62">
        <v>28271073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51" t="s">
        <v>172</v>
      </c>
      <c r="B25" s="28">
        <v>555</v>
      </c>
      <c r="C25" s="28">
        <v>240215</v>
      </c>
      <c r="D25" s="28">
        <v>11665</v>
      </c>
      <c r="E25" s="28">
        <v>3210596</v>
      </c>
      <c r="F25" s="28">
        <v>2492</v>
      </c>
      <c r="G25" s="28">
        <v>801026</v>
      </c>
      <c r="H25" s="61">
        <v>1143454522</v>
      </c>
      <c r="I25" s="28">
        <v>227</v>
      </c>
      <c r="J25" s="28">
        <v>54369</v>
      </c>
      <c r="K25" s="61">
        <v>61522787</v>
      </c>
      <c r="L25" s="28">
        <v>4754</v>
      </c>
      <c r="M25" s="28">
        <v>1621700</v>
      </c>
      <c r="N25" s="28">
        <v>1041</v>
      </c>
      <c r="O25" s="28">
        <v>323608</v>
      </c>
      <c r="P25" s="28">
        <v>147</v>
      </c>
      <c r="Q25" s="28">
        <v>16096</v>
      </c>
      <c r="R25" s="62">
        <v>3004</v>
      </c>
      <c r="S25" s="62">
        <v>393797</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51" t="s">
        <v>173</v>
      </c>
      <c r="B26" s="28">
        <v>6</v>
      </c>
      <c r="C26" s="28">
        <v>1868</v>
      </c>
      <c r="D26" s="28">
        <v>21430</v>
      </c>
      <c r="E26" s="28">
        <v>5399750</v>
      </c>
      <c r="F26" s="28">
        <v>14977</v>
      </c>
      <c r="G26" s="28">
        <v>2506416</v>
      </c>
      <c r="H26" s="61">
        <v>10303199214</v>
      </c>
      <c r="I26" s="28">
        <v>1250</v>
      </c>
      <c r="J26" s="28">
        <v>189028</v>
      </c>
      <c r="K26" s="61">
        <v>781280090</v>
      </c>
      <c r="L26" s="28">
        <v>2960</v>
      </c>
      <c r="M26" s="28">
        <v>540491</v>
      </c>
      <c r="N26" s="28">
        <v>1248</v>
      </c>
      <c r="O26" s="28">
        <v>266858</v>
      </c>
      <c r="P26" s="28">
        <v>232</v>
      </c>
      <c r="Q26" s="28">
        <v>59118</v>
      </c>
      <c r="R26" s="62">
        <v>763</v>
      </c>
      <c r="S26" s="62">
        <v>1837839</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51" t="s">
        <v>174</v>
      </c>
      <c r="B27" s="28">
        <v>28</v>
      </c>
      <c r="C27" s="28">
        <v>336801</v>
      </c>
      <c r="D27" s="28">
        <v>24886</v>
      </c>
      <c r="E27" s="28">
        <v>11696624</v>
      </c>
      <c r="F27" s="28">
        <v>16443</v>
      </c>
      <c r="G27" s="28">
        <v>9198246</v>
      </c>
      <c r="H27" s="61">
        <v>20126524425</v>
      </c>
      <c r="I27" s="28">
        <v>395</v>
      </c>
      <c r="J27" s="28">
        <v>141828</v>
      </c>
      <c r="K27" s="61">
        <v>2412378970</v>
      </c>
      <c r="L27" s="28">
        <v>4362</v>
      </c>
      <c r="M27" s="28">
        <v>842225</v>
      </c>
      <c r="N27" s="28">
        <v>1977</v>
      </c>
      <c r="O27" s="28">
        <v>726272</v>
      </c>
      <c r="P27" s="28">
        <v>331</v>
      </c>
      <c r="Q27" s="28">
        <v>42638</v>
      </c>
      <c r="R27" s="62">
        <v>1378</v>
      </c>
      <c r="S27" s="62">
        <v>745415</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51" t="s">
        <v>175</v>
      </c>
      <c r="B28" s="28">
        <v>11</v>
      </c>
      <c r="C28" s="28">
        <v>9874</v>
      </c>
      <c r="D28" s="28">
        <v>72668</v>
      </c>
      <c r="E28" s="28">
        <v>15823778</v>
      </c>
      <c r="F28" s="28">
        <v>54639</v>
      </c>
      <c r="G28" s="28">
        <v>9621407</v>
      </c>
      <c r="H28" s="61">
        <v>87829451615</v>
      </c>
      <c r="I28" s="28">
        <v>2799</v>
      </c>
      <c r="J28" s="28">
        <v>439648</v>
      </c>
      <c r="K28" s="61">
        <v>3608398311</v>
      </c>
      <c r="L28" s="28">
        <v>5534</v>
      </c>
      <c r="M28" s="28">
        <v>1241125</v>
      </c>
      <c r="N28" s="28">
        <v>5244</v>
      </c>
      <c r="O28" s="28">
        <v>1528676</v>
      </c>
      <c r="P28" s="28">
        <v>856</v>
      </c>
      <c r="Q28" s="28">
        <v>1371998</v>
      </c>
      <c r="R28" s="62">
        <v>3596</v>
      </c>
      <c r="S28" s="62">
        <v>1620923</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51" t="s">
        <v>176</v>
      </c>
      <c r="B29" s="28">
        <v>2</v>
      </c>
      <c r="C29" s="28">
        <v>121</v>
      </c>
      <c r="D29" s="28">
        <v>14894</v>
      </c>
      <c r="E29" s="28">
        <v>4670112</v>
      </c>
      <c r="F29" s="28">
        <v>10156</v>
      </c>
      <c r="G29" s="28">
        <v>3154676</v>
      </c>
      <c r="H29" s="61">
        <v>13619231714</v>
      </c>
      <c r="I29" s="28">
        <v>573</v>
      </c>
      <c r="J29" s="28">
        <v>127526</v>
      </c>
      <c r="K29" s="61">
        <v>1406281244</v>
      </c>
      <c r="L29" s="28">
        <v>2078</v>
      </c>
      <c r="M29" s="28">
        <v>431409</v>
      </c>
      <c r="N29" s="28">
        <v>1128</v>
      </c>
      <c r="O29" s="28">
        <v>509803</v>
      </c>
      <c r="P29" s="28">
        <v>157</v>
      </c>
      <c r="Q29" s="28">
        <v>10794</v>
      </c>
      <c r="R29" s="62">
        <v>802</v>
      </c>
      <c r="S29" s="62">
        <v>435904</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7" customFormat="1" ht="12" customHeight="1">
      <c r="A30" s="51" t="s">
        <v>177</v>
      </c>
      <c r="B30" s="28">
        <v>4</v>
      </c>
      <c r="C30" s="28">
        <v>6032</v>
      </c>
      <c r="D30" s="28">
        <v>38597</v>
      </c>
      <c r="E30" s="28">
        <v>14121784</v>
      </c>
      <c r="F30" s="28">
        <v>24035</v>
      </c>
      <c r="G30" s="28">
        <v>10179468</v>
      </c>
      <c r="H30" s="61">
        <v>46329688644</v>
      </c>
      <c r="I30" s="28">
        <v>2547</v>
      </c>
      <c r="J30" s="28">
        <v>627384</v>
      </c>
      <c r="K30" s="61">
        <v>4752225440</v>
      </c>
      <c r="L30" s="28">
        <v>5494</v>
      </c>
      <c r="M30" s="28">
        <v>997641</v>
      </c>
      <c r="N30" s="28">
        <v>3735</v>
      </c>
      <c r="O30" s="28">
        <v>1109347</v>
      </c>
      <c r="P30" s="28">
        <v>66</v>
      </c>
      <c r="Q30" s="28">
        <v>4960</v>
      </c>
      <c r="R30" s="62">
        <v>2720</v>
      </c>
      <c r="S30" s="62">
        <v>1202985</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50" t="s">
        <v>178</v>
      </c>
      <c r="B31" s="63">
        <v>0</v>
      </c>
      <c r="C31" s="63">
        <v>0</v>
      </c>
      <c r="D31" s="58">
        <v>124664</v>
      </c>
      <c r="E31" s="58">
        <v>17451656</v>
      </c>
      <c r="F31" s="58">
        <v>92645</v>
      </c>
      <c r="G31" s="58">
        <v>11630930</v>
      </c>
      <c r="H31" s="59">
        <v>414587867621</v>
      </c>
      <c r="I31" s="58">
        <v>1861</v>
      </c>
      <c r="J31" s="58">
        <v>416512</v>
      </c>
      <c r="K31" s="59">
        <v>15682174506</v>
      </c>
      <c r="L31" s="58">
        <v>13828</v>
      </c>
      <c r="M31" s="58">
        <v>2084649</v>
      </c>
      <c r="N31" s="58">
        <v>10048</v>
      </c>
      <c r="O31" s="58">
        <v>1440512</v>
      </c>
      <c r="P31" s="58">
        <v>222</v>
      </c>
      <c r="Q31" s="58">
        <v>162840</v>
      </c>
      <c r="R31" s="60">
        <v>6060</v>
      </c>
      <c r="S31" s="60">
        <v>1716213</v>
      </c>
    </row>
    <row r="32" spans="1:19" s="5" customFormat="1" ht="12" customHeight="1">
      <c r="A32" s="50" t="s">
        <v>179</v>
      </c>
      <c r="B32" s="58">
        <v>7</v>
      </c>
      <c r="C32" s="58">
        <v>1641356</v>
      </c>
      <c r="D32" s="58">
        <v>51938</v>
      </c>
      <c r="E32" s="58">
        <v>15699335</v>
      </c>
      <c r="F32" s="58">
        <v>38370</v>
      </c>
      <c r="G32" s="58">
        <v>13464497</v>
      </c>
      <c r="H32" s="59">
        <v>75772988089</v>
      </c>
      <c r="I32" s="58">
        <v>3061</v>
      </c>
      <c r="J32" s="58">
        <v>359301</v>
      </c>
      <c r="K32" s="59">
        <v>6996821245</v>
      </c>
      <c r="L32" s="58">
        <v>5288</v>
      </c>
      <c r="M32" s="58">
        <v>465807</v>
      </c>
      <c r="N32" s="58">
        <v>3189</v>
      </c>
      <c r="O32" s="58">
        <v>355649</v>
      </c>
      <c r="P32" s="58">
        <v>296</v>
      </c>
      <c r="Q32" s="58">
        <v>96965</v>
      </c>
      <c r="R32" s="60">
        <v>1734</v>
      </c>
      <c r="S32" s="60">
        <v>957116</v>
      </c>
    </row>
    <row r="33" spans="1:19" s="5" customFormat="1" ht="12" customHeight="1">
      <c r="A33" s="50" t="s">
        <v>180</v>
      </c>
      <c r="B33" s="58">
        <v>633</v>
      </c>
      <c r="C33" s="58">
        <v>1213506</v>
      </c>
      <c r="D33" s="58">
        <v>11019</v>
      </c>
      <c r="E33" s="58">
        <v>8299245</v>
      </c>
      <c r="F33" s="58">
        <v>1388</v>
      </c>
      <c r="G33" s="58">
        <v>756667</v>
      </c>
      <c r="H33" s="59">
        <v>483780916</v>
      </c>
      <c r="I33" s="58">
        <v>88</v>
      </c>
      <c r="J33" s="58">
        <v>73155</v>
      </c>
      <c r="K33" s="59">
        <v>36911522</v>
      </c>
      <c r="L33" s="58">
        <v>2547</v>
      </c>
      <c r="M33" s="58">
        <v>1038904</v>
      </c>
      <c r="N33" s="58">
        <v>943</v>
      </c>
      <c r="O33" s="58">
        <v>435297</v>
      </c>
      <c r="P33" s="58">
        <v>1</v>
      </c>
      <c r="Q33" s="58">
        <v>449</v>
      </c>
      <c r="R33" s="60">
        <v>6052</v>
      </c>
      <c r="S33" s="60">
        <v>5994774</v>
      </c>
    </row>
    <row r="34" spans="1:58" ht="12" customHeight="1">
      <c r="A34" s="51" t="s">
        <v>181</v>
      </c>
      <c r="B34" s="28">
        <v>494</v>
      </c>
      <c r="C34" s="28">
        <v>917437</v>
      </c>
      <c r="D34" s="28">
        <v>10674</v>
      </c>
      <c r="E34" s="28">
        <v>8163758</v>
      </c>
      <c r="F34" s="28">
        <v>1291</v>
      </c>
      <c r="G34" s="28">
        <v>665890</v>
      </c>
      <c r="H34" s="61">
        <v>468447560</v>
      </c>
      <c r="I34" s="28">
        <v>88</v>
      </c>
      <c r="J34" s="28">
        <v>73155</v>
      </c>
      <c r="K34" s="61">
        <v>36911522</v>
      </c>
      <c r="L34" s="28">
        <v>2356</v>
      </c>
      <c r="M34" s="28">
        <v>1003259</v>
      </c>
      <c r="N34" s="28">
        <v>906</v>
      </c>
      <c r="O34" s="28">
        <v>430577</v>
      </c>
      <c r="P34" s="64">
        <v>0</v>
      </c>
      <c r="Q34" s="64">
        <v>0</v>
      </c>
      <c r="R34" s="62">
        <v>6033</v>
      </c>
      <c r="S34" s="62">
        <v>5990878</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51" t="s">
        <v>182</v>
      </c>
      <c r="B35" s="28">
        <v>139</v>
      </c>
      <c r="C35" s="28">
        <v>296069</v>
      </c>
      <c r="D35" s="28">
        <v>345</v>
      </c>
      <c r="E35" s="28">
        <v>135487</v>
      </c>
      <c r="F35" s="28">
        <v>97</v>
      </c>
      <c r="G35" s="28">
        <v>90777</v>
      </c>
      <c r="H35" s="61">
        <v>15333356</v>
      </c>
      <c r="I35" s="64">
        <v>0</v>
      </c>
      <c r="J35" s="64">
        <v>0</v>
      </c>
      <c r="K35" s="65">
        <v>0</v>
      </c>
      <c r="L35" s="28">
        <v>191</v>
      </c>
      <c r="M35" s="28">
        <v>35645</v>
      </c>
      <c r="N35" s="28">
        <v>37</v>
      </c>
      <c r="O35" s="28">
        <v>4721</v>
      </c>
      <c r="P35" s="28">
        <v>1</v>
      </c>
      <c r="Q35" s="28">
        <v>449</v>
      </c>
      <c r="R35" s="62">
        <v>19</v>
      </c>
      <c r="S35" s="62">
        <v>3896</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89" t="s">
        <v>3</v>
      </c>
      <c r="B36" s="89"/>
      <c r="C36" s="89"/>
      <c r="D36" s="89"/>
      <c r="E36" s="89"/>
      <c r="F36" s="89"/>
      <c r="G36" s="89"/>
      <c r="H36" s="89"/>
      <c r="I36" s="89"/>
      <c r="J36" s="89"/>
      <c r="K36" s="89"/>
      <c r="L36" s="89"/>
      <c r="M36" s="89"/>
      <c r="N36" s="89"/>
      <c r="O36" s="89"/>
      <c r="P36" s="89"/>
      <c r="Q36" s="89"/>
      <c r="R36" s="89"/>
      <c r="S36" s="89"/>
    </row>
    <row r="37" spans="1:19" ht="12">
      <c r="A37" s="53" t="s">
        <v>183</v>
      </c>
      <c r="B37" s="54"/>
      <c r="C37" s="54"/>
      <c r="D37" s="54"/>
      <c r="E37" s="54"/>
      <c r="F37" s="54"/>
      <c r="G37" s="54"/>
      <c r="H37" s="54"/>
      <c r="I37" s="54"/>
      <c r="J37" s="54"/>
      <c r="K37" s="54"/>
      <c r="L37" s="54"/>
      <c r="M37" s="54"/>
      <c r="N37" s="54"/>
      <c r="O37" s="54"/>
      <c r="P37" s="54"/>
      <c r="Q37" s="54"/>
      <c r="R37" s="54"/>
      <c r="S37" s="54"/>
    </row>
    <row r="38" spans="1:19" ht="12">
      <c r="A38" s="52"/>
      <c r="B38" s="52"/>
      <c r="C38" s="52"/>
      <c r="D38" s="52"/>
      <c r="E38" s="52"/>
      <c r="F38" s="52"/>
      <c r="G38" s="52"/>
      <c r="H38" s="52"/>
      <c r="I38" s="52"/>
      <c r="J38" s="52"/>
      <c r="K38" s="52"/>
      <c r="L38" s="52"/>
      <c r="M38" s="52"/>
      <c r="N38" s="52"/>
      <c r="O38" s="52"/>
      <c r="P38" s="52"/>
      <c r="Q38" s="52"/>
      <c r="R38" s="52"/>
      <c r="S38" s="52"/>
    </row>
    <row r="39" spans="1:19" ht="12">
      <c r="A39" s="52"/>
      <c r="B39" s="52"/>
      <c r="C39" s="52"/>
      <c r="D39" s="52"/>
      <c r="E39" s="52"/>
      <c r="F39" s="52"/>
      <c r="G39" s="52"/>
      <c r="H39" s="52"/>
      <c r="I39" s="52"/>
      <c r="J39" s="52"/>
      <c r="K39" s="52"/>
      <c r="L39" s="52"/>
      <c r="M39" s="52"/>
      <c r="N39" s="52"/>
      <c r="O39" s="52"/>
      <c r="P39" s="52"/>
      <c r="Q39" s="52"/>
      <c r="R39" s="52"/>
      <c r="S39" s="52"/>
    </row>
    <row r="40" spans="1:19" ht="12">
      <c r="A40" s="52"/>
      <c r="B40" s="52"/>
      <c r="C40" s="52"/>
      <c r="D40" s="52"/>
      <c r="E40" s="52"/>
      <c r="F40" s="52"/>
      <c r="G40" s="52"/>
      <c r="H40" s="52"/>
      <c r="I40" s="52"/>
      <c r="J40" s="52"/>
      <c r="K40" s="52"/>
      <c r="L40" s="52"/>
      <c r="M40" s="52"/>
      <c r="N40" s="52"/>
      <c r="O40" s="52"/>
      <c r="P40" s="52"/>
      <c r="Q40" s="52"/>
      <c r="R40" s="52"/>
      <c r="S40" s="52"/>
    </row>
    <row r="41" spans="1:19" ht="12">
      <c r="A41" s="52"/>
      <c r="B41" s="52"/>
      <c r="C41" s="52"/>
      <c r="D41" s="52"/>
      <c r="E41" s="52"/>
      <c r="F41" s="52"/>
      <c r="G41" s="52"/>
      <c r="H41" s="52"/>
      <c r="I41" s="52"/>
      <c r="J41" s="52"/>
      <c r="K41" s="52"/>
      <c r="L41" s="52"/>
      <c r="M41" s="52"/>
      <c r="N41" s="52"/>
      <c r="O41" s="52"/>
      <c r="P41" s="52"/>
      <c r="Q41" s="52"/>
      <c r="R41" s="52"/>
      <c r="S41" s="52"/>
    </row>
    <row r="42" spans="1:19" ht="12">
      <c r="A42" s="52"/>
      <c r="B42" s="52"/>
      <c r="C42" s="52"/>
      <c r="D42" s="52"/>
      <c r="E42" s="52"/>
      <c r="F42" s="52"/>
      <c r="G42" s="52"/>
      <c r="H42" s="52"/>
      <c r="I42" s="52"/>
      <c r="J42" s="52"/>
      <c r="K42" s="52"/>
      <c r="L42" s="52"/>
      <c r="M42" s="52"/>
      <c r="N42" s="52"/>
      <c r="O42" s="52"/>
      <c r="P42" s="52"/>
      <c r="Q42" s="52"/>
      <c r="R42" s="52"/>
      <c r="S42" s="52"/>
    </row>
    <row r="43" spans="1:19" ht="12">
      <c r="A43" s="52"/>
      <c r="B43" s="52"/>
      <c r="C43" s="52"/>
      <c r="D43" s="52"/>
      <c r="E43" s="52"/>
      <c r="F43" s="52"/>
      <c r="G43" s="52"/>
      <c r="H43" s="52"/>
      <c r="I43" s="52"/>
      <c r="J43" s="52"/>
      <c r="K43" s="52"/>
      <c r="L43" s="52"/>
      <c r="M43" s="52"/>
      <c r="N43" s="52"/>
      <c r="O43" s="52"/>
      <c r="P43" s="52"/>
      <c r="Q43" s="52"/>
      <c r="R43" s="52"/>
      <c r="S43" s="52"/>
    </row>
    <row r="44" spans="1:19" ht="12">
      <c r="A44" s="52"/>
      <c r="B44" s="52"/>
      <c r="C44" s="52"/>
      <c r="D44" s="52"/>
      <c r="E44" s="52"/>
      <c r="F44" s="52"/>
      <c r="G44" s="52"/>
      <c r="H44" s="52"/>
      <c r="I44" s="52"/>
      <c r="J44" s="52"/>
      <c r="K44" s="52"/>
      <c r="L44" s="52"/>
      <c r="M44" s="52"/>
      <c r="N44" s="52"/>
      <c r="O44" s="52"/>
      <c r="P44" s="52"/>
      <c r="Q44" s="52"/>
      <c r="R44" s="52"/>
      <c r="S44" s="52"/>
    </row>
    <row r="45" spans="1:19" ht="12">
      <c r="A45" s="52"/>
      <c r="B45" s="52"/>
      <c r="C45" s="52"/>
      <c r="D45" s="52"/>
      <c r="E45" s="52"/>
      <c r="F45" s="52"/>
      <c r="G45" s="52"/>
      <c r="H45" s="52"/>
      <c r="I45" s="52"/>
      <c r="J45" s="52"/>
      <c r="K45" s="52"/>
      <c r="L45" s="52"/>
      <c r="M45" s="52"/>
      <c r="N45" s="52"/>
      <c r="O45" s="52"/>
      <c r="P45" s="52"/>
      <c r="Q45" s="52"/>
      <c r="R45" s="52"/>
      <c r="S45" s="52"/>
    </row>
    <row r="46" spans="1:19" ht="12">
      <c r="A46" s="52"/>
      <c r="B46" s="52"/>
      <c r="C46" s="52"/>
      <c r="D46" s="52"/>
      <c r="E46" s="52"/>
      <c r="F46" s="52"/>
      <c r="G46" s="52"/>
      <c r="H46" s="52"/>
      <c r="I46" s="52"/>
      <c r="J46" s="52"/>
      <c r="K46" s="52"/>
      <c r="L46" s="52"/>
      <c r="M46" s="52"/>
      <c r="N46" s="52"/>
      <c r="O46" s="52"/>
      <c r="P46" s="52"/>
      <c r="Q46" s="52"/>
      <c r="R46" s="52"/>
      <c r="S46" s="52"/>
    </row>
    <row r="47" spans="1:19" ht="12">
      <c r="A47" s="52"/>
      <c r="B47" s="52"/>
      <c r="C47" s="52"/>
      <c r="D47" s="52"/>
      <c r="E47" s="52"/>
      <c r="F47" s="52"/>
      <c r="G47" s="52"/>
      <c r="H47" s="52"/>
      <c r="I47" s="52"/>
      <c r="J47" s="52"/>
      <c r="K47" s="52"/>
      <c r="L47" s="52"/>
      <c r="M47" s="52"/>
      <c r="N47" s="52"/>
      <c r="O47" s="52"/>
      <c r="P47" s="52"/>
      <c r="Q47" s="52"/>
      <c r="R47" s="52"/>
      <c r="S47" s="52"/>
    </row>
    <row r="48" spans="1:19" ht="12">
      <c r="A48" s="52"/>
      <c r="B48" s="52"/>
      <c r="C48" s="52"/>
      <c r="D48" s="52"/>
      <c r="E48" s="52"/>
      <c r="F48" s="52"/>
      <c r="G48" s="52"/>
      <c r="H48" s="52"/>
      <c r="I48" s="52"/>
      <c r="J48" s="52"/>
      <c r="K48" s="52"/>
      <c r="L48" s="52"/>
      <c r="M48" s="52"/>
      <c r="N48" s="52"/>
      <c r="O48" s="52"/>
      <c r="P48" s="52"/>
      <c r="Q48" s="52"/>
      <c r="R48" s="52"/>
      <c r="S48" s="52"/>
    </row>
    <row r="49" spans="1:19" ht="12">
      <c r="A49" s="52"/>
      <c r="B49" s="52"/>
      <c r="C49" s="52"/>
      <c r="D49" s="52"/>
      <c r="E49" s="52"/>
      <c r="F49" s="52"/>
      <c r="G49" s="52"/>
      <c r="H49" s="52"/>
      <c r="I49" s="52"/>
      <c r="J49" s="52"/>
      <c r="K49" s="52"/>
      <c r="L49" s="52"/>
      <c r="M49" s="52"/>
      <c r="N49" s="52"/>
      <c r="O49" s="52"/>
      <c r="P49" s="52"/>
      <c r="Q49" s="52"/>
      <c r="R49" s="52"/>
      <c r="S49" s="52"/>
    </row>
    <row r="50" spans="1:19" ht="12">
      <c r="A50" s="52"/>
      <c r="B50" s="52"/>
      <c r="C50" s="52"/>
      <c r="D50" s="52"/>
      <c r="E50" s="52"/>
      <c r="F50" s="52"/>
      <c r="G50" s="52"/>
      <c r="H50" s="52"/>
      <c r="I50" s="52"/>
      <c r="J50" s="52"/>
      <c r="K50" s="52"/>
      <c r="L50" s="52"/>
      <c r="M50" s="52"/>
      <c r="N50" s="52"/>
      <c r="O50" s="52"/>
      <c r="P50" s="52"/>
      <c r="Q50" s="52"/>
      <c r="R50" s="52"/>
      <c r="S50" s="52"/>
    </row>
    <row r="51" spans="1:19" ht="12">
      <c r="A51" s="52"/>
      <c r="B51" s="52"/>
      <c r="C51" s="52"/>
      <c r="D51" s="52"/>
      <c r="E51" s="52"/>
      <c r="F51" s="52"/>
      <c r="G51" s="52"/>
      <c r="H51" s="52"/>
      <c r="I51" s="52"/>
      <c r="J51" s="52"/>
      <c r="K51" s="52"/>
      <c r="L51" s="52"/>
      <c r="M51" s="52"/>
      <c r="N51" s="52"/>
      <c r="O51" s="52"/>
      <c r="P51" s="52"/>
      <c r="Q51" s="52"/>
      <c r="R51" s="52"/>
      <c r="S51" s="52"/>
    </row>
    <row r="52" spans="1:19" ht="12">
      <c r="A52" s="52"/>
      <c r="B52" s="52"/>
      <c r="C52" s="52"/>
      <c r="D52" s="52"/>
      <c r="E52" s="52"/>
      <c r="F52" s="52"/>
      <c r="G52" s="52"/>
      <c r="H52" s="52"/>
      <c r="I52" s="52"/>
      <c r="J52" s="52"/>
      <c r="K52" s="52"/>
      <c r="L52" s="52"/>
      <c r="M52" s="52"/>
      <c r="N52" s="52"/>
      <c r="O52" s="52"/>
      <c r="P52" s="52"/>
      <c r="Q52" s="52"/>
      <c r="R52" s="52"/>
      <c r="S52" s="52"/>
    </row>
    <row r="53" spans="1:19" ht="12">
      <c r="A53" s="52"/>
      <c r="B53" s="52"/>
      <c r="C53" s="52"/>
      <c r="D53" s="52"/>
      <c r="E53" s="52"/>
      <c r="F53" s="52"/>
      <c r="G53" s="52"/>
      <c r="H53" s="52"/>
      <c r="I53" s="52"/>
      <c r="J53" s="52"/>
      <c r="K53" s="52"/>
      <c r="L53" s="52"/>
      <c r="M53" s="52"/>
      <c r="N53" s="52"/>
      <c r="O53" s="52"/>
      <c r="P53" s="52"/>
      <c r="Q53" s="52"/>
      <c r="R53" s="52"/>
      <c r="S53" s="52"/>
    </row>
    <row r="54" spans="1:19" ht="12">
      <c r="A54" s="52"/>
      <c r="B54" s="52"/>
      <c r="C54" s="52"/>
      <c r="D54" s="52"/>
      <c r="E54" s="52"/>
      <c r="F54" s="52"/>
      <c r="G54" s="52"/>
      <c r="H54" s="52"/>
      <c r="I54" s="52"/>
      <c r="J54" s="52"/>
      <c r="K54" s="52"/>
      <c r="L54" s="52"/>
      <c r="M54" s="52"/>
      <c r="N54" s="52"/>
      <c r="O54" s="52"/>
      <c r="P54" s="52"/>
      <c r="Q54" s="52"/>
      <c r="R54" s="52"/>
      <c r="S54" s="52"/>
    </row>
    <row r="55" spans="1:19" ht="12">
      <c r="A55" s="52"/>
      <c r="B55" s="52"/>
      <c r="C55" s="52"/>
      <c r="D55" s="52"/>
      <c r="E55" s="52"/>
      <c r="F55" s="52"/>
      <c r="G55" s="52"/>
      <c r="H55" s="52"/>
      <c r="I55" s="52"/>
      <c r="J55" s="52"/>
      <c r="K55" s="52"/>
      <c r="L55" s="52"/>
      <c r="M55" s="52"/>
      <c r="N55" s="52"/>
      <c r="O55" s="52"/>
      <c r="P55" s="52"/>
      <c r="Q55" s="52"/>
      <c r="R55" s="52"/>
      <c r="S55" s="52"/>
    </row>
    <row r="56" spans="1:19" ht="12">
      <c r="A56" s="52"/>
      <c r="B56" s="52"/>
      <c r="C56" s="52"/>
      <c r="D56" s="52"/>
      <c r="E56" s="52"/>
      <c r="F56" s="52"/>
      <c r="G56" s="52"/>
      <c r="H56" s="52"/>
      <c r="I56" s="52"/>
      <c r="J56" s="52"/>
      <c r="K56" s="52"/>
      <c r="L56" s="52"/>
      <c r="M56" s="52"/>
      <c r="N56" s="52"/>
      <c r="O56" s="52"/>
      <c r="P56" s="52"/>
      <c r="Q56" s="52"/>
      <c r="R56" s="52"/>
      <c r="S56" s="52"/>
    </row>
    <row r="57" spans="1:19" ht="12">
      <c r="A57" s="52"/>
      <c r="B57" s="52"/>
      <c r="C57" s="52"/>
      <c r="D57" s="52"/>
      <c r="E57" s="52"/>
      <c r="F57" s="52"/>
      <c r="G57" s="52"/>
      <c r="H57" s="52"/>
      <c r="I57" s="52"/>
      <c r="J57" s="52"/>
      <c r="K57" s="52"/>
      <c r="L57" s="52"/>
      <c r="M57" s="52"/>
      <c r="N57" s="52"/>
      <c r="O57" s="52"/>
      <c r="P57" s="52"/>
      <c r="Q57" s="52"/>
      <c r="R57" s="52"/>
      <c r="S57" s="52"/>
    </row>
    <row r="58" spans="1:19" ht="12">
      <c r="A58" s="52"/>
      <c r="B58" s="52"/>
      <c r="C58" s="52"/>
      <c r="D58" s="52"/>
      <c r="E58" s="52"/>
      <c r="F58" s="52"/>
      <c r="G58" s="52"/>
      <c r="H58" s="52"/>
      <c r="I58" s="52"/>
      <c r="J58" s="52"/>
      <c r="K58" s="52"/>
      <c r="L58" s="52"/>
      <c r="M58" s="52"/>
      <c r="N58" s="52"/>
      <c r="O58" s="52"/>
      <c r="P58" s="52"/>
      <c r="Q58" s="52"/>
      <c r="R58" s="52"/>
      <c r="S58" s="52"/>
    </row>
    <row r="59" spans="1:19" ht="12">
      <c r="A59" s="52"/>
      <c r="B59" s="52"/>
      <c r="C59" s="52"/>
      <c r="D59" s="52"/>
      <c r="E59" s="52"/>
      <c r="F59" s="52"/>
      <c r="G59" s="52"/>
      <c r="H59" s="52"/>
      <c r="I59" s="52"/>
      <c r="J59" s="52"/>
      <c r="K59" s="52"/>
      <c r="L59" s="52"/>
      <c r="M59" s="52"/>
      <c r="N59" s="52"/>
      <c r="O59" s="52"/>
      <c r="P59" s="52"/>
      <c r="Q59" s="52"/>
      <c r="R59" s="52"/>
      <c r="S59" s="52"/>
    </row>
    <row r="60" spans="1:19" ht="12">
      <c r="A60" s="52"/>
      <c r="B60" s="52"/>
      <c r="C60" s="52"/>
      <c r="D60" s="52"/>
      <c r="E60" s="52"/>
      <c r="F60" s="52"/>
      <c r="G60" s="52"/>
      <c r="H60" s="52"/>
      <c r="I60" s="52"/>
      <c r="J60" s="52"/>
      <c r="K60" s="52"/>
      <c r="L60" s="52"/>
      <c r="M60" s="52"/>
      <c r="N60" s="52"/>
      <c r="O60" s="52"/>
      <c r="P60" s="52"/>
      <c r="Q60" s="52"/>
      <c r="R60" s="52"/>
      <c r="S60" s="52"/>
    </row>
    <row r="61" spans="1:19" ht="12">
      <c r="A61" s="52"/>
      <c r="B61" s="52"/>
      <c r="C61" s="52"/>
      <c r="D61" s="52"/>
      <c r="E61" s="52"/>
      <c r="F61" s="52"/>
      <c r="G61" s="52"/>
      <c r="H61" s="52"/>
      <c r="I61" s="52"/>
      <c r="J61" s="52"/>
      <c r="K61" s="52"/>
      <c r="L61" s="52"/>
      <c r="M61" s="52"/>
      <c r="N61" s="52"/>
      <c r="O61" s="52"/>
      <c r="P61" s="52"/>
      <c r="Q61" s="52"/>
      <c r="R61" s="52"/>
      <c r="S61" s="52"/>
    </row>
    <row r="62" spans="1:19" ht="12">
      <c r="A62" s="52"/>
      <c r="B62" s="52"/>
      <c r="C62" s="52"/>
      <c r="D62" s="52"/>
      <c r="E62" s="52"/>
      <c r="F62" s="52"/>
      <c r="G62" s="52"/>
      <c r="H62" s="52"/>
      <c r="I62" s="52"/>
      <c r="J62" s="52"/>
      <c r="K62" s="52"/>
      <c r="L62" s="52"/>
      <c r="M62" s="52"/>
      <c r="N62" s="52"/>
      <c r="O62" s="52"/>
      <c r="P62" s="52"/>
      <c r="Q62" s="52"/>
      <c r="R62" s="52"/>
      <c r="S62" s="52"/>
    </row>
    <row r="63" spans="1:19" ht="12">
      <c r="A63" s="52"/>
      <c r="B63" s="52"/>
      <c r="C63" s="52"/>
      <c r="D63" s="52"/>
      <c r="E63" s="52"/>
      <c r="F63" s="52"/>
      <c r="G63" s="52"/>
      <c r="H63" s="52"/>
      <c r="I63" s="52"/>
      <c r="J63" s="52"/>
      <c r="K63" s="52"/>
      <c r="L63" s="52"/>
      <c r="M63" s="52"/>
      <c r="N63" s="52"/>
      <c r="O63" s="52"/>
      <c r="P63" s="52"/>
      <c r="Q63" s="52"/>
      <c r="R63" s="52"/>
      <c r="S63" s="52"/>
    </row>
    <row r="64" spans="1:19" ht="12">
      <c r="A64" s="52"/>
      <c r="B64" s="52"/>
      <c r="C64" s="52"/>
      <c r="D64" s="52"/>
      <c r="E64" s="52"/>
      <c r="F64" s="52"/>
      <c r="G64" s="52"/>
      <c r="H64" s="52"/>
      <c r="I64" s="52"/>
      <c r="J64" s="52"/>
      <c r="K64" s="52"/>
      <c r="L64" s="52"/>
      <c r="M64" s="52"/>
      <c r="N64" s="52"/>
      <c r="O64" s="52"/>
      <c r="P64" s="52"/>
      <c r="Q64" s="52"/>
      <c r="R64" s="52"/>
      <c r="S64" s="52"/>
    </row>
    <row r="65" spans="1:19" ht="12">
      <c r="A65" s="52"/>
      <c r="B65" s="52"/>
      <c r="C65" s="52"/>
      <c r="D65" s="52"/>
      <c r="E65" s="52"/>
      <c r="F65" s="52"/>
      <c r="G65" s="52"/>
      <c r="H65" s="52"/>
      <c r="I65" s="52"/>
      <c r="J65" s="52"/>
      <c r="K65" s="52"/>
      <c r="L65" s="52"/>
      <c r="M65" s="52"/>
      <c r="N65" s="52"/>
      <c r="O65" s="52"/>
      <c r="P65" s="52"/>
      <c r="Q65" s="52"/>
      <c r="R65" s="52"/>
      <c r="S65" s="52"/>
    </row>
    <row r="66" spans="1:19" ht="12">
      <c r="A66" s="52"/>
      <c r="B66" s="52"/>
      <c r="C66" s="52"/>
      <c r="D66" s="52"/>
      <c r="E66" s="52"/>
      <c r="F66" s="52"/>
      <c r="G66" s="52"/>
      <c r="H66" s="52"/>
      <c r="I66" s="52"/>
      <c r="J66" s="52"/>
      <c r="K66" s="52"/>
      <c r="L66" s="52"/>
      <c r="M66" s="52"/>
      <c r="N66" s="52"/>
      <c r="O66" s="52"/>
      <c r="P66" s="52"/>
      <c r="Q66" s="52"/>
      <c r="R66" s="52"/>
      <c r="S66" s="52"/>
    </row>
    <row r="67" spans="1:19" ht="12">
      <c r="A67" s="52"/>
      <c r="B67" s="52"/>
      <c r="C67" s="52"/>
      <c r="D67" s="52"/>
      <c r="E67" s="52"/>
      <c r="F67" s="52"/>
      <c r="G67" s="52"/>
      <c r="H67" s="52"/>
      <c r="I67" s="52"/>
      <c r="J67" s="52"/>
      <c r="K67" s="52"/>
      <c r="L67" s="52"/>
      <c r="M67" s="52"/>
      <c r="N67" s="52"/>
      <c r="O67" s="52"/>
      <c r="P67" s="52"/>
      <c r="Q67" s="52"/>
      <c r="R67" s="52"/>
      <c r="S67" s="52"/>
    </row>
    <row r="68" spans="1:19" ht="12">
      <c r="A68" s="8"/>
      <c r="B68" s="9"/>
      <c r="C68" s="9"/>
      <c r="D68" s="9"/>
      <c r="E68" s="9"/>
      <c r="F68" s="9"/>
      <c r="G68" s="9"/>
      <c r="H68" s="9"/>
      <c r="I68" s="9"/>
      <c r="J68" s="9"/>
      <c r="K68" s="9"/>
      <c r="L68" s="9"/>
      <c r="M68" s="9"/>
      <c r="N68" s="9"/>
      <c r="O68" s="9"/>
      <c r="P68" s="9"/>
      <c r="Q68" s="9"/>
      <c r="R68" s="9"/>
      <c r="S68" s="9"/>
    </row>
    <row r="69" spans="1:19" ht="12">
      <c r="A69" s="8"/>
      <c r="B69" s="9"/>
      <c r="C69" s="9"/>
      <c r="D69" s="9"/>
      <c r="E69" s="9"/>
      <c r="F69" s="9"/>
      <c r="G69" s="9"/>
      <c r="H69" s="9"/>
      <c r="I69" s="9"/>
      <c r="J69" s="9"/>
      <c r="K69" s="9"/>
      <c r="L69" s="9"/>
      <c r="M69" s="9"/>
      <c r="N69" s="9"/>
      <c r="O69" s="9"/>
      <c r="P69" s="9"/>
      <c r="Q69" s="9"/>
      <c r="R69" s="9"/>
      <c r="S69" s="9"/>
    </row>
    <row r="70" spans="1:19" ht="12">
      <c r="A70" s="8"/>
      <c r="B70" s="9"/>
      <c r="C70" s="9"/>
      <c r="D70" s="9"/>
      <c r="E70" s="9"/>
      <c r="F70" s="9"/>
      <c r="G70" s="9"/>
      <c r="H70" s="9"/>
      <c r="I70" s="9"/>
      <c r="J70" s="9"/>
      <c r="K70" s="9"/>
      <c r="L70" s="9"/>
      <c r="M70" s="9"/>
      <c r="N70" s="9"/>
      <c r="O70" s="9"/>
      <c r="P70" s="9"/>
      <c r="Q70" s="9"/>
      <c r="R70" s="9"/>
      <c r="S70" s="9"/>
    </row>
    <row r="71" spans="1:19" ht="12">
      <c r="A71" s="8"/>
      <c r="B71" s="9"/>
      <c r="C71" s="9"/>
      <c r="D71" s="9"/>
      <c r="E71" s="9"/>
      <c r="F71" s="9"/>
      <c r="G71" s="9"/>
      <c r="H71" s="9"/>
      <c r="I71" s="9"/>
      <c r="J71" s="9"/>
      <c r="K71" s="9"/>
      <c r="L71" s="9"/>
      <c r="M71" s="9"/>
      <c r="N71" s="9"/>
      <c r="O71" s="9"/>
      <c r="P71" s="9"/>
      <c r="Q71" s="9"/>
      <c r="R71" s="9"/>
      <c r="S71" s="9"/>
    </row>
    <row r="72" spans="1:19" ht="12">
      <c r="A72" s="8"/>
      <c r="B72" s="9"/>
      <c r="C72" s="9"/>
      <c r="D72" s="9"/>
      <c r="E72" s="9"/>
      <c r="F72" s="9"/>
      <c r="G72" s="9"/>
      <c r="H72" s="9"/>
      <c r="I72" s="9"/>
      <c r="J72" s="9"/>
      <c r="K72" s="9"/>
      <c r="L72" s="9"/>
      <c r="M72" s="9"/>
      <c r="N72" s="9"/>
      <c r="O72" s="9"/>
      <c r="P72" s="9"/>
      <c r="Q72" s="9"/>
      <c r="R72" s="9"/>
      <c r="S72" s="9"/>
    </row>
    <row r="73" spans="1:19" ht="12">
      <c r="A73" s="8"/>
      <c r="B73" s="9"/>
      <c r="C73" s="9"/>
      <c r="D73" s="9"/>
      <c r="E73" s="9"/>
      <c r="F73" s="9"/>
      <c r="G73" s="9"/>
      <c r="H73" s="9"/>
      <c r="I73" s="9"/>
      <c r="J73" s="9"/>
      <c r="K73" s="9"/>
      <c r="L73" s="9"/>
      <c r="M73" s="9"/>
      <c r="N73" s="9"/>
      <c r="O73" s="9"/>
      <c r="P73" s="9"/>
      <c r="Q73" s="9"/>
      <c r="R73" s="9"/>
      <c r="S73" s="9"/>
    </row>
    <row r="74" spans="1:19" ht="12">
      <c r="A74" s="8"/>
      <c r="B74" s="9"/>
      <c r="C74" s="9"/>
      <c r="D74" s="9"/>
      <c r="E74" s="9"/>
      <c r="F74" s="9"/>
      <c r="G74" s="9"/>
      <c r="H74" s="9"/>
      <c r="I74" s="9"/>
      <c r="J74" s="9"/>
      <c r="K74" s="9"/>
      <c r="L74" s="9"/>
      <c r="M74" s="9"/>
      <c r="N74" s="9"/>
      <c r="O74" s="9"/>
      <c r="P74" s="9"/>
      <c r="Q74" s="9"/>
      <c r="R74" s="9"/>
      <c r="S74" s="9"/>
    </row>
    <row r="75" spans="1:19" ht="12">
      <c r="A75" s="8"/>
      <c r="B75" s="9"/>
      <c r="C75" s="9"/>
      <c r="D75" s="9"/>
      <c r="E75" s="9"/>
      <c r="F75" s="9"/>
      <c r="G75" s="9"/>
      <c r="H75" s="9"/>
      <c r="I75" s="9"/>
      <c r="J75" s="9"/>
      <c r="K75" s="9"/>
      <c r="L75" s="9"/>
      <c r="M75" s="9"/>
      <c r="N75" s="9"/>
      <c r="O75" s="9"/>
      <c r="P75" s="9"/>
      <c r="Q75" s="9"/>
      <c r="R75" s="9"/>
      <c r="S75" s="9"/>
    </row>
    <row r="76" spans="1:19" ht="12">
      <c r="A76" s="8"/>
      <c r="B76" s="9"/>
      <c r="C76" s="9"/>
      <c r="D76" s="9"/>
      <c r="E76" s="9"/>
      <c r="F76" s="9"/>
      <c r="G76" s="9"/>
      <c r="H76" s="9"/>
      <c r="I76" s="9"/>
      <c r="J76" s="9"/>
      <c r="K76" s="9"/>
      <c r="L76" s="9"/>
      <c r="M76" s="9"/>
      <c r="N76" s="9"/>
      <c r="O76" s="9"/>
      <c r="P76" s="9"/>
      <c r="Q76" s="9"/>
      <c r="R76" s="9"/>
      <c r="S76" s="9"/>
    </row>
    <row r="77" spans="1:19" ht="12">
      <c r="A77" s="8"/>
      <c r="B77" s="9"/>
      <c r="C77" s="9"/>
      <c r="D77" s="9"/>
      <c r="E77" s="9"/>
      <c r="F77" s="9"/>
      <c r="G77" s="9"/>
      <c r="H77" s="9"/>
      <c r="I77" s="9"/>
      <c r="J77" s="9"/>
      <c r="K77" s="9"/>
      <c r="L77" s="9"/>
      <c r="M77" s="9"/>
      <c r="N77" s="9"/>
      <c r="O77" s="9"/>
      <c r="P77" s="9"/>
      <c r="Q77" s="9"/>
      <c r="R77" s="9"/>
      <c r="S77" s="9"/>
    </row>
    <row r="78" spans="1:19" ht="12">
      <c r="A78" s="8"/>
      <c r="B78" s="9"/>
      <c r="C78" s="9"/>
      <c r="D78" s="9"/>
      <c r="E78" s="9"/>
      <c r="F78" s="9"/>
      <c r="G78" s="9"/>
      <c r="H78" s="9"/>
      <c r="I78" s="9"/>
      <c r="J78" s="9"/>
      <c r="K78" s="9"/>
      <c r="L78" s="9"/>
      <c r="M78" s="9"/>
      <c r="N78" s="9"/>
      <c r="O78" s="9"/>
      <c r="P78" s="9"/>
      <c r="Q78" s="9"/>
      <c r="R78" s="9"/>
      <c r="S78" s="9"/>
    </row>
    <row r="79" spans="1:19" ht="12">
      <c r="A79" s="8"/>
      <c r="B79" s="9"/>
      <c r="C79" s="9"/>
      <c r="D79" s="9"/>
      <c r="E79" s="9"/>
      <c r="F79" s="9"/>
      <c r="G79" s="9"/>
      <c r="H79" s="9"/>
      <c r="I79" s="9"/>
      <c r="J79" s="9"/>
      <c r="K79" s="9"/>
      <c r="L79" s="9"/>
      <c r="M79" s="9"/>
      <c r="N79" s="9"/>
      <c r="O79" s="9"/>
      <c r="P79" s="9"/>
      <c r="Q79" s="9"/>
      <c r="R79" s="9"/>
      <c r="S79" s="9"/>
    </row>
    <row r="80" spans="1:19" ht="12">
      <c r="A80" s="8"/>
      <c r="B80" s="9"/>
      <c r="C80" s="9"/>
      <c r="D80" s="9"/>
      <c r="E80" s="9"/>
      <c r="F80" s="9"/>
      <c r="G80" s="9"/>
      <c r="H80" s="9"/>
      <c r="I80" s="9"/>
      <c r="J80" s="9"/>
      <c r="K80" s="9"/>
      <c r="L80" s="9"/>
      <c r="M80" s="9"/>
      <c r="N80" s="9"/>
      <c r="O80" s="9"/>
      <c r="P80" s="9"/>
      <c r="Q80" s="9"/>
      <c r="R80" s="9"/>
      <c r="S80" s="9"/>
    </row>
    <row r="81" spans="1:19" ht="12">
      <c r="A81" s="8"/>
      <c r="B81" s="9"/>
      <c r="C81" s="9"/>
      <c r="D81" s="9"/>
      <c r="E81" s="9"/>
      <c r="F81" s="9"/>
      <c r="G81" s="9"/>
      <c r="H81" s="9"/>
      <c r="I81" s="9"/>
      <c r="J81" s="9"/>
      <c r="K81" s="9"/>
      <c r="L81" s="9"/>
      <c r="M81" s="9"/>
      <c r="N81" s="9"/>
      <c r="O81" s="9"/>
      <c r="P81" s="9"/>
      <c r="Q81" s="9"/>
      <c r="R81" s="9"/>
      <c r="S81" s="9"/>
    </row>
    <row r="82" spans="1:19" ht="12">
      <c r="A82" s="8"/>
      <c r="B82" s="9"/>
      <c r="C82" s="9"/>
      <c r="D82" s="9"/>
      <c r="E82" s="9"/>
      <c r="F82" s="9"/>
      <c r="G82" s="9"/>
      <c r="H82" s="9"/>
      <c r="I82" s="9"/>
      <c r="J82" s="9"/>
      <c r="K82" s="9"/>
      <c r="L82" s="9"/>
      <c r="M82" s="9"/>
      <c r="N82" s="9"/>
      <c r="O82" s="9"/>
      <c r="P82" s="9"/>
      <c r="Q82" s="9"/>
      <c r="R82" s="9"/>
      <c r="S82" s="9"/>
    </row>
    <row r="83" spans="1:19" ht="12">
      <c r="A83" s="8"/>
      <c r="B83" s="9"/>
      <c r="C83" s="9"/>
      <c r="D83" s="9"/>
      <c r="E83" s="9"/>
      <c r="F83" s="9"/>
      <c r="G83" s="9"/>
      <c r="H83" s="9"/>
      <c r="I83" s="9"/>
      <c r="J83" s="9"/>
      <c r="K83" s="9"/>
      <c r="L83" s="9"/>
      <c r="M83" s="9"/>
      <c r="N83" s="9"/>
      <c r="O83" s="9"/>
      <c r="P83" s="9"/>
      <c r="Q83" s="9"/>
      <c r="R83" s="9"/>
      <c r="S83" s="9"/>
    </row>
    <row r="84" spans="1:19" ht="12">
      <c r="A84" s="8"/>
      <c r="B84" s="9"/>
      <c r="C84" s="9"/>
      <c r="D84" s="9"/>
      <c r="E84" s="9"/>
      <c r="F84" s="9"/>
      <c r="G84" s="9"/>
      <c r="H84" s="9"/>
      <c r="I84" s="9"/>
      <c r="J84" s="9"/>
      <c r="K84" s="9"/>
      <c r="L84" s="9"/>
      <c r="M84" s="9"/>
      <c r="N84" s="9"/>
      <c r="O84" s="9"/>
      <c r="P84" s="9"/>
      <c r="Q84" s="9"/>
      <c r="R84" s="9"/>
      <c r="S84" s="9"/>
    </row>
    <row r="85" spans="1:19" ht="12">
      <c r="A85" s="8"/>
      <c r="B85" s="9"/>
      <c r="C85" s="9"/>
      <c r="D85" s="9"/>
      <c r="E85" s="9"/>
      <c r="F85" s="9"/>
      <c r="G85" s="9"/>
      <c r="H85" s="9"/>
      <c r="I85" s="9"/>
      <c r="J85" s="9"/>
      <c r="K85" s="9"/>
      <c r="L85" s="9"/>
      <c r="M85" s="9"/>
      <c r="N85" s="9"/>
      <c r="O85" s="9"/>
      <c r="P85" s="9"/>
      <c r="Q85" s="9"/>
      <c r="R85" s="9"/>
      <c r="S85" s="9"/>
    </row>
    <row r="86" spans="1:19" ht="12">
      <c r="A86" s="8"/>
      <c r="B86" s="9"/>
      <c r="C86" s="9"/>
      <c r="D86" s="9"/>
      <c r="E86" s="9"/>
      <c r="F86" s="9"/>
      <c r="G86" s="9"/>
      <c r="H86" s="9"/>
      <c r="I86" s="9"/>
      <c r="J86" s="9"/>
      <c r="K86" s="9"/>
      <c r="L86" s="9"/>
      <c r="M86" s="9"/>
      <c r="N86" s="9"/>
      <c r="O86" s="9"/>
      <c r="P86" s="9"/>
      <c r="Q86" s="9"/>
      <c r="R86" s="9"/>
      <c r="S86" s="9"/>
    </row>
    <row r="87" spans="1:19" ht="12">
      <c r="A87" s="8"/>
      <c r="B87" s="9"/>
      <c r="C87" s="9"/>
      <c r="D87" s="9"/>
      <c r="E87" s="9"/>
      <c r="F87" s="9"/>
      <c r="G87" s="9"/>
      <c r="H87" s="9"/>
      <c r="I87" s="9"/>
      <c r="J87" s="9"/>
      <c r="K87" s="9"/>
      <c r="L87" s="9"/>
      <c r="M87" s="9"/>
      <c r="N87" s="9"/>
      <c r="O87" s="9"/>
      <c r="P87" s="9"/>
      <c r="Q87" s="9"/>
      <c r="R87" s="9"/>
      <c r="S87" s="9"/>
    </row>
    <row r="88" spans="1:19" ht="12">
      <c r="A88" s="8"/>
      <c r="B88" s="9"/>
      <c r="C88" s="9"/>
      <c r="D88" s="9"/>
      <c r="E88" s="9"/>
      <c r="F88" s="9"/>
      <c r="G88" s="9"/>
      <c r="H88" s="9"/>
      <c r="I88" s="9"/>
      <c r="J88" s="9"/>
      <c r="K88" s="9"/>
      <c r="L88" s="9"/>
      <c r="M88" s="9"/>
      <c r="N88" s="9"/>
      <c r="O88" s="9"/>
      <c r="P88" s="9"/>
      <c r="Q88" s="9"/>
      <c r="R88" s="9"/>
      <c r="S88" s="9"/>
    </row>
    <row r="89" spans="1:19" ht="12">
      <c r="A89" s="8"/>
      <c r="B89" s="9"/>
      <c r="C89" s="9"/>
      <c r="D89" s="9"/>
      <c r="E89" s="9"/>
      <c r="F89" s="9"/>
      <c r="G89" s="9"/>
      <c r="H89" s="9"/>
      <c r="I89" s="9"/>
      <c r="J89" s="9"/>
      <c r="K89" s="9"/>
      <c r="L89" s="9"/>
      <c r="M89" s="9"/>
      <c r="N89" s="9"/>
      <c r="O89" s="9"/>
      <c r="P89" s="9"/>
      <c r="Q89" s="9"/>
      <c r="R89" s="9"/>
      <c r="S89" s="9"/>
    </row>
    <row r="90" spans="1:19" ht="12">
      <c r="A90" s="8"/>
      <c r="B90" s="9"/>
      <c r="C90" s="9"/>
      <c r="D90" s="9"/>
      <c r="E90" s="9"/>
      <c r="F90" s="9"/>
      <c r="G90" s="9"/>
      <c r="H90" s="9"/>
      <c r="I90" s="9"/>
      <c r="J90" s="9"/>
      <c r="K90" s="9"/>
      <c r="L90" s="9"/>
      <c r="M90" s="9"/>
      <c r="N90" s="9"/>
      <c r="O90" s="9"/>
      <c r="P90" s="9"/>
      <c r="Q90" s="9"/>
      <c r="R90" s="9"/>
      <c r="S90" s="9"/>
    </row>
    <row r="91" spans="1:19" ht="12">
      <c r="A91" s="8"/>
      <c r="B91" s="9"/>
      <c r="C91" s="9"/>
      <c r="D91" s="9"/>
      <c r="E91" s="9"/>
      <c r="F91" s="9"/>
      <c r="G91" s="9"/>
      <c r="H91" s="9"/>
      <c r="I91" s="9"/>
      <c r="J91" s="9"/>
      <c r="K91" s="9"/>
      <c r="L91" s="9"/>
      <c r="M91" s="9"/>
      <c r="N91" s="9"/>
      <c r="O91" s="9"/>
      <c r="P91" s="9"/>
      <c r="Q91" s="9"/>
      <c r="R91" s="9"/>
      <c r="S91" s="9"/>
    </row>
    <row r="92" spans="1:19" ht="12">
      <c r="A92" s="8"/>
      <c r="B92" s="9"/>
      <c r="C92" s="9"/>
      <c r="D92" s="9"/>
      <c r="E92" s="9"/>
      <c r="F92" s="9"/>
      <c r="G92" s="9"/>
      <c r="H92" s="9"/>
      <c r="I92" s="9"/>
      <c r="J92" s="9"/>
      <c r="K92" s="9"/>
      <c r="L92" s="9"/>
      <c r="M92" s="9"/>
      <c r="N92" s="9"/>
      <c r="O92" s="9"/>
      <c r="P92" s="9"/>
      <c r="Q92" s="9"/>
      <c r="R92" s="9"/>
      <c r="S92" s="9"/>
    </row>
    <row r="93" spans="1:19" ht="12">
      <c r="A93" s="8"/>
      <c r="B93" s="9"/>
      <c r="C93" s="9"/>
      <c r="D93" s="9"/>
      <c r="E93" s="9"/>
      <c r="F93" s="9"/>
      <c r="G93" s="9"/>
      <c r="H93" s="9"/>
      <c r="I93" s="9"/>
      <c r="J93" s="9"/>
      <c r="K93" s="9"/>
      <c r="L93" s="9"/>
      <c r="M93" s="9"/>
      <c r="N93" s="9"/>
      <c r="O93" s="9"/>
      <c r="P93" s="9"/>
      <c r="Q93" s="9"/>
      <c r="R93" s="9"/>
      <c r="S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B96" s="9"/>
      <c r="C96" s="9"/>
      <c r="D96" s="9"/>
      <c r="E96" s="9"/>
      <c r="F96" s="9"/>
      <c r="G96" s="9"/>
      <c r="H96" s="9"/>
      <c r="I96" s="9"/>
      <c r="J96" s="9"/>
      <c r="K96" s="9"/>
      <c r="L96" s="9"/>
      <c r="M96" s="9"/>
      <c r="N96" s="9"/>
      <c r="O96" s="9"/>
      <c r="P96" s="9"/>
      <c r="Q96" s="9"/>
      <c r="R96" s="9"/>
      <c r="S96" s="9"/>
    </row>
    <row r="97" spans="1:19" ht="12">
      <c r="A97" s="8"/>
      <c r="B97" s="9"/>
      <c r="C97" s="9"/>
      <c r="D97" s="9"/>
      <c r="E97" s="9"/>
      <c r="F97" s="9"/>
      <c r="G97" s="9"/>
      <c r="H97" s="9"/>
      <c r="I97" s="9"/>
      <c r="J97" s="9"/>
      <c r="K97" s="9"/>
      <c r="L97" s="9"/>
      <c r="M97" s="9"/>
      <c r="N97" s="9"/>
      <c r="O97" s="9"/>
      <c r="P97" s="9"/>
      <c r="Q97" s="9"/>
      <c r="R97" s="9"/>
      <c r="S97" s="9"/>
    </row>
    <row r="98" spans="1:19" ht="12">
      <c r="A98" s="8"/>
      <c r="B98" s="9"/>
      <c r="C98" s="9"/>
      <c r="D98" s="9"/>
      <c r="E98" s="9"/>
      <c r="F98" s="9"/>
      <c r="G98" s="9"/>
      <c r="H98" s="9"/>
      <c r="I98" s="9"/>
      <c r="J98" s="9"/>
      <c r="K98" s="9"/>
      <c r="L98" s="9"/>
      <c r="M98" s="9"/>
      <c r="N98" s="9"/>
      <c r="O98" s="9"/>
      <c r="P98" s="9"/>
      <c r="Q98" s="9"/>
      <c r="R98" s="9"/>
      <c r="S98" s="9"/>
    </row>
    <row r="99" spans="1:19" ht="12">
      <c r="A99" s="8"/>
      <c r="B99" s="9"/>
      <c r="C99" s="9"/>
      <c r="D99" s="9"/>
      <c r="E99" s="9"/>
      <c r="F99" s="9"/>
      <c r="G99" s="9"/>
      <c r="H99" s="9"/>
      <c r="I99" s="9"/>
      <c r="J99" s="9"/>
      <c r="K99" s="9"/>
      <c r="L99" s="9"/>
      <c r="M99" s="9"/>
      <c r="N99" s="9"/>
      <c r="O99" s="9"/>
      <c r="P99" s="9"/>
      <c r="Q99" s="9"/>
      <c r="R99" s="9"/>
      <c r="S99" s="9"/>
    </row>
    <row r="100" spans="1:19" ht="12">
      <c r="A100" s="8"/>
      <c r="B100" s="9"/>
      <c r="C100" s="9"/>
      <c r="D100" s="9"/>
      <c r="E100" s="9"/>
      <c r="F100" s="9"/>
      <c r="G100" s="9"/>
      <c r="H100" s="9"/>
      <c r="I100" s="9"/>
      <c r="J100" s="9"/>
      <c r="K100" s="9"/>
      <c r="L100" s="9"/>
      <c r="M100" s="9"/>
      <c r="N100" s="9"/>
      <c r="O100" s="9"/>
      <c r="P100" s="9"/>
      <c r="Q100" s="9"/>
      <c r="R100" s="9"/>
      <c r="S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B103" s="9"/>
      <c r="C103" s="9"/>
      <c r="D103" s="9"/>
      <c r="E103" s="9"/>
      <c r="F103" s="9"/>
      <c r="G103" s="9"/>
      <c r="H103" s="9"/>
      <c r="I103" s="9"/>
      <c r="J103" s="9"/>
      <c r="K103" s="9"/>
      <c r="L103" s="9"/>
      <c r="M103" s="9"/>
      <c r="N103" s="9"/>
      <c r="O103" s="9"/>
      <c r="P103" s="9"/>
      <c r="Q103" s="9"/>
      <c r="R103" s="9"/>
      <c r="S103" s="9"/>
    </row>
    <row r="104" spans="1:19" ht="12">
      <c r="A104" s="8"/>
      <c r="B104" s="9"/>
      <c r="C104" s="9"/>
      <c r="D104" s="9"/>
      <c r="E104" s="9"/>
      <c r="F104" s="9"/>
      <c r="G104" s="9"/>
      <c r="H104" s="9"/>
      <c r="I104" s="9"/>
      <c r="J104" s="9"/>
      <c r="K104" s="9"/>
      <c r="L104" s="9"/>
      <c r="M104" s="9"/>
      <c r="N104" s="9"/>
      <c r="O104" s="9"/>
      <c r="P104" s="9"/>
      <c r="Q104" s="9"/>
      <c r="R104" s="9"/>
      <c r="S104" s="9"/>
    </row>
    <row r="105" spans="1:19" ht="12">
      <c r="A105" s="8"/>
      <c r="B105" s="9"/>
      <c r="C105" s="9"/>
      <c r="D105" s="9"/>
      <c r="E105" s="9"/>
      <c r="F105" s="9"/>
      <c r="G105" s="9"/>
      <c r="H105" s="9"/>
      <c r="I105" s="9"/>
      <c r="J105" s="9"/>
      <c r="K105" s="9"/>
      <c r="L105" s="9"/>
      <c r="M105" s="9"/>
      <c r="N105" s="9"/>
      <c r="O105" s="9"/>
      <c r="P105" s="9"/>
      <c r="Q105" s="9"/>
      <c r="R105" s="9"/>
      <c r="S105" s="9"/>
    </row>
    <row r="106" spans="1:19" ht="12">
      <c r="A106" s="8"/>
      <c r="B106" s="9"/>
      <c r="C106" s="9"/>
      <c r="D106" s="9"/>
      <c r="E106" s="9"/>
      <c r="F106" s="9"/>
      <c r="G106" s="9"/>
      <c r="H106" s="9"/>
      <c r="I106" s="9"/>
      <c r="J106" s="9"/>
      <c r="K106" s="9"/>
      <c r="L106" s="9"/>
      <c r="M106" s="9"/>
      <c r="N106" s="9"/>
      <c r="O106" s="9"/>
      <c r="P106" s="9"/>
      <c r="Q106" s="9"/>
      <c r="R106" s="9"/>
      <c r="S106" s="9"/>
    </row>
    <row r="107" spans="1:19" ht="12">
      <c r="A107" s="8"/>
      <c r="B107" s="9"/>
      <c r="C107" s="9"/>
      <c r="D107" s="9"/>
      <c r="E107" s="9"/>
      <c r="F107" s="9"/>
      <c r="G107" s="9"/>
      <c r="H107" s="9"/>
      <c r="I107" s="9"/>
      <c r="J107" s="9"/>
      <c r="K107" s="9"/>
      <c r="L107" s="9"/>
      <c r="M107" s="9"/>
      <c r="N107" s="9"/>
      <c r="O107" s="9"/>
      <c r="P107" s="9"/>
      <c r="Q107" s="9"/>
      <c r="R107" s="9"/>
      <c r="S107" s="9"/>
    </row>
    <row r="108" spans="1:19" ht="12">
      <c r="A108" s="8"/>
      <c r="B108" s="9"/>
      <c r="C108" s="9"/>
      <c r="D108" s="9"/>
      <c r="E108" s="9"/>
      <c r="F108" s="9"/>
      <c r="G108" s="9"/>
      <c r="H108" s="9"/>
      <c r="I108" s="9"/>
      <c r="J108" s="9"/>
      <c r="K108" s="9"/>
      <c r="L108" s="9"/>
      <c r="M108" s="9"/>
      <c r="N108" s="9"/>
      <c r="O108" s="9"/>
      <c r="P108" s="9"/>
      <c r="Q108" s="9"/>
      <c r="R108" s="9"/>
      <c r="S108" s="9"/>
    </row>
    <row r="109" spans="1:19" ht="12">
      <c r="A109" s="8"/>
      <c r="B109" s="9"/>
      <c r="C109" s="9"/>
      <c r="D109" s="9"/>
      <c r="E109" s="9"/>
      <c r="F109" s="9"/>
      <c r="G109" s="9"/>
      <c r="H109" s="9"/>
      <c r="I109" s="9"/>
      <c r="J109" s="9"/>
      <c r="K109" s="9"/>
      <c r="L109" s="9"/>
      <c r="M109" s="9"/>
      <c r="N109" s="9"/>
      <c r="O109" s="9"/>
      <c r="P109" s="9"/>
      <c r="Q109" s="9"/>
      <c r="R109" s="9"/>
      <c r="S109" s="9"/>
    </row>
    <row r="110" spans="1:19" ht="12">
      <c r="A110" s="8"/>
      <c r="B110" s="9"/>
      <c r="C110" s="9"/>
      <c r="D110" s="9"/>
      <c r="E110" s="9"/>
      <c r="F110" s="9"/>
      <c r="G110" s="9"/>
      <c r="H110" s="9"/>
      <c r="I110" s="9"/>
      <c r="J110" s="9"/>
      <c r="K110" s="9"/>
      <c r="L110" s="9"/>
      <c r="M110" s="9"/>
      <c r="N110" s="9"/>
      <c r="O110" s="9"/>
      <c r="P110" s="9"/>
      <c r="Q110" s="9"/>
      <c r="R110" s="9"/>
      <c r="S110" s="9"/>
    </row>
    <row r="111" spans="1:19" ht="12">
      <c r="A111" s="8"/>
      <c r="B111" s="9"/>
      <c r="C111" s="9"/>
      <c r="D111" s="9"/>
      <c r="E111" s="9"/>
      <c r="F111" s="9"/>
      <c r="G111" s="9"/>
      <c r="H111" s="9"/>
      <c r="I111" s="9"/>
      <c r="J111" s="9"/>
      <c r="K111" s="9"/>
      <c r="L111" s="9"/>
      <c r="M111" s="9"/>
      <c r="N111" s="9"/>
      <c r="O111" s="9"/>
      <c r="P111" s="9"/>
      <c r="Q111" s="9"/>
      <c r="R111" s="9"/>
      <c r="S111" s="9"/>
    </row>
    <row r="112" spans="1:19" ht="12">
      <c r="A112" s="8"/>
      <c r="B112" s="9"/>
      <c r="C112" s="9"/>
      <c r="D112" s="9"/>
      <c r="E112" s="9"/>
      <c r="F112" s="9"/>
      <c r="G112" s="9"/>
      <c r="H112" s="9"/>
      <c r="I112" s="9"/>
      <c r="J112" s="9"/>
      <c r="K112" s="9"/>
      <c r="L112" s="9"/>
      <c r="M112" s="9"/>
      <c r="N112" s="9"/>
      <c r="O112" s="9"/>
      <c r="P112" s="9"/>
      <c r="Q112" s="9"/>
      <c r="R112" s="9"/>
      <c r="S112" s="9"/>
    </row>
    <row r="113" spans="1:19" ht="12">
      <c r="A113" s="8"/>
      <c r="B113" s="9"/>
      <c r="C113" s="9"/>
      <c r="D113" s="9"/>
      <c r="E113" s="9"/>
      <c r="F113" s="9"/>
      <c r="G113" s="9"/>
      <c r="H113" s="9"/>
      <c r="I113" s="9"/>
      <c r="J113" s="9"/>
      <c r="K113" s="9"/>
      <c r="L113" s="9"/>
      <c r="M113" s="9"/>
      <c r="N113" s="9"/>
      <c r="O113" s="9"/>
      <c r="P113" s="9"/>
      <c r="Q113" s="9"/>
      <c r="R113" s="9"/>
      <c r="S113" s="9"/>
    </row>
    <row r="114" spans="1:19" ht="12">
      <c r="A114" s="8"/>
      <c r="B114" s="9"/>
      <c r="C114" s="9"/>
      <c r="D114" s="9"/>
      <c r="E114" s="9"/>
      <c r="F114" s="9"/>
      <c r="G114" s="9"/>
      <c r="H114" s="9"/>
      <c r="I114" s="9"/>
      <c r="J114" s="9"/>
      <c r="K114" s="9"/>
      <c r="L114" s="9"/>
      <c r="M114" s="9"/>
      <c r="N114" s="9"/>
      <c r="O114" s="9"/>
      <c r="P114" s="9"/>
      <c r="Q114" s="9"/>
      <c r="R114" s="9"/>
      <c r="S114" s="9"/>
    </row>
    <row r="115" spans="1:19" ht="12">
      <c r="A115" s="8"/>
      <c r="B115" s="9"/>
      <c r="C115" s="9"/>
      <c r="D115" s="9"/>
      <c r="E115" s="9"/>
      <c r="F115" s="9"/>
      <c r="G115" s="9"/>
      <c r="H115" s="9"/>
      <c r="I115" s="9"/>
      <c r="J115" s="9"/>
      <c r="K115" s="9"/>
      <c r="L115" s="9"/>
      <c r="M115" s="9"/>
      <c r="N115" s="9"/>
      <c r="O115" s="9"/>
      <c r="P115" s="9"/>
      <c r="Q115" s="9"/>
      <c r="R115" s="9"/>
      <c r="S115" s="9"/>
    </row>
    <row r="116" spans="1:19" ht="12">
      <c r="A116" s="8"/>
      <c r="B116" s="9"/>
      <c r="C116" s="9"/>
      <c r="D116" s="9"/>
      <c r="E116" s="9"/>
      <c r="F116" s="9"/>
      <c r="G116" s="9"/>
      <c r="H116" s="9"/>
      <c r="I116" s="9"/>
      <c r="J116" s="9"/>
      <c r="K116" s="9"/>
      <c r="L116" s="9"/>
      <c r="M116" s="9"/>
      <c r="N116" s="9"/>
      <c r="O116" s="9"/>
      <c r="P116" s="9"/>
      <c r="Q116" s="9"/>
      <c r="R116" s="9"/>
      <c r="S116" s="9"/>
    </row>
    <row r="117" spans="1:19" ht="12">
      <c r="A117" s="8"/>
      <c r="B117" s="9"/>
      <c r="C117" s="9"/>
      <c r="D117" s="9"/>
      <c r="E117" s="9"/>
      <c r="F117" s="9"/>
      <c r="G117" s="9"/>
      <c r="H117" s="9"/>
      <c r="I117" s="9"/>
      <c r="J117" s="9"/>
      <c r="K117" s="9"/>
      <c r="L117" s="9"/>
      <c r="M117" s="9"/>
      <c r="N117" s="9"/>
      <c r="O117" s="9"/>
      <c r="P117" s="9"/>
      <c r="Q117" s="9"/>
      <c r="R117" s="9"/>
      <c r="S117" s="9"/>
    </row>
    <row r="118" spans="1:19" ht="12">
      <c r="A118" s="8"/>
      <c r="B118" s="9"/>
      <c r="C118" s="9"/>
      <c r="D118" s="9"/>
      <c r="E118" s="9"/>
      <c r="F118" s="9"/>
      <c r="G118" s="9"/>
      <c r="H118" s="9"/>
      <c r="I118" s="9"/>
      <c r="J118" s="9"/>
      <c r="K118" s="9"/>
      <c r="L118" s="9"/>
      <c r="M118" s="9"/>
      <c r="N118" s="9"/>
      <c r="O118" s="9"/>
      <c r="P118" s="9"/>
      <c r="Q118" s="9"/>
      <c r="R118" s="9"/>
      <c r="S118" s="9"/>
    </row>
    <row r="119" spans="1:19" ht="12">
      <c r="A119" s="8"/>
      <c r="B119" s="9"/>
      <c r="C119" s="9"/>
      <c r="D119" s="9"/>
      <c r="E119" s="9"/>
      <c r="F119" s="9"/>
      <c r="G119" s="9"/>
      <c r="H119" s="9"/>
      <c r="I119" s="9"/>
      <c r="J119" s="9"/>
      <c r="K119" s="9"/>
      <c r="L119" s="9"/>
      <c r="M119" s="9"/>
      <c r="N119" s="9"/>
      <c r="O119" s="9"/>
      <c r="P119" s="9"/>
      <c r="Q119" s="9"/>
      <c r="R119" s="9"/>
      <c r="S119" s="9"/>
    </row>
    <row r="120" spans="1:19" ht="12">
      <c r="A120" s="8"/>
      <c r="B120" s="9"/>
      <c r="C120" s="9"/>
      <c r="D120" s="9"/>
      <c r="E120" s="9"/>
      <c r="F120" s="9"/>
      <c r="G120" s="9"/>
      <c r="H120" s="9"/>
      <c r="I120" s="9"/>
      <c r="J120" s="9"/>
      <c r="K120" s="9"/>
      <c r="L120" s="9"/>
      <c r="M120" s="9"/>
      <c r="N120" s="9"/>
      <c r="O120" s="9"/>
      <c r="P120" s="9"/>
      <c r="Q120" s="9"/>
      <c r="R120" s="9"/>
      <c r="S120" s="9"/>
    </row>
    <row r="121" spans="1:19" ht="12">
      <c r="A121" s="8"/>
      <c r="B121" s="9"/>
      <c r="C121" s="9"/>
      <c r="D121" s="9"/>
      <c r="E121" s="9"/>
      <c r="F121" s="9"/>
      <c r="G121" s="9"/>
      <c r="H121" s="9"/>
      <c r="I121" s="9"/>
      <c r="J121" s="9"/>
      <c r="K121" s="9"/>
      <c r="L121" s="9"/>
      <c r="M121" s="9"/>
      <c r="N121" s="9"/>
      <c r="O121" s="9"/>
      <c r="P121" s="9"/>
      <c r="Q121" s="9"/>
      <c r="R121" s="9"/>
      <c r="S121" s="9"/>
    </row>
    <row r="122" spans="1:19" ht="12">
      <c r="A122" s="8"/>
      <c r="B122" s="9"/>
      <c r="C122" s="9"/>
      <c r="D122" s="9"/>
      <c r="E122" s="9"/>
      <c r="F122" s="9"/>
      <c r="G122" s="9"/>
      <c r="H122" s="9"/>
      <c r="I122" s="9"/>
      <c r="J122" s="9"/>
      <c r="K122" s="9"/>
      <c r="L122" s="9"/>
      <c r="M122" s="9"/>
      <c r="N122" s="9"/>
      <c r="O122" s="9"/>
      <c r="P122" s="9"/>
      <c r="Q122" s="9"/>
      <c r="R122" s="9"/>
      <c r="S122" s="9"/>
    </row>
    <row r="123" spans="1:19" ht="12">
      <c r="A123" s="8"/>
      <c r="B123" s="9"/>
      <c r="C123" s="9"/>
      <c r="D123" s="9"/>
      <c r="E123" s="9"/>
      <c r="F123" s="9"/>
      <c r="G123" s="9"/>
      <c r="H123" s="9"/>
      <c r="I123" s="9"/>
      <c r="J123" s="9"/>
      <c r="K123" s="9"/>
      <c r="L123" s="9"/>
      <c r="M123" s="9"/>
      <c r="N123" s="9"/>
      <c r="O123" s="9"/>
      <c r="P123" s="9"/>
      <c r="Q123" s="9"/>
      <c r="R123" s="9"/>
      <c r="S123" s="9"/>
    </row>
    <row r="124" spans="1:19" ht="12">
      <c r="A124" s="8"/>
      <c r="B124" s="9"/>
      <c r="C124" s="9"/>
      <c r="D124" s="9"/>
      <c r="E124" s="9"/>
      <c r="F124" s="9"/>
      <c r="G124" s="9"/>
      <c r="H124" s="9"/>
      <c r="I124" s="9"/>
      <c r="J124" s="9"/>
      <c r="K124" s="9"/>
      <c r="L124" s="9"/>
      <c r="M124" s="9"/>
      <c r="N124" s="9"/>
      <c r="O124" s="9"/>
      <c r="P124" s="9"/>
      <c r="Q124" s="9"/>
      <c r="R124" s="9"/>
      <c r="S124" s="9"/>
    </row>
    <row r="125" spans="1:19" ht="12">
      <c r="A125" s="8"/>
      <c r="B125" s="9"/>
      <c r="C125" s="9"/>
      <c r="D125" s="9"/>
      <c r="E125" s="9"/>
      <c r="F125" s="9"/>
      <c r="G125" s="9"/>
      <c r="H125" s="9"/>
      <c r="I125" s="9"/>
      <c r="J125" s="9"/>
      <c r="K125" s="9"/>
      <c r="L125" s="9"/>
      <c r="M125" s="9"/>
      <c r="N125" s="9"/>
      <c r="O125" s="9"/>
      <c r="P125" s="9"/>
      <c r="Q125" s="9"/>
      <c r="R125" s="9"/>
      <c r="S125" s="9"/>
    </row>
    <row r="126" spans="1:19" ht="12">
      <c r="A126" s="8"/>
      <c r="B126" s="9"/>
      <c r="C126" s="9"/>
      <c r="D126" s="9"/>
      <c r="E126" s="9"/>
      <c r="F126" s="9"/>
      <c r="G126" s="9"/>
      <c r="H126" s="9"/>
      <c r="I126" s="9"/>
      <c r="J126" s="9"/>
      <c r="K126" s="9"/>
      <c r="L126" s="9"/>
      <c r="M126" s="9"/>
      <c r="N126" s="9"/>
      <c r="O126" s="9"/>
      <c r="P126" s="9"/>
      <c r="Q126" s="9"/>
      <c r="R126" s="9"/>
      <c r="S126" s="9"/>
    </row>
    <row r="127" spans="1:19" ht="12">
      <c r="A127" s="8"/>
      <c r="B127" s="9"/>
      <c r="C127" s="9"/>
      <c r="D127" s="9"/>
      <c r="E127" s="9"/>
      <c r="F127" s="9"/>
      <c r="G127" s="9"/>
      <c r="H127" s="9"/>
      <c r="I127" s="9"/>
      <c r="J127" s="9"/>
      <c r="K127" s="9"/>
      <c r="L127" s="9"/>
      <c r="M127" s="9"/>
      <c r="N127" s="9"/>
      <c r="O127" s="9"/>
      <c r="P127" s="9"/>
      <c r="Q127" s="9"/>
      <c r="R127" s="9"/>
      <c r="S127" s="9"/>
    </row>
    <row r="128" spans="1:19" ht="12">
      <c r="A128" s="8"/>
      <c r="B128" s="9"/>
      <c r="C128" s="9"/>
      <c r="D128" s="9"/>
      <c r="E128" s="9"/>
      <c r="F128" s="9"/>
      <c r="G128" s="9"/>
      <c r="H128" s="9"/>
      <c r="I128" s="9"/>
      <c r="J128" s="9"/>
      <c r="K128" s="9"/>
      <c r="L128" s="9"/>
      <c r="M128" s="9"/>
      <c r="N128" s="9"/>
      <c r="O128" s="9"/>
      <c r="P128" s="9"/>
      <c r="Q128" s="9"/>
      <c r="R128" s="9"/>
      <c r="S128" s="9"/>
    </row>
    <row r="129" spans="1:19" ht="12">
      <c r="A129" s="8"/>
      <c r="B129" s="9"/>
      <c r="C129" s="9"/>
      <c r="D129" s="9"/>
      <c r="E129" s="9"/>
      <c r="F129" s="9"/>
      <c r="G129" s="9"/>
      <c r="H129" s="9"/>
      <c r="I129" s="9"/>
      <c r="J129" s="9"/>
      <c r="K129" s="9"/>
      <c r="L129" s="9"/>
      <c r="M129" s="9"/>
      <c r="N129" s="9"/>
      <c r="O129" s="9"/>
      <c r="P129" s="9"/>
      <c r="Q129" s="9"/>
      <c r="R129" s="9"/>
      <c r="S129" s="9"/>
    </row>
    <row r="130" spans="1:19" ht="12">
      <c r="A130" s="8"/>
      <c r="B130" s="9"/>
      <c r="C130" s="9"/>
      <c r="D130" s="9"/>
      <c r="E130" s="9"/>
      <c r="F130" s="9"/>
      <c r="G130" s="9"/>
      <c r="H130" s="9"/>
      <c r="I130" s="9"/>
      <c r="J130" s="9"/>
      <c r="K130" s="9"/>
      <c r="L130" s="9"/>
      <c r="M130" s="9"/>
      <c r="N130" s="9"/>
      <c r="O130" s="9"/>
      <c r="P130" s="9"/>
      <c r="Q130" s="9"/>
      <c r="R130" s="9"/>
      <c r="S130" s="9"/>
    </row>
    <row r="131" spans="1:19" ht="12">
      <c r="A131" s="8"/>
      <c r="B131" s="9"/>
      <c r="C131" s="9"/>
      <c r="D131" s="9"/>
      <c r="E131" s="9"/>
      <c r="F131" s="9"/>
      <c r="G131" s="9"/>
      <c r="H131" s="9"/>
      <c r="I131" s="9"/>
      <c r="J131" s="9"/>
      <c r="K131" s="9"/>
      <c r="L131" s="9"/>
      <c r="M131" s="9"/>
      <c r="N131" s="9"/>
      <c r="O131" s="9"/>
      <c r="P131" s="9"/>
      <c r="Q131" s="9"/>
      <c r="R131" s="9"/>
      <c r="S131" s="9"/>
    </row>
    <row r="132" spans="1:19" ht="12">
      <c r="A132" s="8"/>
      <c r="B132" s="9"/>
      <c r="C132" s="9"/>
      <c r="D132" s="9"/>
      <c r="E132" s="9"/>
      <c r="F132" s="9"/>
      <c r="G132" s="9"/>
      <c r="H132" s="9"/>
      <c r="I132" s="9"/>
      <c r="J132" s="9"/>
      <c r="K132" s="9"/>
      <c r="L132" s="9"/>
      <c r="M132" s="9"/>
      <c r="N132" s="9"/>
      <c r="O132" s="9"/>
      <c r="P132" s="9"/>
      <c r="Q132" s="9"/>
      <c r="R132" s="9"/>
      <c r="S132" s="9"/>
    </row>
    <row r="133" spans="1:19" ht="12">
      <c r="A133" s="8"/>
      <c r="B133" s="9"/>
      <c r="C133" s="9"/>
      <c r="D133" s="9"/>
      <c r="E133" s="9"/>
      <c r="F133" s="9"/>
      <c r="G133" s="9"/>
      <c r="H133" s="9"/>
      <c r="I133" s="9"/>
      <c r="J133" s="9"/>
      <c r="K133" s="9"/>
      <c r="L133" s="9"/>
      <c r="M133" s="9"/>
      <c r="N133" s="9"/>
      <c r="O133" s="9"/>
      <c r="P133" s="9"/>
      <c r="Q133" s="9"/>
      <c r="R133" s="9"/>
      <c r="S133" s="9"/>
    </row>
    <row r="134" spans="1:19" ht="12">
      <c r="A134" s="8"/>
      <c r="B134" s="9"/>
      <c r="C134" s="9"/>
      <c r="D134" s="9"/>
      <c r="E134" s="9"/>
      <c r="F134" s="9"/>
      <c r="G134" s="9"/>
      <c r="H134" s="9"/>
      <c r="I134" s="9"/>
      <c r="J134" s="9"/>
      <c r="K134" s="9"/>
      <c r="L134" s="9"/>
      <c r="M134" s="9"/>
      <c r="N134" s="9"/>
      <c r="O134" s="9"/>
      <c r="P134" s="9"/>
      <c r="Q134" s="9"/>
      <c r="R134" s="9"/>
      <c r="S134" s="9"/>
    </row>
    <row r="135" spans="1:19" ht="12">
      <c r="A135" s="8"/>
      <c r="B135" s="9"/>
      <c r="C135" s="9"/>
      <c r="D135" s="9"/>
      <c r="E135" s="9"/>
      <c r="F135" s="9"/>
      <c r="G135" s="9"/>
      <c r="H135" s="9"/>
      <c r="I135" s="9"/>
      <c r="J135" s="9"/>
      <c r="K135" s="9"/>
      <c r="L135" s="9"/>
      <c r="M135" s="9"/>
      <c r="N135" s="9"/>
      <c r="O135" s="9"/>
      <c r="P135" s="9"/>
      <c r="Q135" s="9"/>
      <c r="R135" s="9"/>
      <c r="S135" s="9"/>
    </row>
    <row r="136" spans="1:19" ht="12">
      <c r="A136" s="8"/>
      <c r="B136" s="9"/>
      <c r="C136" s="9"/>
      <c r="D136" s="9"/>
      <c r="E136" s="9"/>
      <c r="F136" s="9"/>
      <c r="G136" s="9"/>
      <c r="H136" s="9"/>
      <c r="I136" s="9"/>
      <c r="J136" s="9"/>
      <c r="K136" s="9"/>
      <c r="L136" s="9"/>
      <c r="M136" s="9"/>
      <c r="N136" s="9"/>
      <c r="O136" s="9"/>
      <c r="P136" s="9"/>
      <c r="Q136" s="9"/>
      <c r="R136" s="9"/>
      <c r="S136" s="9"/>
    </row>
    <row r="137" spans="1:19" ht="12">
      <c r="A137" s="8"/>
      <c r="B137" s="9"/>
      <c r="C137" s="9"/>
      <c r="D137" s="9"/>
      <c r="E137" s="9"/>
      <c r="F137" s="9"/>
      <c r="G137" s="9"/>
      <c r="H137" s="9"/>
      <c r="I137" s="9"/>
      <c r="J137" s="9"/>
      <c r="K137" s="9"/>
      <c r="L137" s="9"/>
      <c r="M137" s="9"/>
      <c r="N137" s="9"/>
      <c r="O137" s="9"/>
      <c r="P137" s="9"/>
      <c r="Q137" s="9"/>
      <c r="R137" s="9"/>
      <c r="S137" s="9"/>
    </row>
    <row r="138" spans="1:19" ht="12">
      <c r="A138" s="8"/>
      <c r="B138" s="9"/>
      <c r="C138" s="9"/>
      <c r="D138" s="9"/>
      <c r="E138" s="9"/>
      <c r="F138" s="9"/>
      <c r="G138" s="9"/>
      <c r="H138" s="9"/>
      <c r="I138" s="9"/>
      <c r="J138" s="9"/>
      <c r="K138" s="9"/>
      <c r="L138" s="9"/>
      <c r="M138" s="9"/>
      <c r="N138" s="9"/>
      <c r="O138" s="9"/>
      <c r="P138" s="9"/>
      <c r="Q138" s="9"/>
      <c r="R138" s="9"/>
      <c r="S138" s="9"/>
    </row>
    <row r="139" spans="1:19" ht="12">
      <c r="A139" s="8"/>
      <c r="B139" s="9"/>
      <c r="C139" s="9"/>
      <c r="D139" s="9"/>
      <c r="E139" s="9"/>
      <c r="F139" s="9"/>
      <c r="G139" s="9"/>
      <c r="H139" s="9"/>
      <c r="I139" s="9"/>
      <c r="J139" s="9"/>
      <c r="K139" s="9"/>
      <c r="L139" s="9"/>
      <c r="M139" s="9"/>
      <c r="N139" s="9"/>
      <c r="O139" s="9"/>
      <c r="P139" s="9"/>
      <c r="Q139" s="9"/>
      <c r="R139" s="9"/>
      <c r="S139" s="9"/>
    </row>
    <row r="140" spans="1:19" ht="12">
      <c r="A140" s="8"/>
      <c r="B140" s="9"/>
      <c r="C140" s="9"/>
      <c r="D140" s="9"/>
      <c r="E140" s="9"/>
      <c r="F140" s="9"/>
      <c r="G140" s="9"/>
      <c r="H140" s="9"/>
      <c r="I140" s="9"/>
      <c r="J140" s="9"/>
      <c r="K140" s="9"/>
      <c r="L140" s="9"/>
      <c r="M140" s="9"/>
      <c r="N140" s="9"/>
      <c r="O140" s="9"/>
      <c r="P140" s="9"/>
      <c r="Q140" s="9"/>
      <c r="R140" s="9"/>
      <c r="S140" s="9"/>
    </row>
    <row r="141" spans="1:19" ht="12">
      <c r="A141" s="8"/>
      <c r="B141" s="9"/>
      <c r="C141" s="9"/>
      <c r="D141" s="9"/>
      <c r="E141" s="9"/>
      <c r="F141" s="9"/>
      <c r="G141" s="9"/>
      <c r="H141" s="9"/>
      <c r="I141" s="9"/>
      <c r="J141" s="9"/>
      <c r="K141" s="9"/>
      <c r="L141" s="9"/>
      <c r="M141" s="9"/>
      <c r="N141" s="9"/>
      <c r="O141" s="9"/>
      <c r="P141" s="9"/>
      <c r="Q141" s="9"/>
      <c r="R141" s="9"/>
      <c r="S141" s="9"/>
    </row>
    <row r="142" spans="1:19" ht="12">
      <c r="A142" s="8"/>
      <c r="B142" s="9"/>
      <c r="C142" s="9"/>
      <c r="D142" s="9"/>
      <c r="E142" s="9"/>
      <c r="F142" s="9"/>
      <c r="G142" s="9"/>
      <c r="H142" s="9"/>
      <c r="I142" s="9"/>
      <c r="J142" s="9"/>
      <c r="K142" s="9"/>
      <c r="L142" s="9"/>
      <c r="M142" s="9"/>
      <c r="N142" s="9"/>
      <c r="O142" s="9"/>
      <c r="P142" s="9"/>
      <c r="Q142" s="9"/>
      <c r="R142" s="9"/>
      <c r="S142" s="9"/>
    </row>
    <row r="143" spans="1:19" ht="12">
      <c r="A143" s="8"/>
      <c r="B143" s="9"/>
      <c r="C143" s="9"/>
      <c r="D143" s="9"/>
      <c r="E143" s="9"/>
      <c r="F143" s="9"/>
      <c r="G143" s="9"/>
      <c r="H143" s="9"/>
      <c r="I143" s="9"/>
      <c r="J143" s="9"/>
      <c r="K143" s="9"/>
      <c r="L143" s="9"/>
      <c r="M143" s="9"/>
      <c r="N143" s="9"/>
      <c r="O143" s="9"/>
      <c r="P143" s="9"/>
      <c r="Q143" s="9"/>
      <c r="R143" s="9"/>
      <c r="S143" s="9"/>
    </row>
    <row r="144" spans="1:19" ht="12">
      <c r="A144" s="8"/>
      <c r="B144" s="9"/>
      <c r="C144" s="9"/>
      <c r="D144" s="9"/>
      <c r="E144" s="9"/>
      <c r="F144" s="9"/>
      <c r="G144" s="9"/>
      <c r="H144" s="9"/>
      <c r="I144" s="9"/>
      <c r="J144" s="9"/>
      <c r="K144" s="9"/>
      <c r="L144" s="9"/>
      <c r="M144" s="9"/>
      <c r="N144" s="9"/>
      <c r="O144" s="9"/>
      <c r="P144" s="9"/>
      <c r="Q144" s="9"/>
      <c r="R144" s="9"/>
      <c r="S144" s="9"/>
    </row>
    <row r="145" spans="1:19" ht="12">
      <c r="A145" s="8"/>
      <c r="B145" s="9"/>
      <c r="C145" s="9"/>
      <c r="D145" s="9"/>
      <c r="E145" s="9"/>
      <c r="F145" s="9"/>
      <c r="G145" s="9"/>
      <c r="H145" s="9"/>
      <c r="I145" s="9"/>
      <c r="J145" s="9"/>
      <c r="K145" s="9"/>
      <c r="L145" s="9"/>
      <c r="M145" s="9"/>
      <c r="N145" s="9"/>
      <c r="O145" s="9"/>
      <c r="P145" s="9"/>
      <c r="Q145" s="9"/>
      <c r="R145" s="9"/>
      <c r="S145" s="9"/>
    </row>
    <row r="146" spans="1:19" ht="12">
      <c r="A146" s="8"/>
      <c r="B146" s="9"/>
      <c r="C146" s="9"/>
      <c r="D146" s="9"/>
      <c r="E146" s="9"/>
      <c r="F146" s="9"/>
      <c r="G146" s="9"/>
      <c r="H146" s="9"/>
      <c r="I146" s="9"/>
      <c r="J146" s="9"/>
      <c r="K146" s="9"/>
      <c r="L146" s="9"/>
      <c r="M146" s="9"/>
      <c r="N146" s="9"/>
      <c r="O146" s="9"/>
      <c r="P146" s="9"/>
      <c r="Q146" s="9"/>
      <c r="R146" s="9"/>
      <c r="S146" s="9"/>
    </row>
    <row r="147" spans="1:19" ht="12">
      <c r="A147" s="8"/>
      <c r="B147" s="9"/>
      <c r="C147" s="9"/>
      <c r="D147" s="9"/>
      <c r="E147" s="9"/>
      <c r="F147" s="9"/>
      <c r="G147" s="9"/>
      <c r="H147" s="9"/>
      <c r="I147" s="9"/>
      <c r="J147" s="9"/>
      <c r="K147" s="9"/>
      <c r="L147" s="9"/>
      <c r="M147" s="9"/>
      <c r="N147" s="9"/>
      <c r="O147" s="9"/>
      <c r="P147" s="9"/>
      <c r="Q147" s="9"/>
      <c r="R147" s="9"/>
      <c r="S147" s="9"/>
    </row>
    <row r="148" spans="1:19" ht="12">
      <c r="A148" s="8"/>
      <c r="B148" s="9"/>
      <c r="C148" s="9"/>
      <c r="D148" s="9"/>
      <c r="E148" s="9"/>
      <c r="F148" s="9"/>
      <c r="G148" s="9"/>
      <c r="H148" s="9"/>
      <c r="I148" s="9"/>
      <c r="J148" s="9"/>
      <c r="K148" s="9"/>
      <c r="L148" s="9"/>
      <c r="M148" s="9"/>
      <c r="N148" s="9"/>
      <c r="O148" s="9"/>
      <c r="P148" s="9"/>
      <c r="Q148" s="9"/>
      <c r="R148" s="9"/>
      <c r="S148" s="9"/>
    </row>
    <row r="149" spans="1:19" ht="12">
      <c r="A149" s="8"/>
      <c r="B149" s="9"/>
      <c r="C149" s="9"/>
      <c r="D149" s="9"/>
      <c r="E149" s="9"/>
      <c r="F149" s="9"/>
      <c r="G149" s="9"/>
      <c r="H149" s="9"/>
      <c r="I149" s="9"/>
      <c r="J149" s="9"/>
      <c r="K149" s="9"/>
      <c r="L149" s="9"/>
      <c r="M149" s="9"/>
      <c r="N149" s="9"/>
      <c r="O149" s="9"/>
      <c r="P149" s="9"/>
      <c r="Q149" s="9"/>
      <c r="R149" s="9"/>
      <c r="S149" s="9"/>
    </row>
    <row r="150" spans="1:19" ht="12">
      <c r="A150" s="8"/>
      <c r="B150" s="9"/>
      <c r="C150" s="9"/>
      <c r="D150" s="9"/>
      <c r="E150" s="9"/>
      <c r="F150" s="9"/>
      <c r="G150" s="9"/>
      <c r="H150" s="9"/>
      <c r="I150" s="9"/>
      <c r="J150" s="9"/>
      <c r="K150" s="9"/>
      <c r="L150" s="9"/>
      <c r="M150" s="9"/>
      <c r="N150" s="9"/>
      <c r="O150" s="9"/>
      <c r="P150" s="9"/>
      <c r="Q150" s="9"/>
      <c r="R150" s="9"/>
      <c r="S150" s="9"/>
    </row>
    <row r="151" spans="1:19" ht="12">
      <c r="A151" s="8"/>
      <c r="B151" s="9"/>
      <c r="C151" s="9"/>
      <c r="D151" s="9"/>
      <c r="E151" s="9"/>
      <c r="F151" s="9"/>
      <c r="G151" s="9"/>
      <c r="H151" s="9"/>
      <c r="I151" s="9"/>
      <c r="J151" s="9"/>
      <c r="K151" s="9"/>
      <c r="L151" s="9"/>
      <c r="M151" s="9"/>
      <c r="N151" s="9"/>
      <c r="O151" s="9"/>
      <c r="P151" s="9"/>
      <c r="Q151" s="9"/>
      <c r="R151" s="9"/>
      <c r="S151" s="9"/>
    </row>
    <row r="152" spans="1:19" ht="12">
      <c r="A152" s="8"/>
      <c r="B152" s="9"/>
      <c r="C152" s="9"/>
      <c r="D152" s="9"/>
      <c r="E152" s="9"/>
      <c r="F152" s="9"/>
      <c r="G152" s="9"/>
      <c r="H152" s="9"/>
      <c r="I152" s="9"/>
      <c r="J152" s="9"/>
      <c r="K152" s="9"/>
      <c r="L152" s="9"/>
      <c r="M152" s="9"/>
      <c r="N152" s="9"/>
      <c r="O152" s="9"/>
      <c r="P152" s="9"/>
      <c r="Q152" s="9"/>
      <c r="R152" s="9"/>
      <c r="S152" s="9"/>
    </row>
    <row r="153" spans="1:19" ht="12">
      <c r="A153" s="8"/>
      <c r="B153" s="9"/>
      <c r="C153" s="9"/>
      <c r="D153" s="9"/>
      <c r="E153" s="9"/>
      <c r="F153" s="9"/>
      <c r="G153" s="9"/>
      <c r="H153" s="9"/>
      <c r="I153" s="9"/>
      <c r="J153" s="9"/>
      <c r="K153" s="9"/>
      <c r="L153" s="9"/>
      <c r="M153" s="9"/>
      <c r="N153" s="9"/>
      <c r="O153" s="9"/>
      <c r="P153" s="9"/>
      <c r="Q153" s="9"/>
      <c r="R153" s="9"/>
      <c r="S153" s="9"/>
    </row>
    <row r="154" spans="1:19" ht="12">
      <c r="A154" s="8"/>
      <c r="B154" s="9"/>
      <c r="C154" s="9"/>
      <c r="D154" s="9"/>
      <c r="E154" s="9"/>
      <c r="F154" s="9"/>
      <c r="G154" s="9"/>
      <c r="H154" s="9"/>
      <c r="I154" s="9"/>
      <c r="J154" s="9"/>
      <c r="K154" s="9"/>
      <c r="L154" s="9"/>
      <c r="M154" s="9"/>
      <c r="N154" s="9"/>
      <c r="O154" s="9"/>
      <c r="P154" s="9"/>
      <c r="Q154" s="9"/>
      <c r="R154" s="9"/>
      <c r="S154" s="9"/>
    </row>
    <row r="155" spans="1:19" ht="12">
      <c r="A155" s="8"/>
      <c r="B155" s="9"/>
      <c r="C155" s="9"/>
      <c r="D155" s="9"/>
      <c r="E155" s="9"/>
      <c r="F155" s="9"/>
      <c r="G155" s="9"/>
      <c r="H155" s="9"/>
      <c r="I155" s="9"/>
      <c r="J155" s="9"/>
      <c r="K155" s="9"/>
      <c r="L155" s="9"/>
      <c r="M155" s="9"/>
      <c r="N155" s="9"/>
      <c r="O155" s="9"/>
      <c r="P155" s="9"/>
      <c r="Q155" s="9"/>
      <c r="R155" s="9"/>
      <c r="S155" s="9"/>
    </row>
    <row r="156" spans="1:19" ht="12">
      <c r="A156" s="8"/>
      <c r="B156" s="9"/>
      <c r="C156" s="9"/>
      <c r="D156" s="9"/>
      <c r="E156" s="9"/>
      <c r="F156" s="9"/>
      <c r="G156" s="9"/>
      <c r="H156" s="9"/>
      <c r="I156" s="9"/>
      <c r="J156" s="9"/>
      <c r="K156" s="9"/>
      <c r="L156" s="9"/>
      <c r="M156" s="9"/>
      <c r="N156" s="9"/>
      <c r="O156" s="9"/>
      <c r="P156" s="9"/>
      <c r="Q156" s="9"/>
      <c r="R156" s="9"/>
      <c r="S156" s="9"/>
    </row>
    <row r="157" spans="1:19" ht="12">
      <c r="A157" s="8"/>
      <c r="B157" s="9"/>
      <c r="C157" s="9"/>
      <c r="D157" s="9"/>
      <c r="E157" s="9"/>
      <c r="F157" s="9"/>
      <c r="G157" s="9"/>
      <c r="H157" s="9"/>
      <c r="I157" s="9"/>
      <c r="J157" s="9"/>
      <c r="K157" s="9"/>
      <c r="L157" s="9"/>
      <c r="M157" s="9"/>
      <c r="N157" s="9"/>
      <c r="O157" s="9"/>
      <c r="P157" s="9"/>
      <c r="Q157" s="9"/>
      <c r="R157" s="9"/>
      <c r="S157" s="9"/>
    </row>
    <row r="158" spans="1:19" ht="12">
      <c r="A158" s="8"/>
      <c r="B158" s="9"/>
      <c r="C158" s="9"/>
      <c r="D158" s="9"/>
      <c r="E158" s="9"/>
      <c r="F158" s="9"/>
      <c r="G158" s="9"/>
      <c r="H158" s="9"/>
      <c r="I158" s="9"/>
      <c r="J158" s="9"/>
      <c r="K158" s="9"/>
      <c r="L158" s="9"/>
      <c r="M158" s="9"/>
      <c r="N158" s="9"/>
      <c r="O158" s="9"/>
      <c r="P158" s="9"/>
      <c r="Q158" s="9"/>
      <c r="R158" s="9"/>
      <c r="S158" s="9"/>
    </row>
    <row r="159" spans="1:19" ht="12">
      <c r="A159" s="8"/>
      <c r="B159" s="9"/>
      <c r="C159" s="9"/>
      <c r="D159" s="9"/>
      <c r="E159" s="9"/>
      <c r="F159" s="9"/>
      <c r="G159" s="9"/>
      <c r="H159" s="9"/>
      <c r="I159" s="9"/>
      <c r="J159" s="9"/>
      <c r="K159" s="9"/>
      <c r="L159" s="9"/>
      <c r="M159" s="9"/>
      <c r="N159" s="9"/>
      <c r="O159" s="9"/>
      <c r="P159" s="9"/>
      <c r="Q159" s="9"/>
      <c r="R159" s="9"/>
      <c r="S159" s="9"/>
    </row>
    <row r="160" spans="1:19" ht="12">
      <c r="A160" s="8"/>
      <c r="B160" s="9"/>
      <c r="C160" s="9"/>
      <c r="D160" s="9"/>
      <c r="E160" s="9"/>
      <c r="F160" s="9"/>
      <c r="G160" s="9"/>
      <c r="H160" s="9"/>
      <c r="I160" s="9"/>
      <c r="J160" s="9"/>
      <c r="K160" s="9"/>
      <c r="L160" s="9"/>
      <c r="M160" s="9"/>
      <c r="N160" s="9"/>
      <c r="O160" s="9"/>
      <c r="P160" s="9"/>
      <c r="Q160" s="9"/>
      <c r="R160" s="9"/>
      <c r="S160" s="9"/>
    </row>
    <row r="161" spans="1:19" ht="12">
      <c r="A161" s="8"/>
      <c r="B161" s="9"/>
      <c r="C161" s="9"/>
      <c r="D161" s="9"/>
      <c r="E161" s="9"/>
      <c r="F161" s="9"/>
      <c r="G161" s="9"/>
      <c r="H161" s="9"/>
      <c r="I161" s="9"/>
      <c r="J161" s="9"/>
      <c r="K161" s="9"/>
      <c r="L161" s="9"/>
      <c r="M161" s="9"/>
      <c r="N161" s="9"/>
      <c r="O161" s="9"/>
      <c r="P161" s="9"/>
      <c r="Q161" s="9"/>
      <c r="R161" s="9"/>
      <c r="S161" s="9"/>
    </row>
    <row r="162" spans="1:19" ht="12">
      <c r="A162" s="8"/>
      <c r="B162" s="9"/>
      <c r="C162" s="9"/>
      <c r="D162" s="9"/>
      <c r="E162" s="9"/>
      <c r="F162" s="9"/>
      <c r="G162" s="9"/>
      <c r="H162" s="9"/>
      <c r="I162" s="9"/>
      <c r="J162" s="9"/>
      <c r="K162" s="9"/>
      <c r="L162" s="9"/>
      <c r="M162" s="9"/>
      <c r="N162" s="9"/>
      <c r="O162" s="9"/>
      <c r="P162" s="9"/>
      <c r="Q162" s="9"/>
      <c r="R162" s="9"/>
      <c r="S162" s="9"/>
    </row>
    <row r="163" spans="1:19" ht="12">
      <c r="A163" s="8"/>
      <c r="B163" s="9"/>
      <c r="C163" s="9"/>
      <c r="D163" s="9"/>
      <c r="E163" s="9"/>
      <c r="F163" s="9"/>
      <c r="G163" s="9"/>
      <c r="H163" s="9"/>
      <c r="I163" s="9"/>
      <c r="J163" s="9"/>
      <c r="K163" s="9"/>
      <c r="L163" s="9"/>
      <c r="M163" s="9"/>
      <c r="N163" s="9"/>
      <c r="O163" s="9"/>
      <c r="P163" s="9"/>
      <c r="Q163" s="9"/>
      <c r="R163" s="9"/>
      <c r="S163" s="9"/>
    </row>
    <row r="164" spans="1:19" ht="12">
      <c r="A164" s="8"/>
      <c r="B164" s="9"/>
      <c r="C164" s="9"/>
      <c r="D164" s="9"/>
      <c r="E164" s="9"/>
      <c r="F164" s="9"/>
      <c r="G164" s="9"/>
      <c r="H164" s="9"/>
      <c r="I164" s="9"/>
      <c r="J164" s="9"/>
      <c r="K164" s="9"/>
      <c r="L164" s="9"/>
      <c r="M164" s="9"/>
      <c r="N164" s="9"/>
      <c r="O164" s="9"/>
      <c r="P164" s="9"/>
      <c r="Q164" s="9"/>
      <c r="R164" s="9"/>
      <c r="S164" s="9"/>
    </row>
    <row r="165" spans="1:19" ht="12">
      <c r="A165" s="8"/>
      <c r="B165" s="9"/>
      <c r="C165" s="9"/>
      <c r="D165" s="9"/>
      <c r="E165" s="9"/>
      <c r="F165" s="9"/>
      <c r="G165" s="9"/>
      <c r="H165" s="9"/>
      <c r="I165" s="9"/>
      <c r="J165" s="9"/>
      <c r="K165" s="9"/>
      <c r="L165" s="9"/>
      <c r="M165" s="9"/>
      <c r="N165" s="9"/>
      <c r="O165" s="9"/>
      <c r="P165" s="9"/>
      <c r="Q165" s="9"/>
      <c r="R165" s="9"/>
      <c r="S165" s="9"/>
    </row>
    <row r="166" spans="1:19" ht="12">
      <c r="A166" s="8"/>
      <c r="B166" s="9"/>
      <c r="C166" s="9"/>
      <c r="D166" s="9"/>
      <c r="E166" s="9"/>
      <c r="F166" s="9"/>
      <c r="G166" s="9"/>
      <c r="H166" s="9"/>
      <c r="I166" s="9"/>
      <c r="J166" s="9"/>
      <c r="K166" s="9"/>
      <c r="L166" s="9"/>
      <c r="M166" s="9"/>
      <c r="N166" s="9"/>
      <c r="O166" s="9"/>
      <c r="P166" s="9"/>
      <c r="Q166" s="9"/>
      <c r="R166" s="9"/>
      <c r="S166" s="9"/>
    </row>
    <row r="167" spans="1:19" ht="12">
      <c r="A167" s="8"/>
      <c r="B167" s="9"/>
      <c r="C167" s="9"/>
      <c r="D167" s="9"/>
      <c r="E167" s="9"/>
      <c r="F167" s="9"/>
      <c r="G167" s="9"/>
      <c r="H167" s="9"/>
      <c r="I167" s="9"/>
      <c r="J167" s="9"/>
      <c r="K167" s="9"/>
      <c r="L167" s="9"/>
      <c r="M167" s="9"/>
      <c r="N167" s="9"/>
      <c r="O167" s="9"/>
      <c r="P167" s="9"/>
      <c r="Q167" s="9"/>
      <c r="R167" s="9"/>
      <c r="S167" s="9"/>
    </row>
    <row r="168" spans="1:19" ht="12">
      <c r="A168" s="8"/>
      <c r="B168" s="9"/>
      <c r="C168" s="9"/>
      <c r="D168" s="9"/>
      <c r="E168" s="9"/>
      <c r="F168" s="9"/>
      <c r="G168" s="9"/>
      <c r="H168" s="9"/>
      <c r="I168" s="9"/>
      <c r="J168" s="9"/>
      <c r="K168" s="9"/>
      <c r="L168" s="9"/>
      <c r="M168" s="9"/>
      <c r="N168" s="9"/>
      <c r="O168" s="9"/>
      <c r="P168" s="9"/>
      <c r="Q168" s="9"/>
      <c r="R168" s="9"/>
      <c r="S168" s="9"/>
    </row>
    <row r="169" spans="1:19" ht="12">
      <c r="A169" s="8"/>
      <c r="B169" s="9"/>
      <c r="C169" s="9"/>
      <c r="D169" s="9"/>
      <c r="E169" s="9"/>
      <c r="F169" s="9"/>
      <c r="G169" s="9"/>
      <c r="H169" s="9"/>
      <c r="I169" s="9"/>
      <c r="J169" s="9"/>
      <c r="K169" s="9"/>
      <c r="L169" s="9"/>
      <c r="M169" s="9"/>
      <c r="N169" s="9"/>
      <c r="O169" s="9"/>
      <c r="P169" s="9"/>
      <c r="Q169" s="9"/>
      <c r="R169" s="9"/>
      <c r="S169" s="9"/>
    </row>
    <row r="170" spans="1:19" ht="12">
      <c r="A170" s="8"/>
      <c r="B170" s="9"/>
      <c r="C170" s="9"/>
      <c r="D170" s="9"/>
      <c r="E170" s="9"/>
      <c r="F170" s="9"/>
      <c r="G170" s="9"/>
      <c r="H170" s="9"/>
      <c r="I170" s="9"/>
      <c r="J170" s="9"/>
      <c r="K170" s="9"/>
      <c r="L170" s="9"/>
      <c r="M170" s="9"/>
      <c r="N170" s="9"/>
      <c r="O170" s="9"/>
      <c r="P170" s="9"/>
      <c r="Q170" s="9"/>
      <c r="R170" s="9"/>
      <c r="S170" s="9"/>
    </row>
    <row r="171" spans="1:19" ht="12">
      <c r="A171" s="8"/>
      <c r="B171" s="9"/>
      <c r="C171" s="9"/>
      <c r="D171" s="9"/>
      <c r="E171" s="9"/>
      <c r="F171" s="9"/>
      <c r="G171" s="9"/>
      <c r="H171" s="9"/>
      <c r="I171" s="9"/>
      <c r="J171" s="9"/>
      <c r="K171" s="9"/>
      <c r="L171" s="9"/>
      <c r="M171" s="9"/>
      <c r="N171" s="9"/>
      <c r="O171" s="9"/>
      <c r="P171" s="9"/>
      <c r="Q171" s="9"/>
      <c r="R171" s="9"/>
      <c r="S171" s="9"/>
    </row>
    <row r="172" spans="1:19" ht="12">
      <c r="A172" s="8"/>
      <c r="B172" s="9"/>
      <c r="C172" s="9"/>
      <c r="D172" s="9"/>
      <c r="E172" s="9"/>
      <c r="F172" s="9"/>
      <c r="G172" s="9"/>
      <c r="H172" s="9"/>
      <c r="I172" s="9"/>
      <c r="J172" s="9"/>
      <c r="K172" s="9"/>
      <c r="L172" s="9"/>
      <c r="M172" s="9"/>
      <c r="N172" s="9"/>
      <c r="O172" s="9"/>
      <c r="P172" s="9"/>
      <c r="Q172" s="9"/>
      <c r="R172" s="9"/>
      <c r="S172" s="9"/>
    </row>
    <row r="173" spans="1:19" ht="12">
      <c r="A173" s="8"/>
      <c r="B173" s="9"/>
      <c r="C173" s="9"/>
      <c r="D173" s="9"/>
      <c r="E173" s="9"/>
      <c r="F173" s="9"/>
      <c r="G173" s="9"/>
      <c r="H173" s="9"/>
      <c r="I173" s="9"/>
      <c r="J173" s="9"/>
      <c r="K173" s="9"/>
      <c r="L173" s="9"/>
      <c r="M173" s="9"/>
      <c r="N173" s="9"/>
      <c r="O173" s="9"/>
      <c r="P173" s="9"/>
      <c r="Q173" s="9"/>
      <c r="R173" s="9"/>
      <c r="S173" s="9"/>
    </row>
    <row r="174" spans="1:19" ht="12">
      <c r="A174" s="8"/>
      <c r="B174" s="9"/>
      <c r="C174" s="9"/>
      <c r="D174" s="9"/>
      <c r="E174" s="9"/>
      <c r="F174" s="9"/>
      <c r="G174" s="9"/>
      <c r="H174" s="9"/>
      <c r="I174" s="9"/>
      <c r="J174" s="9"/>
      <c r="K174" s="9"/>
      <c r="L174" s="9"/>
      <c r="M174" s="9"/>
      <c r="N174" s="9"/>
      <c r="O174" s="9"/>
      <c r="P174" s="9"/>
      <c r="Q174" s="9"/>
      <c r="R174" s="9"/>
      <c r="S174" s="9"/>
    </row>
    <row r="175" spans="1:19" ht="12">
      <c r="A175" s="8"/>
      <c r="B175" s="9"/>
      <c r="C175" s="9"/>
      <c r="D175" s="9"/>
      <c r="E175" s="9"/>
      <c r="F175" s="9"/>
      <c r="G175" s="9"/>
      <c r="H175" s="9"/>
      <c r="I175" s="9"/>
      <c r="J175" s="9"/>
      <c r="K175" s="9"/>
      <c r="L175" s="9"/>
      <c r="M175" s="9"/>
      <c r="N175" s="9"/>
      <c r="O175" s="9"/>
      <c r="P175" s="9"/>
      <c r="Q175" s="9"/>
      <c r="R175" s="9"/>
      <c r="S175" s="9"/>
    </row>
    <row r="176" spans="1:19" ht="12">
      <c r="A176" s="8"/>
      <c r="B176" s="9"/>
      <c r="C176" s="9"/>
      <c r="D176" s="9"/>
      <c r="E176" s="9"/>
      <c r="F176" s="9"/>
      <c r="G176" s="9"/>
      <c r="H176" s="9"/>
      <c r="I176" s="9"/>
      <c r="J176" s="9"/>
      <c r="K176" s="9"/>
      <c r="L176" s="9"/>
      <c r="M176" s="9"/>
      <c r="N176" s="9"/>
      <c r="O176" s="9"/>
      <c r="P176" s="9"/>
      <c r="Q176" s="9"/>
      <c r="R176" s="9"/>
      <c r="S176" s="9"/>
    </row>
    <row r="177" spans="1:19" ht="12">
      <c r="A177" s="8"/>
      <c r="B177" s="9"/>
      <c r="C177" s="9"/>
      <c r="D177" s="9"/>
      <c r="E177" s="9"/>
      <c r="F177" s="9"/>
      <c r="G177" s="9"/>
      <c r="H177" s="9"/>
      <c r="I177" s="9"/>
      <c r="J177" s="9"/>
      <c r="K177" s="9"/>
      <c r="L177" s="9"/>
      <c r="M177" s="9"/>
      <c r="N177" s="9"/>
      <c r="O177" s="9"/>
      <c r="P177" s="9"/>
      <c r="Q177" s="9"/>
      <c r="R177" s="9"/>
      <c r="S177" s="9"/>
    </row>
    <row r="178" spans="1:19" ht="12">
      <c r="A178" s="8"/>
      <c r="B178" s="9"/>
      <c r="C178" s="9"/>
      <c r="D178" s="9"/>
      <c r="E178" s="9"/>
      <c r="F178" s="9"/>
      <c r="G178" s="9"/>
      <c r="H178" s="9"/>
      <c r="I178" s="9"/>
      <c r="J178" s="9"/>
      <c r="K178" s="9"/>
      <c r="L178" s="9"/>
      <c r="M178" s="9"/>
      <c r="N178" s="9"/>
      <c r="O178" s="9"/>
      <c r="P178" s="9"/>
      <c r="Q178" s="9"/>
      <c r="R178" s="9"/>
      <c r="S178" s="9"/>
    </row>
    <row r="179" spans="1:19" ht="12">
      <c r="A179" s="8"/>
      <c r="B179" s="9"/>
      <c r="C179" s="9"/>
      <c r="D179" s="9"/>
      <c r="E179" s="9"/>
      <c r="F179" s="9"/>
      <c r="G179" s="9"/>
      <c r="H179" s="9"/>
      <c r="I179" s="9"/>
      <c r="J179" s="9"/>
      <c r="K179" s="9"/>
      <c r="L179" s="9"/>
      <c r="M179" s="9"/>
      <c r="N179" s="9"/>
      <c r="O179" s="9"/>
      <c r="P179" s="9"/>
      <c r="Q179" s="9"/>
      <c r="R179" s="9"/>
      <c r="S179" s="9"/>
    </row>
    <row r="180" spans="1:19" ht="12">
      <c r="A180" s="8"/>
      <c r="B180" s="9"/>
      <c r="C180" s="9"/>
      <c r="D180" s="9"/>
      <c r="E180" s="9"/>
      <c r="F180" s="9"/>
      <c r="G180" s="9"/>
      <c r="H180" s="9"/>
      <c r="I180" s="9"/>
      <c r="J180" s="9"/>
      <c r="K180" s="9"/>
      <c r="L180" s="9"/>
      <c r="M180" s="9"/>
      <c r="N180" s="9"/>
      <c r="O180" s="9"/>
      <c r="P180" s="9"/>
      <c r="Q180" s="9"/>
      <c r="R180" s="9"/>
      <c r="S180" s="9"/>
    </row>
    <row r="181" spans="1:19" ht="12">
      <c r="A181" s="8"/>
      <c r="B181" s="9"/>
      <c r="C181" s="9"/>
      <c r="D181" s="9"/>
      <c r="E181" s="9"/>
      <c r="F181" s="9"/>
      <c r="G181" s="9"/>
      <c r="H181" s="9"/>
      <c r="I181" s="9"/>
      <c r="J181" s="9"/>
      <c r="K181" s="9"/>
      <c r="L181" s="9"/>
      <c r="M181" s="9"/>
      <c r="N181" s="9"/>
      <c r="O181" s="9"/>
      <c r="P181" s="9"/>
      <c r="Q181" s="9"/>
      <c r="R181" s="9"/>
      <c r="S181" s="9"/>
    </row>
    <row r="182" spans="1:19" ht="12">
      <c r="A182" s="8"/>
      <c r="B182" s="9"/>
      <c r="C182" s="9"/>
      <c r="D182" s="9"/>
      <c r="E182" s="9"/>
      <c r="F182" s="9"/>
      <c r="G182" s="9"/>
      <c r="H182" s="9"/>
      <c r="I182" s="9"/>
      <c r="J182" s="9"/>
      <c r="K182" s="9"/>
      <c r="L182" s="9"/>
      <c r="M182" s="9"/>
      <c r="N182" s="9"/>
      <c r="O182" s="9"/>
      <c r="P182" s="9"/>
      <c r="Q182" s="9"/>
      <c r="R182" s="9"/>
      <c r="S182" s="9"/>
    </row>
    <row r="183" spans="1:19" ht="12">
      <c r="A183" s="8"/>
      <c r="B183" s="9"/>
      <c r="C183" s="9"/>
      <c r="D183" s="9"/>
      <c r="E183" s="9"/>
      <c r="F183" s="9"/>
      <c r="G183" s="9"/>
      <c r="H183" s="9"/>
      <c r="I183" s="9"/>
      <c r="J183" s="9"/>
      <c r="K183" s="9"/>
      <c r="L183" s="9"/>
      <c r="M183" s="9"/>
      <c r="N183" s="9"/>
      <c r="O183" s="9"/>
      <c r="P183" s="9"/>
      <c r="Q183" s="9"/>
      <c r="R183" s="9"/>
      <c r="S183" s="9"/>
    </row>
    <row r="184" spans="1:19" ht="12">
      <c r="A184" s="8"/>
      <c r="B184" s="9"/>
      <c r="C184" s="9"/>
      <c r="D184" s="9"/>
      <c r="E184" s="9"/>
      <c r="F184" s="9"/>
      <c r="G184" s="9"/>
      <c r="H184" s="9"/>
      <c r="I184" s="9"/>
      <c r="J184" s="9"/>
      <c r="K184" s="9"/>
      <c r="L184" s="9"/>
      <c r="M184" s="9"/>
      <c r="N184" s="9"/>
      <c r="O184" s="9"/>
      <c r="P184" s="9"/>
      <c r="Q184" s="9"/>
      <c r="R184" s="9"/>
      <c r="S184" s="9"/>
    </row>
    <row r="185" spans="1:19" ht="12">
      <c r="A185" s="8"/>
      <c r="B185" s="9"/>
      <c r="C185" s="9"/>
      <c r="D185" s="9"/>
      <c r="E185" s="9"/>
      <c r="F185" s="9"/>
      <c r="G185" s="9"/>
      <c r="H185" s="9"/>
      <c r="I185" s="9"/>
      <c r="J185" s="9"/>
      <c r="K185" s="9"/>
      <c r="L185" s="9"/>
      <c r="M185" s="9"/>
      <c r="N185" s="9"/>
      <c r="O185" s="9"/>
      <c r="P185" s="9"/>
      <c r="Q185" s="9"/>
      <c r="R185" s="9"/>
      <c r="S185" s="9"/>
    </row>
    <row r="186" spans="1:19" ht="12">
      <c r="A186" s="8"/>
      <c r="B186" s="9"/>
      <c r="C186" s="9"/>
      <c r="D186" s="9"/>
      <c r="E186" s="9"/>
      <c r="F186" s="9"/>
      <c r="G186" s="9"/>
      <c r="H186" s="9"/>
      <c r="I186" s="9"/>
      <c r="J186" s="9"/>
      <c r="K186" s="9"/>
      <c r="L186" s="9"/>
      <c r="M186" s="9"/>
      <c r="N186" s="9"/>
      <c r="O186" s="9"/>
      <c r="P186" s="9"/>
      <c r="Q186" s="9"/>
      <c r="R186" s="9"/>
      <c r="S186" s="9"/>
    </row>
    <row r="187" spans="1:19" ht="12">
      <c r="A187" s="8"/>
      <c r="B187" s="9"/>
      <c r="C187" s="9"/>
      <c r="D187" s="9"/>
      <c r="E187" s="9"/>
      <c r="F187" s="9"/>
      <c r="G187" s="9"/>
      <c r="H187" s="9"/>
      <c r="I187" s="9"/>
      <c r="J187" s="9"/>
      <c r="K187" s="9"/>
      <c r="L187" s="9"/>
      <c r="M187" s="9"/>
      <c r="N187" s="9"/>
      <c r="O187" s="9"/>
      <c r="P187" s="9"/>
      <c r="Q187" s="9"/>
      <c r="R187" s="9"/>
      <c r="S187" s="9"/>
    </row>
    <row r="188" spans="1:19" ht="12">
      <c r="A188" s="8"/>
      <c r="B188" s="9"/>
      <c r="C188" s="9"/>
      <c r="D188" s="9"/>
      <c r="E188" s="9"/>
      <c r="F188" s="9"/>
      <c r="G188" s="9"/>
      <c r="H188" s="9"/>
      <c r="I188" s="9"/>
      <c r="J188" s="9"/>
      <c r="K188" s="9"/>
      <c r="L188" s="9"/>
      <c r="M188" s="9"/>
      <c r="N188" s="9"/>
      <c r="O188" s="9"/>
      <c r="P188" s="9"/>
      <c r="Q188" s="9"/>
      <c r="R188" s="9"/>
      <c r="S188" s="9"/>
    </row>
    <row r="189" spans="1:19" ht="12">
      <c r="A189" s="8"/>
      <c r="B189" s="9"/>
      <c r="C189" s="9"/>
      <c r="D189" s="9"/>
      <c r="E189" s="9"/>
      <c r="F189" s="9"/>
      <c r="G189" s="9"/>
      <c r="H189" s="9"/>
      <c r="I189" s="9"/>
      <c r="J189" s="9"/>
      <c r="K189" s="9"/>
      <c r="L189" s="9"/>
      <c r="M189" s="9"/>
      <c r="N189" s="9"/>
      <c r="O189" s="9"/>
      <c r="P189" s="9"/>
      <c r="Q189" s="9"/>
      <c r="R189" s="9"/>
      <c r="S189" s="9"/>
    </row>
    <row r="190" spans="1:19" ht="12">
      <c r="A190" s="8"/>
      <c r="B190" s="9"/>
      <c r="C190" s="9"/>
      <c r="D190" s="9"/>
      <c r="E190" s="9"/>
      <c r="F190" s="9"/>
      <c r="G190" s="9"/>
      <c r="H190" s="9"/>
      <c r="I190" s="9"/>
      <c r="J190" s="9"/>
      <c r="K190" s="9"/>
      <c r="L190" s="9"/>
      <c r="M190" s="9"/>
      <c r="N190" s="9"/>
      <c r="O190" s="9"/>
      <c r="P190" s="9"/>
      <c r="Q190" s="9"/>
      <c r="R190" s="9"/>
      <c r="S190" s="9"/>
    </row>
    <row r="191" spans="1:19" ht="12">
      <c r="A191" s="8"/>
      <c r="B191" s="9"/>
      <c r="C191" s="9"/>
      <c r="D191" s="9"/>
      <c r="E191" s="9"/>
      <c r="F191" s="9"/>
      <c r="G191" s="9"/>
      <c r="H191" s="9"/>
      <c r="I191" s="9"/>
      <c r="J191" s="9"/>
      <c r="K191" s="9"/>
      <c r="L191" s="9"/>
      <c r="M191" s="9"/>
      <c r="N191" s="9"/>
      <c r="O191" s="9"/>
      <c r="P191" s="9"/>
      <c r="Q191" s="9"/>
      <c r="R191" s="9"/>
      <c r="S191" s="9"/>
    </row>
    <row r="192" spans="1:19" ht="12">
      <c r="A192" s="8"/>
      <c r="B192" s="9"/>
      <c r="C192" s="9"/>
      <c r="D192" s="9"/>
      <c r="E192" s="9"/>
      <c r="F192" s="9"/>
      <c r="G192" s="9"/>
      <c r="H192" s="9"/>
      <c r="I192" s="9"/>
      <c r="J192" s="9"/>
      <c r="K192" s="9"/>
      <c r="L192" s="9"/>
      <c r="M192" s="9"/>
      <c r="N192" s="9"/>
      <c r="O192" s="9"/>
      <c r="P192" s="9"/>
      <c r="Q192" s="9"/>
      <c r="R192" s="9"/>
      <c r="S192" s="9"/>
    </row>
    <row r="193" spans="1:19" ht="12">
      <c r="A193" s="8"/>
      <c r="B193" s="9"/>
      <c r="C193" s="9"/>
      <c r="D193" s="9"/>
      <c r="E193" s="9"/>
      <c r="F193" s="9"/>
      <c r="G193" s="9"/>
      <c r="H193" s="9"/>
      <c r="I193" s="9"/>
      <c r="J193" s="9"/>
      <c r="K193" s="9"/>
      <c r="L193" s="9"/>
      <c r="M193" s="9"/>
      <c r="N193" s="9"/>
      <c r="O193" s="9"/>
      <c r="P193" s="9"/>
      <c r="Q193" s="9"/>
      <c r="R193" s="9"/>
      <c r="S193" s="9"/>
    </row>
    <row r="194" spans="1:19" ht="12">
      <c r="A194" s="8"/>
      <c r="B194" s="9"/>
      <c r="C194" s="9"/>
      <c r="D194" s="9"/>
      <c r="E194" s="9"/>
      <c r="F194" s="9"/>
      <c r="G194" s="9"/>
      <c r="H194" s="9"/>
      <c r="I194" s="9"/>
      <c r="J194" s="9"/>
      <c r="K194" s="9"/>
      <c r="L194" s="9"/>
      <c r="M194" s="9"/>
      <c r="N194" s="9"/>
      <c r="O194" s="9"/>
      <c r="P194" s="9"/>
      <c r="Q194" s="9"/>
      <c r="R194" s="9"/>
      <c r="S194" s="9"/>
    </row>
    <row r="195" spans="1:19" ht="12">
      <c r="A195" s="8"/>
      <c r="B195" s="9"/>
      <c r="C195" s="9"/>
      <c r="D195" s="9"/>
      <c r="E195" s="9"/>
      <c r="F195" s="9"/>
      <c r="G195" s="9"/>
      <c r="H195" s="9"/>
      <c r="I195" s="9"/>
      <c r="J195" s="9"/>
      <c r="K195" s="9"/>
      <c r="L195" s="9"/>
      <c r="M195" s="9"/>
      <c r="N195" s="9"/>
      <c r="O195" s="9"/>
      <c r="P195" s="9"/>
      <c r="Q195" s="9"/>
      <c r="R195" s="9"/>
      <c r="S195" s="9"/>
    </row>
    <row r="196" spans="1:19" ht="12">
      <c r="A196" s="8"/>
      <c r="B196" s="9"/>
      <c r="C196" s="9"/>
      <c r="D196" s="9"/>
      <c r="E196" s="9"/>
      <c r="F196" s="9"/>
      <c r="G196" s="9"/>
      <c r="H196" s="9"/>
      <c r="I196" s="9"/>
      <c r="J196" s="9"/>
      <c r="K196" s="9"/>
      <c r="L196" s="9"/>
      <c r="M196" s="9"/>
      <c r="N196" s="9"/>
      <c r="O196" s="9"/>
      <c r="P196" s="9"/>
      <c r="Q196" s="9"/>
      <c r="R196" s="9"/>
      <c r="S196" s="9"/>
    </row>
    <row r="197" spans="1:19" ht="12">
      <c r="A197" s="8"/>
      <c r="B197" s="9"/>
      <c r="C197" s="9"/>
      <c r="D197" s="9"/>
      <c r="E197" s="9"/>
      <c r="F197" s="9"/>
      <c r="G197" s="9"/>
      <c r="H197" s="9"/>
      <c r="I197" s="9"/>
      <c r="J197" s="9"/>
      <c r="K197" s="9"/>
      <c r="L197" s="9"/>
      <c r="M197" s="9"/>
      <c r="N197" s="9"/>
      <c r="O197" s="9"/>
      <c r="P197" s="9"/>
      <c r="Q197" s="9"/>
      <c r="R197" s="9"/>
      <c r="S197" s="9"/>
    </row>
    <row r="198" spans="1:19" ht="12">
      <c r="A198" s="8"/>
      <c r="B198" s="9"/>
      <c r="C198" s="9"/>
      <c r="D198" s="9"/>
      <c r="E198" s="9"/>
      <c r="F198" s="9"/>
      <c r="G198" s="9"/>
      <c r="H198" s="9"/>
      <c r="I198" s="9"/>
      <c r="J198" s="9"/>
      <c r="K198" s="9"/>
      <c r="L198" s="9"/>
      <c r="M198" s="9"/>
      <c r="N198" s="9"/>
      <c r="O198" s="9"/>
      <c r="P198" s="9"/>
      <c r="Q198" s="9"/>
      <c r="R198" s="9"/>
      <c r="S198" s="9"/>
    </row>
    <row r="199" spans="1:19" ht="12">
      <c r="A199" s="8"/>
      <c r="B199" s="9"/>
      <c r="C199" s="9"/>
      <c r="D199" s="9"/>
      <c r="E199" s="9"/>
      <c r="F199" s="9"/>
      <c r="G199" s="9"/>
      <c r="H199" s="9"/>
      <c r="I199" s="9"/>
      <c r="J199" s="9"/>
      <c r="K199" s="9"/>
      <c r="L199" s="9"/>
      <c r="M199" s="9"/>
      <c r="N199" s="9"/>
      <c r="O199" s="9"/>
      <c r="P199" s="9"/>
      <c r="Q199" s="9"/>
      <c r="R199" s="9"/>
      <c r="S199" s="9"/>
    </row>
    <row r="200" spans="1:19" ht="12">
      <c r="A200" s="8"/>
      <c r="B200" s="9"/>
      <c r="C200" s="9"/>
      <c r="D200" s="9"/>
      <c r="E200" s="9"/>
      <c r="F200" s="9"/>
      <c r="G200" s="9"/>
      <c r="H200" s="9"/>
      <c r="I200" s="9"/>
      <c r="J200" s="9"/>
      <c r="K200" s="9"/>
      <c r="L200" s="9"/>
      <c r="M200" s="9"/>
      <c r="N200" s="9"/>
      <c r="O200" s="9"/>
      <c r="P200" s="9"/>
      <c r="Q200" s="9"/>
      <c r="R200" s="9"/>
      <c r="S200" s="9"/>
    </row>
    <row r="201" spans="1:19" ht="12">
      <c r="A201" s="8"/>
      <c r="B201" s="9"/>
      <c r="C201" s="9"/>
      <c r="D201" s="9"/>
      <c r="E201" s="9"/>
      <c r="F201" s="9"/>
      <c r="G201" s="9"/>
      <c r="H201" s="9"/>
      <c r="I201" s="9"/>
      <c r="J201" s="9"/>
      <c r="K201" s="9"/>
      <c r="L201" s="9"/>
      <c r="M201" s="9"/>
      <c r="N201" s="9"/>
      <c r="O201" s="9"/>
      <c r="P201" s="9"/>
      <c r="Q201" s="9"/>
      <c r="R201" s="9"/>
      <c r="S201" s="9"/>
    </row>
    <row r="202" spans="1:19" ht="12">
      <c r="A202" s="8"/>
      <c r="B202" s="9"/>
      <c r="C202" s="9"/>
      <c r="D202" s="9"/>
      <c r="E202" s="9"/>
      <c r="F202" s="9"/>
      <c r="G202" s="9"/>
      <c r="H202" s="9"/>
      <c r="I202" s="9"/>
      <c r="J202" s="9"/>
      <c r="K202" s="9"/>
      <c r="L202" s="9"/>
      <c r="M202" s="9"/>
      <c r="N202" s="9"/>
      <c r="O202" s="9"/>
      <c r="P202" s="9"/>
      <c r="Q202" s="9"/>
      <c r="R202" s="9"/>
      <c r="S202" s="9"/>
    </row>
    <row r="203" spans="1:19" ht="12">
      <c r="A203" s="8"/>
      <c r="B203" s="9"/>
      <c r="C203" s="9"/>
      <c r="D203" s="9"/>
      <c r="E203" s="9"/>
      <c r="F203" s="9"/>
      <c r="G203" s="9"/>
      <c r="H203" s="9"/>
      <c r="I203" s="9"/>
      <c r="J203" s="9"/>
      <c r="K203" s="9"/>
      <c r="L203" s="9"/>
      <c r="M203" s="9"/>
      <c r="N203" s="9"/>
      <c r="O203" s="9"/>
      <c r="P203" s="9"/>
      <c r="Q203" s="9"/>
      <c r="R203" s="9"/>
      <c r="S203" s="9"/>
    </row>
    <row r="204" spans="1:19" ht="12">
      <c r="A204" s="8"/>
      <c r="B204" s="9"/>
      <c r="C204" s="9"/>
      <c r="D204" s="9"/>
      <c r="E204" s="9"/>
      <c r="F204" s="9"/>
      <c r="G204" s="9"/>
      <c r="H204" s="9"/>
      <c r="I204" s="9"/>
      <c r="J204" s="9"/>
      <c r="K204" s="9"/>
      <c r="L204" s="9"/>
      <c r="M204" s="9"/>
      <c r="N204" s="9"/>
      <c r="O204" s="9"/>
      <c r="P204" s="9"/>
      <c r="Q204" s="9"/>
      <c r="R204" s="9"/>
      <c r="S204" s="9"/>
    </row>
    <row r="205" spans="1:19" ht="12">
      <c r="A205" s="8"/>
      <c r="B205" s="9"/>
      <c r="C205" s="9"/>
      <c r="D205" s="9"/>
      <c r="E205" s="9"/>
      <c r="F205" s="9"/>
      <c r="G205" s="9"/>
      <c r="H205" s="9"/>
      <c r="I205" s="9"/>
      <c r="J205" s="9"/>
      <c r="K205" s="9"/>
      <c r="L205" s="9"/>
      <c r="M205" s="9"/>
      <c r="N205" s="9"/>
      <c r="O205" s="9"/>
      <c r="P205" s="9"/>
      <c r="Q205" s="9"/>
      <c r="R205" s="9"/>
      <c r="S205" s="9"/>
    </row>
    <row r="206" spans="1:19" ht="12">
      <c r="A206" s="8"/>
      <c r="B206" s="9"/>
      <c r="C206" s="9"/>
      <c r="D206" s="9"/>
      <c r="E206" s="9"/>
      <c r="F206" s="9"/>
      <c r="G206" s="9"/>
      <c r="H206" s="9"/>
      <c r="I206" s="9"/>
      <c r="J206" s="9"/>
      <c r="K206" s="9"/>
      <c r="L206" s="9"/>
      <c r="M206" s="9"/>
      <c r="N206" s="9"/>
      <c r="O206" s="9"/>
      <c r="P206" s="9"/>
      <c r="Q206" s="9"/>
      <c r="R206" s="9"/>
      <c r="S206" s="9"/>
    </row>
    <row r="207" spans="1:19" ht="12">
      <c r="A207" s="8"/>
      <c r="B207" s="9"/>
      <c r="C207" s="9"/>
      <c r="D207" s="9"/>
      <c r="E207" s="9"/>
      <c r="F207" s="9"/>
      <c r="G207" s="9"/>
      <c r="H207" s="9"/>
      <c r="I207" s="9"/>
      <c r="J207" s="9"/>
      <c r="K207" s="9"/>
      <c r="L207" s="9"/>
      <c r="M207" s="9"/>
      <c r="N207" s="9"/>
      <c r="O207" s="9"/>
      <c r="P207" s="9"/>
      <c r="Q207" s="9"/>
      <c r="R207" s="9"/>
      <c r="S207" s="9"/>
    </row>
    <row r="208" spans="1:19" ht="12">
      <c r="A208" s="8"/>
      <c r="B208" s="9"/>
      <c r="C208" s="9"/>
      <c r="D208" s="9"/>
      <c r="E208" s="9"/>
      <c r="F208" s="9"/>
      <c r="G208" s="9"/>
      <c r="H208" s="9"/>
      <c r="I208" s="9"/>
      <c r="J208" s="9"/>
      <c r="K208" s="9"/>
      <c r="L208" s="9"/>
      <c r="M208" s="9"/>
      <c r="N208" s="9"/>
      <c r="O208" s="9"/>
      <c r="P208" s="9"/>
      <c r="Q208" s="9"/>
      <c r="R208" s="9"/>
      <c r="S208" s="9"/>
    </row>
    <row r="209" spans="1:19" ht="12">
      <c r="A209" s="8"/>
      <c r="B209" s="9"/>
      <c r="C209" s="9"/>
      <c r="D209" s="9"/>
      <c r="E209" s="9"/>
      <c r="F209" s="9"/>
      <c r="G209" s="9"/>
      <c r="H209" s="9"/>
      <c r="I209" s="9"/>
      <c r="J209" s="9"/>
      <c r="K209" s="9"/>
      <c r="L209" s="9"/>
      <c r="M209" s="9"/>
      <c r="N209" s="9"/>
      <c r="O209" s="9"/>
      <c r="P209" s="9"/>
      <c r="Q209" s="9"/>
      <c r="R209" s="9"/>
      <c r="S209" s="9"/>
    </row>
    <row r="210" spans="1:19" ht="12">
      <c r="A210" s="8"/>
      <c r="B210" s="9"/>
      <c r="C210" s="9"/>
      <c r="D210" s="9"/>
      <c r="E210" s="9"/>
      <c r="F210" s="9"/>
      <c r="G210" s="9"/>
      <c r="H210" s="9"/>
      <c r="I210" s="9"/>
      <c r="J210" s="9"/>
      <c r="K210" s="9"/>
      <c r="L210" s="9"/>
      <c r="M210" s="9"/>
      <c r="N210" s="9"/>
      <c r="O210" s="9"/>
      <c r="P210" s="9"/>
      <c r="Q210" s="9"/>
      <c r="R210" s="9"/>
      <c r="S210" s="9"/>
    </row>
    <row r="211" spans="1:19" ht="12">
      <c r="A211" s="8"/>
      <c r="B211" s="9"/>
      <c r="C211" s="9"/>
      <c r="D211" s="9"/>
      <c r="E211" s="9"/>
      <c r="F211" s="9"/>
      <c r="G211" s="9"/>
      <c r="H211" s="9"/>
      <c r="I211" s="9"/>
      <c r="J211" s="9"/>
      <c r="K211" s="9"/>
      <c r="L211" s="9"/>
      <c r="M211" s="9"/>
      <c r="N211" s="9"/>
      <c r="O211" s="9"/>
      <c r="P211" s="9"/>
      <c r="Q211" s="9"/>
      <c r="R211" s="9"/>
      <c r="S211" s="9"/>
    </row>
    <row r="212" spans="1:19" ht="12">
      <c r="A212" s="8"/>
      <c r="B212" s="9"/>
      <c r="C212" s="9"/>
      <c r="D212" s="9"/>
      <c r="E212" s="9"/>
      <c r="F212" s="9"/>
      <c r="G212" s="9"/>
      <c r="H212" s="9"/>
      <c r="I212" s="9"/>
      <c r="J212" s="9"/>
      <c r="K212" s="9"/>
      <c r="L212" s="9"/>
      <c r="M212" s="9"/>
      <c r="N212" s="9"/>
      <c r="O212" s="9"/>
      <c r="P212" s="9"/>
      <c r="Q212" s="9"/>
      <c r="R212" s="9"/>
      <c r="S212" s="9"/>
    </row>
    <row r="213" spans="1:19" ht="12">
      <c r="A213" s="8"/>
      <c r="B213" s="9"/>
      <c r="C213" s="9"/>
      <c r="D213" s="9"/>
      <c r="E213" s="9"/>
      <c r="F213" s="9"/>
      <c r="G213" s="9"/>
      <c r="H213" s="9"/>
      <c r="I213" s="9"/>
      <c r="J213" s="9"/>
      <c r="K213" s="9"/>
      <c r="L213" s="9"/>
      <c r="M213" s="9"/>
      <c r="N213" s="9"/>
      <c r="O213" s="9"/>
      <c r="P213" s="9"/>
      <c r="Q213" s="9"/>
      <c r="R213" s="9"/>
      <c r="S213" s="9"/>
    </row>
    <row r="214" spans="1:19" ht="12">
      <c r="A214" s="8"/>
      <c r="B214" s="9"/>
      <c r="C214" s="9"/>
      <c r="D214" s="9"/>
      <c r="E214" s="9"/>
      <c r="F214" s="9"/>
      <c r="G214" s="9"/>
      <c r="H214" s="9"/>
      <c r="I214" s="9"/>
      <c r="J214" s="9"/>
      <c r="K214" s="9"/>
      <c r="L214" s="9"/>
      <c r="M214" s="9"/>
      <c r="N214" s="9"/>
      <c r="O214" s="9"/>
      <c r="P214" s="9"/>
      <c r="Q214" s="9"/>
      <c r="R214" s="9"/>
      <c r="S214" s="9"/>
    </row>
    <row r="215" spans="1:19" ht="12">
      <c r="A215" s="8"/>
      <c r="B215" s="9"/>
      <c r="C215" s="9"/>
      <c r="D215" s="9"/>
      <c r="E215" s="9"/>
      <c r="F215" s="9"/>
      <c r="G215" s="9"/>
      <c r="H215" s="9"/>
      <c r="I215" s="9"/>
      <c r="J215" s="9"/>
      <c r="K215" s="9"/>
      <c r="L215" s="9"/>
      <c r="M215" s="9"/>
      <c r="N215" s="9"/>
      <c r="O215" s="9"/>
      <c r="P215" s="9"/>
      <c r="Q215" s="9"/>
      <c r="R215" s="9"/>
      <c r="S215" s="9"/>
    </row>
    <row r="216" spans="1:19" ht="12">
      <c r="A216" s="8"/>
      <c r="B216" s="9"/>
      <c r="C216" s="9"/>
      <c r="D216" s="9"/>
      <c r="E216" s="9"/>
      <c r="F216" s="9"/>
      <c r="G216" s="9"/>
      <c r="H216" s="9"/>
      <c r="I216" s="9"/>
      <c r="J216" s="9"/>
      <c r="K216" s="9"/>
      <c r="L216" s="9"/>
      <c r="M216" s="9"/>
      <c r="N216" s="9"/>
      <c r="O216" s="9"/>
      <c r="P216" s="9"/>
      <c r="Q216" s="9"/>
      <c r="R216" s="9"/>
      <c r="S216" s="9"/>
    </row>
    <row r="217" spans="1:19" ht="12">
      <c r="A217" s="8"/>
      <c r="B217" s="9"/>
      <c r="C217" s="9"/>
      <c r="D217" s="9"/>
      <c r="E217" s="9"/>
      <c r="F217" s="9"/>
      <c r="G217" s="9"/>
      <c r="H217" s="9"/>
      <c r="I217" s="9"/>
      <c r="J217" s="9"/>
      <c r="K217" s="9"/>
      <c r="L217" s="9"/>
      <c r="M217" s="9"/>
      <c r="N217" s="9"/>
      <c r="O217" s="9"/>
      <c r="P217" s="9"/>
      <c r="Q217" s="9"/>
      <c r="R217" s="9"/>
      <c r="S217" s="9"/>
    </row>
    <row r="218" spans="1:19" ht="12">
      <c r="A218" s="8"/>
      <c r="B218" s="9"/>
      <c r="C218" s="9"/>
      <c r="D218" s="9"/>
      <c r="E218" s="9"/>
      <c r="F218" s="9"/>
      <c r="G218" s="9"/>
      <c r="H218" s="9"/>
      <c r="I218" s="9"/>
      <c r="J218" s="9"/>
      <c r="K218" s="9"/>
      <c r="L218" s="9"/>
      <c r="M218" s="9"/>
      <c r="N218" s="9"/>
      <c r="O218" s="9"/>
      <c r="P218" s="9"/>
      <c r="Q218" s="9"/>
      <c r="R218" s="9"/>
      <c r="S218" s="9"/>
    </row>
    <row r="219" spans="1:19" ht="12">
      <c r="A219" s="8"/>
      <c r="B219" s="9"/>
      <c r="C219" s="9"/>
      <c r="D219" s="9"/>
      <c r="E219" s="9"/>
      <c r="F219" s="9"/>
      <c r="G219" s="9"/>
      <c r="H219" s="9"/>
      <c r="I219" s="9"/>
      <c r="J219" s="9"/>
      <c r="K219" s="9"/>
      <c r="L219" s="9"/>
      <c r="M219" s="9"/>
      <c r="N219" s="9"/>
      <c r="O219" s="9"/>
      <c r="P219" s="9"/>
      <c r="Q219" s="9"/>
      <c r="R219" s="9"/>
      <c r="S219" s="9"/>
    </row>
    <row r="220" spans="1:19" ht="12">
      <c r="A220" s="8"/>
      <c r="B220" s="9"/>
      <c r="C220" s="9"/>
      <c r="D220" s="9"/>
      <c r="E220" s="9"/>
      <c r="F220" s="9"/>
      <c r="G220" s="9"/>
      <c r="H220" s="9"/>
      <c r="I220" s="9"/>
      <c r="J220" s="9"/>
      <c r="K220" s="9"/>
      <c r="L220" s="9"/>
      <c r="M220" s="9"/>
      <c r="N220" s="9"/>
      <c r="O220" s="9"/>
      <c r="P220" s="9"/>
      <c r="Q220" s="9"/>
      <c r="R220" s="9"/>
      <c r="S220" s="9"/>
    </row>
    <row r="221" spans="1:19" ht="12">
      <c r="A221" s="8"/>
      <c r="B221" s="9"/>
      <c r="C221" s="9"/>
      <c r="D221" s="9"/>
      <c r="E221" s="9"/>
      <c r="F221" s="9"/>
      <c r="G221" s="9"/>
      <c r="H221" s="9"/>
      <c r="I221" s="9"/>
      <c r="J221" s="9"/>
      <c r="K221" s="9"/>
      <c r="L221" s="9"/>
      <c r="M221" s="9"/>
      <c r="N221" s="9"/>
      <c r="O221" s="9"/>
      <c r="P221" s="9"/>
      <c r="Q221" s="9"/>
      <c r="R221" s="9"/>
      <c r="S221" s="9"/>
    </row>
    <row r="222" spans="1:19" ht="12">
      <c r="A222" s="8"/>
      <c r="B222" s="9"/>
      <c r="C222" s="9"/>
      <c r="D222" s="9"/>
      <c r="E222" s="9"/>
      <c r="F222" s="9"/>
      <c r="G222" s="9"/>
      <c r="H222" s="9"/>
      <c r="I222" s="9"/>
      <c r="J222" s="9"/>
      <c r="K222" s="9"/>
      <c r="L222" s="9"/>
      <c r="M222" s="9"/>
      <c r="N222" s="9"/>
      <c r="O222" s="9"/>
      <c r="P222" s="9"/>
      <c r="Q222" s="9"/>
      <c r="R222" s="9"/>
      <c r="S222" s="9"/>
    </row>
    <row r="223" spans="1:19" ht="12">
      <c r="A223" s="8"/>
      <c r="B223" s="9"/>
      <c r="C223" s="9"/>
      <c r="D223" s="9"/>
      <c r="E223" s="9"/>
      <c r="F223" s="9"/>
      <c r="G223" s="9"/>
      <c r="H223" s="9"/>
      <c r="I223" s="9"/>
      <c r="J223" s="9"/>
      <c r="K223" s="9"/>
      <c r="L223" s="9"/>
      <c r="M223" s="9"/>
      <c r="N223" s="9"/>
      <c r="O223" s="9"/>
      <c r="P223" s="9"/>
      <c r="Q223" s="9"/>
      <c r="R223" s="9"/>
      <c r="S223" s="9"/>
    </row>
  </sheetData>
  <mergeCells count="14">
    <mergeCell ref="A36:S36"/>
    <mergeCell ref="R4:S4"/>
    <mergeCell ref="A1:S1"/>
    <mergeCell ref="A3:A6"/>
    <mergeCell ref="B3:C4"/>
    <mergeCell ref="D3:S3"/>
    <mergeCell ref="D4:E4"/>
    <mergeCell ref="L4:M4"/>
    <mergeCell ref="N4:O4"/>
    <mergeCell ref="P4:Q4"/>
    <mergeCell ref="H5:H6"/>
    <mergeCell ref="K5:K6"/>
    <mergeCell ref="F4:H4"/>
    <mergeCell ref="I4:K4"/>
  </mergeCells>
  <printOptions/>
  <pageMargins left="0.75" right="0.7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BF65"/>
  <sheetViews>
    <sheetView workbookViewId="0" topLeftCell="A1">
      <selection activeCell="A2" sqref="A2"/>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90" t="s">
        <v>135</v>
      </c>
      <c r="B1" s="90"/>
      <c r="C1" s="90"/>
      <c r="D1" s="90"/>
      <c r="E1" s="90"/>
      <c r="F1" s="90"/>
      <c r="G1" s="90"/>
      <c r="H1" s="90"/>
      <c r="I1" s="90"/>
      <c r="J1" s="90"/>
      <c r="K1" s="90"/>
      <c r="L1" s="90"/>
      <c r="M1" s="90"/>
      <c r="N1" s="90"/>
      <c r="O1" s="90"/>
      <c r="P1" s="90"/>
      <c r="Q1" s="90"/>
      <c r="R1" s="90"/>
      <c r="S1" s="90"/>
    </row>
    <row r="2" spans="1:16" s="36" customFormat="1" ht="11.25" customHeight="1">
      <c r="A2" s="42" t="s">
        <v>137</v>
      </c>
      <c r="B2" s="35"/>
      <c r="C2" s="35"/>
      <c r="D2" s="35"/>
      <c r="E2" s="35"/>
      <c r="F2" s="35"/>
      <c r="G2" s="35"/>
      <c r="H2" s="35"/>
      <c r="I2" s="35"/>
      <c r="J2" s="35"/>
      <c r="K2" s="35"/>
      <c r="L2" s="35"/>
      <c r="M2" s="35"/>
      <c r="N2" s="35"/>
      <c r="O2" s="35"/>
      <c r="P2" s="35"/>
    </row>
    <row r="3" spans="1:19" ht="12" customHeight="1">
      <c r="A3" s="91" t="s">
        <v>62</v>
      </c>
      <c r="B3" s="78" t="s">
        <v>98</v>
      </c>
      <c r="C3" s="79"/>
      <c r="D3" s="85" t="s">
        <v>231</v>
      </c>
      <c r="E3" s="86"/>
      <c r="F3" s="86"/>
      <c r="G3" s="86"/>
      <c r="H3" s="86"/>
      <c r="I3" s="86"/>
      <c r="J3" s="86"/>
      <c r="K3" s="86"/>
      <c r="L3" s="86"/>
      <c r="M3" s="86"/>
      <c r="N3" s="86"/>
      <c r="O3" s="86"/>
      <c r="P3" s="86"/>
      <c r="Q3" s="86"/>
      <c r="R3" s="86"/>
      <c r="S3" s="87"/>
    </row>
    <row r="4" spans="1:19" ht="12" customHeight="1">
      <c r="A4" s="92"/>
      <c r="B4" s="80"/>
      <c r="C4" s="81"/>
      <c r="D4" s="85" t="s">
        <v>48</v>
      </c>
      <c r="E4" s="87"/>
      <c r="F4" s="85" t="s">
        <v>49</v>
      </c>
      <c r="G4" s="86"/>
      <c r="H4" s="87"/>
      <c r="I4" s="85" t="s">
        <v>133</v>
      </c>
      <c r="J4" s="86"/>
      <c r="K4" s="87"/>
      <c r="L4" s="85" t="s">
        <v>50</v>
      </c>
      <c r="M4" s="87"/>
      <c r="N4" s="85" t="s">
        <v>51</v>
      </c>
      <c r="O4" s="87"/>
      <c r="P4" s="85" t="s">
        <v>52</v>
      </c>
      <c r="Q4" s="87"/>
      <c r="R4" s="88" t="s">
        <v>53</v>
      </c>
      <c r="S4" s="87"/>
    </row>
    <row r="5" spans="1:19" ht="12" customHeight="1">
      <c r="A5" s="92"/>
      <c r="B5" s="30" t="s">
        <v>99</v>
      </c>
      <c r="C5" s="30" t="s">
        <v>100</v>
      </c>
      <c r="D5" s="30" t="s">
        <v>99</v>
      </c>
      <c r="E5" s="30" t="s">
        <v>100</v>
      </c>
      <c r="F5" s="30" t="s">
        <v>99</v>
      </c>
      <c r="G5" s="30" t="s">
        <v>100</v>
      </c>
      <c r="H5" s="82" t="s">
        <v>134</v>
      </c>
      <c r="I5" s="30" t="s">
        <v>99</v>
      </c>
      <c r="J5" s="30" t="s">
        <v>100</v>
      </c>
      <c r="K5" s="82" t="s">
        <v>134</v>
      </c>
      <c r="L5" s="30" t="s">
        <v>99</v>
      </c>
      <c r="M5" s="30" t="s">
        <v>100</v>
      </c>
      <c r="N5" s="30" t="s">
        <v>99</v>
      </c>
      <c r="O5" s="30" t="s">
        <v>100</v>
      </c>
      <c r="P5" s="30" t="s">
        <v>99</v>
      </c>
      <c r="Q5" s="30" t="s">
        <v>100</v>
      </c>
      <c r="R5" s="30" t="s">
        <v>99</v>
      </c>
      <c r="S5" s="30" t="s">
        <v>100</v>
      </c>
    </row>
    <row r="6" spans="1:19" ht="12" customHeight="1">
      <c r="A6" s="93"/>
      <c r="B6" s="33" t="s">
        <v>101</v>
      </c>
      <c r="C6" s="33" t="s">
        <v>57</v>
      </c>
      <c r="D6" s="33" t="s">
        <v>101</v>
      </c>
      <c r="E6" s="33" t="s">
        <v>57</v>
      </c>
      <c r="F6" s="33" t="s">
        <v>101</v>
      </c>
      <c r="G6" s="33" t="s">
        <v>57</v>
      </c>
      <c r="H6" s="83"/>
      <c r="I6" s="33" t="s">
        <v>101</v>
      </c>
      <c r="J6" s="33" t="s">
        <v>57</v>
      </c>
      <c r="K6" s="83"/>
      <c r="L6" s="33" t="s">
        <v>101</v>
      </c>
      <c r="M6" s="33" t="s">
        <v>57</v>
      </c>
      <c r="N6" s="33" t="s">
        <v>101</v>
      </c>
      <c r="O6" s="33" t="s">
        <v>57</v>
      </c>
      <c r="P6" s="33" t="s">
        <v>101</v>
      </c>
      <c r="Q6" s="33" t="s">
        <v>57</v>
      </c>
      <c r="R6" s="33" t="s">
        <v>101</v>
      </c>
      <c r="S6" s="33" t="s">
        <v>57</v>
      </c>
    </row>
    <row r="7" spans="1:19" s="5" customFormat="1" ht="12" customHeight="1">
      <c r="A7" s="11" t="s">
        <v>102</v>
      </c>
      <c r="B7" s="23">
        <v>13410</v>
      </c>
      <c r="C7" s="23">
        <v>215224388</v>
      </c>
      <c r="D7" s="23">
        <v>1349456</v>
      </c>
      <c r="E7" s="23">
        <v>838523810</v>
      </c>
      <c r="F7" s="23">
        <v>737979</v>
      </c>
      <c r="G7" s="23">
        <v>317984433</v>
      </c>
      <c r="H7" s="43">
        <v>1412829970134.62</v>
      </c>
      <c r="I7" s="23">
        <v>62769</v>
      </c>
      <c r="J7" s="23">
        <v>42345915</v>
      </c>
      <c r="K7" s="43">
        <v>117873967519.35</v>
      </c>
      <c r="L7" s="23">
        <v>271124</v>
      </c>
      <c r="M7" s="23">
        <v>164288351</v>
      </c>
      <c r="N7" s="23">
        <v>148359</v>
      </c>
      <c r="O7" s="23">
        <v>140511458</v>
      </c>
      <c r="P7" s="23">
        <v>23954</v>
      </c>
      <c r="Q7" s="23">
        <v>11458000</v>
      </c>
      <c r="R7" s="24">
        <v>105271</v>
      </c>
      <c r="S7" s="24">
        <v>161935653</v>
      </c>
    </row>
    <row r="8" spans="1:19" s="5" customFormat="1" ht="12" customHeight="1" hidden="1">
      <c r="A8" s="37" t="s">
        <v>103</v>
      </c>
      <c r="B8" s="16">
        <v>12826</v>
      </c>
      <c r="C8" s="16">
        <v>213578107</v>
      </c>
      <c r="D8" s="16">
        <v>1342243</v>
      </c>
      <c r="E8" s="16">
        <v>834192361</v>
      </c>
      <c r="F8" s="16">
        <v>736619</v>
      </c>
      <c r="G8" s="16">
        <v>317417647</v>
      </c>
      <c r="H8" s="44">
        <v>1412429168356.06</v>
      </c>
      <c r="I8" s="16">
        <v>62713</v>
      </c>
      <c r="J8" s="16">
        <v>42312563</v>
      </c>
      <c r="K8" s="44">
        <v>117853742028.17</v>
      </c>
      <c r="L8" s="16">
        <v>267216</v>
      </c>
      <c r="M8" s="16">
        <v>162435814</v>
      </c>
      <c r="N8" s="16">
        <v>147380</v>
      </c>
      <c r="O8" s="16">
        <v>140109904</v>
      </c>
      <c r="P8" s="16">
        <v>23879</v>
      </c>
      <c r="Q8" s="16">
        <v>11427293</v>
      </c>
      <c r="R8" s="25">
        <v>104436</v>
      </c>
      <c r="S8" s="25">
        <v>160489140</v>
      </c>
    </row>
    <row r="9" spans="1:19" s="5" customFormat="1" ht="12" customHeight="1">
      <c r="A9" s="37" t="s">
        <v>104</v>
      </c>
      <c r="B9" s="16">
        <v>12823</v>
      </c>
      <c r="C9" s="16">
        <v>213576989</v>
      </c>
      <c r="D9" s="16">
        <v>1169337</v>
      </c>
      <c r="E9" s="16">
        <v>802078089</v>
      </c>
      <c r="F9" s="16">
        <v>611889</v>
      </c>
      <c r="G9" s="16">
        <v>296278884</v>
      </c>
      <c r="H9" s="44">
        <v>908335259377.92</v>
      </c>
      <c r="I9" s="16">
        <v>56310</v>
      </c>
      <c r="J9" s="16">
        <v>41519178</v>
      </c>
      <c r="K9" s="44">
        <v>94707917251.86</v>
      </c>
      <c r="L9" s="16">
        <v>247833</v>
      </c>
      <c r="M9" s="16">
        <v>159181133</v>
      </c>
      <c r="N9" s="16">
        <v>132902</v>
      </c>
      <c r="O9" s="16">
        <v>137834789</v>
      </c>
      <c r="P9" s="16">
        <v>23011</v>
      </c>
      <c r="Q9" s="16">
        <v>11115529</v>
      </c>
      <c r="R9" s="25">
        <v>97392</v>
      </c>
      <c r="S9" s="25">
        <v>156148576</v>
      </c>
    </row>
    <row r="10" spans="1:47" s="27" customFormat="1" ht="12" customHeight="1">
      <c r="A10" s="38" t="s">
        <v>105</v>
      </c>
      <c r="B10" s="19">
        <v>966</v>
      </c>
      <c r="C10" s="19">
        <v>82062629</v>
      </c>
      <c r="D10" s="19">
        <v>205028</v>
      </c>
      <c r="E10" s="19">
        <v>77772896</v>
      </c>
      <c r="F10" s="19">
        <v>132290</v>
      </c>
      <c r="G10" s="19">
        <v>37424367</v>
      </c>
      <c r="H10" s="45">
        <v>260720000565.98</v>
      </c>
      <c r="I10" s="19">
        <v>4751</v>
      </c>
      <c r="J10" s="19">
        <v>2488379</v>
      </c>
      <c r="K10" s="45">
        <v>11800244502.51</v>
      </c>
      <c r="L10" s="19">
        <v>38455</v>
      </c>
      <c r="M10" s="19">
        <v>20306735</v>
      </c>
      <c r="N10" s="19">
        <v>20550</v>
      </c>
      <c r="O10" s="19">
        <v>9382976</v>
      </c>
      <c r="P10" s="19">
        <v>1391</v>
      </c>
      <c r="Q10" s="19">
        <v>554785</v>
      </c>
      <c r="R10" s="22">
        <v>7591</v>
      </c>
      <c r="S10" s="22">
        <v>7615654</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7" customFormat="1" ht="12" customHeight="1">
      <c r="A11" s="38" t="s">
        <v>106</v>
      </c>
      <c r="B11" s="19">
        <v>1188</v>
      </c>
      <c r="C11" s="19">
        <v>52098157</v>
      </c>
      <c r="D11" s="19">
        <v>32090</v>
      </c>
      <c r="E11" s="19">
        <v>25891454</v>
      </c>
      <c r="F11" s="19">
        <v>15072</v>
      </c>
      <c r="G11" s="19">
        <v>8462915</v>
      </c>
      <c r="H11" s="45">
        <v>22665659941.73</v>
      </c>
      <c r="I11" s="19">
        <v>1296</v>
      </c>
      <c r="J11" s="19">
        <v>648805</v>
      </c>
      <c r="K11" s="45">
        <v>1736503000.71</v>
      </c>
      <c r="L11" s="19">
        <v>5839</v>
      </c>
      <c r="M11" s="19">
        <v>4508095</v>
      </c>
      <c r="N11" s="19">
        <v>4352</v>
      </c>
      <c r="O11" s="19">
        <v>6144596</v>
      </c>
      <c r="P11" s="19">
        <v>3089</v>
      </c>
      <c r="Q11" s="19">
        <v>655797</v>
      </c>
      <c r="R11" s="22">
        <v>2442</v>
      </c>
      <c r="S11" s="22">
        <v>5471245</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7" customFormat="1" ht="12" customHeight="1">
      <c r="A12" s="38" t="s">
        <v>107</v>
      </c>
      <c r="B12" s="19">
        <v>1418</v>
      </c>
      <c r="C12" s="19">
        <v>62347287</v>
      </c>
      <c r="D12" s="19">
        <v>135167</v>
      </c>
      <c r="E12" s="19">
        <v>67496179</v>
      </c>
      <c r="F12" s="19">
        <v>78641</v>
      </c>
      <c r="G12" s="19">
        <v>35711981</v>
      </c>
      <c r="H12" s="45">
        <v>122200398079.62</v>
      </c>
      <c r="I12" s="19">
        <v>4165</v>
      </c>
      <c r="J12" s="19">
        <v>1267722</v>
      </c>
      <c r="K12" s="45">
        <v>7587967697.65</v>
      </c>
      <c r="L12" s="19">
        <v>25929</v>
      </c>
      <c r="M12" s="19">
        <v>9676469</v>
      </c>
      <c r="N12" s="19">
        <v>13693</v>
      </c>
      <c r="O12" s="19">
        <v>8817231</v>
      </c>
      <c r="P12" s="19">
        <v>2821</v>
      </c>
      <c r="Q12" s="19">
        <v>747051</v>
      </c>
      <c r="R12" s="22">
        <v>9918</v>
      </c>
      <c r="S12" s="22">
        <v>11275724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7" customFormat="1" ht="12" customHeight="1">
      <c r="A13" s="38" t="s">
        <v>108</v>
      </c>
      <c r="B13" s="19">
        <v>627</v>
      </c>
      <c r="C13" s="19">
        <v>634501</v>
      </c>
      <c r="D13" s="19">
        <v>55409</v>
      </c>
      <c r="E13" s="19">
        <v>47347034</v>
      </c>
      <c r="F13" s="19">
        <v>26782</v>
      </c>
      <c r="G13" s="19">
        <v>15823073</v>
      </c>
      <c r="H13" s="45">
        <v>35603145817.84</v>
      </c>
      <c r="I13" s="19">
        <v>849</v>
      </c>
      <c r="J13" s="19">
        <v>686606</v>
      </c>
      <c r="K13" s="45">
        <v>972768212.65</v>
      </c>
      <c r="L13" s="19">
        <v>12705</v>
      </c>
      <c r="M13" s="19">
        <v>11009011</v>
      </c>
      <c r="N13" s="19">
        <v>6238</v>
      </c>
      <c r="O13" s="19">
        <v>7070011</v>
      </c>
      <c r="P13" s="19">
        <v>1803</v>
      </c>
      <c r="Q13" s="19">
        <v>1594350</v>
      </c>
      <c r="R13" s="22">
        <v>7032</v>
      </c>
      <c r="S13" s="22">
        <v>11163983</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7" customFormat="1" ht="12" customHeight="1">
      <c r="A14" s="38" t="s">
        <v>109</v>
      </c>
      <c r="B14" s="19">
        <v>1576</v>
      </c>
      <c r="C14" s="19">
        <v>4753574</v>
      </c>
      <c r="D14" s="19">
        <v>46564</v>
      </c>
      <c r="E14" s="19">
        <v>48668867</v>
      </c>
      <c r="F14" s="19">
        <v>18757</v>
      </c>
      <c r="G14" s="19">
        <v>15338004</v>
      </c>
      <c r="H14" s="45">
        <v>20971286297.7</v>
      </c>
      <c r="I14" s="19">
        <v>2279</v>
      </c>
      <c r="J14" s="19">
        <v>2120951</v>
      </c>
      <c r="K14" s="45">
        <v>3109443518.72</v>
      </c>
      <c r="L14" s="19">
        <v>13559</v>
      </c>
      <c r="M14" s="19">
        <v>11350082</v>
      </c>
      <c r="N14" s="19">
        <v>7056</v>
      </c>
      <c r="O14" s="19">
        <v>10930361</v>
      </c>
      <c r="P14" s="19">
        <v>780</v>
      </c>
      <c r="Q14" s="19">
        <v>169256</v>
      </c>
      <c r="R14" s="22">
        <v>4133</v>
      </c>
      <c r="S14" s="22">
        <v>8760213</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7" customFormat="1" ht="12" customHeight="1">
      <c r="A15" s="38" t="s">
        <v>110</v>
      </c>
      <c r="B15" s="19">
        <v>1051</v>
      </c>
      <c r="C15" s="19">
        <v>849259</v>
      </c>
      <c r="D15" s="19">
        <v>83834</v>
      </c>
      <c r="E15" s="19">
        <v>41394698</v>
      </c>
      <c r="F15" s="19">
        <v>45411</v>
      </c>
      <c r="G15" s="19">
        <v>15508980</v>
      </c>
      <c r="H15" s="45">
        <v>49561584322.93</v>
      </c>
      <c r="I15" s="19">
        <v>3318</v>
      </c>
      <c r="J15" s="19">
        <v>2429358</v>
      </c>
      <c r="K15" s="45">
        <v>5038014953.62</v>
      </c>
      <c r="L15" s="19">
        <v>15744</v>
      </c>
      <c r="M15" s="19">
        <v>8559387</v>
      </c>
      <c r="N15" s="19">
        <v>9642</v>
      </c>
      <c r="O15" s="19">
        <v>7156242</v>
      </c>
      <c r="P15" s="19">
        <v>1892</v>
      </c>
      <c r="Q15" s="19">
        <v>849192</v>
      </c>
      <c r="R15" s="22">
        <v>7827</v>
      </c>
      <c r="S15" s="22">
        <v>6891538</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7" customFormat="1" ht="12" customHeight="1">
      <c r="A16" s="38" t="s">
        <v>111</v>
      </c>
      <c r="B16" s="19">
        <v>766</v>
      </c>
      <c r="C16" s="19">
        <v>501112</v>
      </c>
      <c r="D16" s="19">
        <v>63996</v>
      </c>
      <c r="E16" s="19">
        <v>45792543</v>
      </c>
      <c r="F16" s="19">
        <v>24900</v>
      </c>
      <c r="G16" s="19">
        <v>12968759</v>
      </c>
      <c r="H16" s="45">
        <v>38570265082</v>
      </c>
      <c r="I16" s="19">
        <v>4486</v>
      </c>
      <c r="J16" s="19">
        <v>3406820</v>
      </c>
      <c r="K16" s="45">
        <v>9923171965.71</v>
      </c>
      <c r="L16" s="19">
        <v>17281</v>
      </c>
      <c r="M16" s="19">
        <v>12328737</v>
      </c>
      <c r="N16" s="19">
        <v>8710</v>
      </c>
      <c r="O16" s="19">
        <v>9903958</v>
      </c>
      <c r="P16" s="19">
        <v>810</v>
      </c>
      <c r="Q16" s="19">
        <v>128928</v>
      </c>
      <c r="R16" s="22">
        <v>7809</v>
      </c>
      <c r="S16" s="22">
        <v>7055341</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7" customFormat="1" ht="12" customHeight="1">
      <c r="A17" s="38" t="s">
        <v>112</v>
      </c>
      <c r="B17" s="19">
        <v>604</v>
      </c>
      <c r="C17" s="19">
        <v>2635793</v>
      </c>
      <c r="D17" s="19">
        <v>34166</v>
      </c>
      <c r="E17" s="19">
        <v>47551507</v>
      </c>
      <c r="F17" s="19">
        <v>13057</v>
      </c>
      <c r="G17" s="19">
        <v>13121363</v>
      </c>
      <c r="H17" s="45">
        <v>14462945038.41</v>
      </c>
      <c r="I17" s="19">
        <v>2101</v>
      </c>
      <c r="J17" s="19">
        <v>2545933</v>
      </c>
      <c r="K17" s="45">
        <v>2513860449.91</v>
      </c>
      <c r="L17" s="19">
        <v>8343</v>
      </c>
      <c r="M17" s="19">
        <v>9401342</v>
      </c>
      <c r="N17" s="19">
        <v>4578</v>
      </c>
      <c r="O17" s="19">
        <v>8120596</v>
      </c>
      <c r="P17" s="19">
        <v>949</v>
      </c>
      <c r="Q17" s="19">
        <v>392497</v>
      </c>
      <c r="R17" s="22">
        <v>5138</v>
      </c>
      <c r="S17" s="22">
        <v>13969776</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7" customFormat="1" ht="12" customHeight="1">
      <c r="A18" s="38" t="s">
        <v>113</v>
      </c>
      <c r="B18" s="19">
        <v>697</v>
      </c>
      <c r="C18" s="19">
        <v>1391146</v>
      </c>
      <c r="D18" s="19">
        <v>48175</v>
      </c>
      <c r="E18" s="19">
        <v>41997443</v>
      </c>
      <c r="F18" s="19">
        <v>16342</v>
      </c>
      <c r="G18" s="19">
        <v>11384175</v>
      </c>
      <c r="H18" s="45">
        <v>17232894360.23</v>
      </c>
      <c r="I18" s="19">
        <v>2659</v>
      </c>
      <c r="J18" s="19">
        <v>3160942</v>
      </c>
      <c r="K18" s="45">
        <v>3969030093.5</v>
      </c>
      <c r="L18" s="19">
        <v>15373</v>
      </c>
      <c r="M18" s="19">
        <v>10565190</v>
      </c>
      <c r="N18" s="19">
        <v>8421</v>
      </c>
      <c r="O18" s="19">
        <v>11906129</v>
      </c>
      <c r="P18" s="19">
        <v>655</v>
      </c>
      <c r="Q18" s="19">
        <v>211376</v>
      </c>
      <c r="R18" s="22">
        <v>4725</v>
      </c>
      <c r="S18" s="22">
        <v>4769631</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7" customFormat="1" ht="12" customHeight="1">
      <c r="A19" s="38" t="s">
        <v>114</v>
      </c>
      <c r="B19" s="19">
        <v>518</v>
      </c>
      <c r="C19" s="19">
        <v>980645</v>
      </c>
      <c r="D19" s="19">
        <v>40792</v>
      </c>
      <c r="E19" s="19">
        <v>40138360</v>
      </c>
      <c r="F19" s="19">
        <v>14847</v>
      </c>
      <c r="G19" s="19">
        <v>8929538</v>
      </c>
      <c r="H19" s="45">
        <v>11472589385.93</v>
      </c>
      <c r="I19" s="19">
        <v>1759</v>
      </c>
      <c r="J19" s="19">
        <v>2702293</v>
      </c>
      <c r="K19" s="45">
        <v>2274198342.6</v>
      </c>
      <c r="L19" s="19">
        <v>11914</v>
      </c>
      <c r="M19" s="19">
        <v>8224046</v>
      </c>
      <c r="N19" s="19">
        <v>6144</v>
      </c>
      <c r="O19" s="19">
        <v>10866174</v>
      </c>
      <c r="P19" s="19">
        <v>1226</v>
      </c>
      <c r="Q19" s="19">
        <v>1064148</v>
      </c>
      <c r="R19" s="22">
        <v>4902</v>
      </c>
      <c r="S19" s="22">
        <v>8352161</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7" customFormat="1" ht="12" customHeight="1">
      <c r="A20" s="38" t="s">
        <v>115</v>
      </c>
      <c r="B20" s="19">
        <v>612</v>
      </c>
      <c r="C20" s="19">
        <v>753301</v>
      </c>
      <c r="D20" s="19">
        <v>85186</v>
      </c>
      <c r="E20" s="19">
        <v>65399008</v>
      </c>
      <c r="F20" s="19">
        <v>33192</v>
      </c>
      <c r="G20" s="19">
        <v>20020014</v>
      </c>
      <c r="H20" s="45">
        <v>47454916848.49</v>
      </c>
      <c r="I20" s="19">
        <v>6520</v>
      </c>
      <c r="J20" s="19">
        <v>5762965</v>
      </c>
      <c r="K20" s="45">
        <v>11647008773.23</v>
      </c>
      <c r="L20" s="19">
        <v>25159</v>
      </c>
      <c r="M20" s="19">
        <v>14170075</v>
      </c>
      <c r="N20" s="19">
        <v>10179</v>
      </c>
      <c r="O20" s="19">
        <v>13402141</v>
      </c>
      <c r="P20" s="19">
        <v>3206</v>
      </c>
      <c r="Q20" s="19">
        <v>2713620</v>
      </c>
      <c r="R20" s="22">
        <v>6930</v>
      </c>
      <c r="S20" s="22">
        <v>9330193</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7" customFormat="1" ht="12" customHeight="1">
      <c r="A21" s="38" t="s">
        <v>116</v>
      </c>
      <c r="B21" s="19">
        <v>711</v>
      </c>
      <c r="C21" s="19">
        <v>687823</v>
      </c>
      <c r="D21" s="19">
        <v>69343</v>
      </c>
      <c r="E21" s="19">
        <v>48265783</v>
      </c>
      <c r="F21" s="19">
        <v>34067</v>
      </c>
      <c r="G21" s="19">
        <v>17562236</v>
      </c>
      <c r="H21" s="45">
        <v>58119919578.83</v>
      </c>
      <c r="I21" s="19">
        <v>5385</v>
      </c>
      <c r="J21" s="19">
        <v>3449295</v>
      </c>
      <c r="K21" s="45">
        <v>9689922113.57</v>
      </c>
      <c r="L21" s="19">
        <v>14408</v>
      </c>
      <c r="M21" s="19">
        <v>8538539</v>
      </c>
      <c r="N21" s="19">
        <v>7050</v>
      </c>
      <c r="O21" s="19">
        <v>7582623</v>
      </c>
      <c r="P21" s="19">
        <v>1037</v>
      </c>
      <c r="Q21" s="19">
        <v>385801</v>
      </c>
      <c r="R21" s="22">
        <v>7396</v>
      </c>
      <c r="S21" s="22">
        <v>10747289</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7" customFormat="1" ht="12" customHeight="1">
      <c r="A22" s="38" t="s">
        <v>117</v>
      </c>
      <c r="B22" s="19">
        <v>729</v>
      </c>
      <c r="C22" s="19">
        <v>958933</v>
      </c>
      <c r="D22" s="19">
        <v>52748</v>
      </c>
      <c r="E22" s="19">
        <v>77284744</v>
      </c>
      <c r="F22" s="19">
        <v>22285</v>
      </c>
      <c r="G22" s="19">
        <v>22574473</v>
      </c>
      <c r="H22" s="45">
        <v>23102541438</v>
      </c>
      <c r="I22" s="19">
        <v>5124</v>
      </c>
      <c r="J22" s="19">
        <v>6864510</v>
      </c>
      <c r="K22" s="45">
        <v>7149725198.22</v>
      </c>
      <c r="L22" s="19">
        <v>12331</v>
      </c>
      <c r="M22" s="19">
        <v>12250492</v>
      </c>
      <c r="N22" s="19">
        <v>6039</v>
      </c>
      <c r="O22" s="19">
        <v>10645119</v>
      </c>
      <c r="P22" s="19">
        <v>547</v>
      </c>
      <c r="Q22" s="19">
        <v>322092</v>
      </c>
      <c r="R22" s="22">
        <v>6422</v>
      </c>
      <c r="S22" s="22">
        <v>24628058</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7" customFormat="1" ht="12" customHeight="1">
      <c r="A23" s="38" t="s">
        <v>118</v>
      </c>
      <c r="B23" s="19">
        <v>306</v>
      </c>
      <c r="C23" s="19">
        <v>1049120</v>
      </c>
      <c r="D23" s="19">
        <v>14217</v>
      </c>
      <c r="E23" s="19">
        <v>30346421</v>
      </c>
      <c r="F23" s="19">
        <v>6469</v>
      </c>
      <c r="G23" s="19">
        <v>7810837</v>
      </c>
      <c r="H23" s="45">
        <v>5800234188.56</v>
      </c>
      <c r="I23" s="19">
        <v>771</v>
      </c>
      <c r="J23" s="19">
        <v>1283431</v>
      </c>
      <c r="K23" s="45">
        <v>1031229963.99</v>
      </c>
      <c r="L23" s="19">
        <v>2235</v>
      </c>
      <c r="M23" s="19">
        <v>4201300</v>
      </c>
      <c r="N23" s="19">
        <v>2278</v>
      </c>
      <c r="O23" s="19">
        <v>5300943</v>
      </c>
      <c r="P23" s="19">
        <v>182</v>
      </c>
      <c r="Q23" s="19">
        <v>46080</v>
      </c>
      <c r="R23" s="22">
        <v>2282</v>
      </c>
      <c r="S23" s="22">
        <v>11703831</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7" customFormat="1" ht="12" customHeight="1">
      <c r="A24" s="38" t="s">
        <v>119</v>
      </c>
      <c r="B24" s="19">
        <v>570</v>
      </c>
      <c r="C24" s="19">
        <v>1383233</v>
      </c>
      <c r="D24" s="19">
        <v>22701</v>
      </c>
      <c r="E24" s="19">
        <v>32759825</v>
      </c>
      <c r="F24" s="19">
        <v>11685</v>
      </c>
      <c r="G24" s="19">
        <v>9212927</v>
      </c>
      <c r="H24" s="45">
        <v>13844584314.53</v>
      </c>
      <c r="I24" s="19">
        <v>1110</v>
      </c>
      <c r="J24" s="19">
        <v>687981</v>
      </c>
      <c r="K24" s="45">
        <v>980958049.41</v>
      </c>
      <c r="L24" s="19">
        <v>3754</v>
      </c>
      <c r="M24" s="19">
        <v>7649404</v>
      </c>
      <c r="N24" s="19">
        <v>2913</v>
      </c>
      <c r="O24" s="19">
        <v>5861262</v>
      </c>
      <c r="P24" s="19">
        <v>303</v>
      </c>
      <c r="Q24" s="19">
        <v>179699</v>
      </c>
      <c r="R24" s="22">
        <v>2936</v>
      </c>
      <c r="S24" s="22">
        <v>9168553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7" customFormat="1" ht="12" customHeight="1">
      <c r="A25" s="38" t="s">
        <v>120</v>
      </c>
      <c r="B25" s="19">
        <v>444</v>
      </c>
      <c r="C25" s="19">
        <v>265447</v>
      </c>
      <c r="D25" s="19">
        <v>9569</v>
      </c>
      <c r="E25" s="19">
        <v>3177313</v>
      </c>
      <c r="F25" s="19">
        <v>2245</v>
      </c>
      <c r="G25" s="19">
        <v>658897</v>
      </c>
      <c r="H25" s="45">
        <v>821392060.35</v>
      </c>
      <c r="I25" s="19">
        <v>174</v>
      </c>
      <c r="J25" s="19">
        <v>39859</v>
      </c>
      <c r="K25" s="45">
        <v>57200024.59</v>
      </c>
      <c r="L25" s="19">
        <v>4658</v>
      </c>
      <c r="M25" s="19">
        <v>1261817</v>
      </c>
      <c r="N25" s="19">
        <v>985</v>
      </c>
      <c r="O25" s="19">
        <v>325460</v>
      </c>
      <c r="P25" s="19">
        <v>426</v>
      </c>
      <c r="Q25" s="19">
        <v>49386</v>
      </c>
      <c r="R25" s="22">
        <v>1081</v>
      </c>
      <c r="S25" s="22">
        <v>841895</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7" customFormat="1" ht="12" customHeight="1">
      <c r="A26" s="38" t="s">
        <v>121</v>
      </c>
      <c r="B26" s="19">
        <v>10</v>
      </c>
      <c r="C26" s="19">
        <v>10734</v>
      </c>
      <c r="D26" s="19">
        <v>22105</v>
      </c>
      <c r="E26" s="19">
        <v>4737571</v>
      </c>
      <c r="F26" s="19">
        <v>15620</v>
      </c>
      <c r="G26" s="19">
        <v>3141192</v>
      </c>
      <c r="H26" s="45">
        <v>9472940600.36</v>
      </c>
      <c r="I26" s="19">
        <v>1593</v>
      </c>
      <c r="J26" s="19">
        <v>231551</v>
      </c>
      <c r="K26" s="45">
        <v>1143095729.92</v>
      </c>
      <c r="L26" s="19">
        <v>2634</v>
      </c>
      <c r="M26" s="19">
        <v>679988</v>
      </c>
      <c r="N26" s="19">
        <v>1382</v>
      </c>
      <c r="O26" s="19">
        <v>323617</v>
      </c>
      <c r="P26" s="19">
        <v>82</v>
      </c>
      <c r="Q26" s="19">
        <v>21836</v>
      </c>
      <c r="R26" s="22">
        <v>794</v>
      </c>
      <c r="S26" s="22">
        <v>339387</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7" customFormat="1" ht="12" customHeight="1">
      <c r="A27" s="38" t="s">
        <v>122</v>
      </c>
      <c r="B27" s="19">
        <v>3</v>
      </c>
      <c r="C27" s="19">
        <v>180575</v>
      </c>
      <c r="D27" s="19">
        <v>23512</v>
      </c>
      <c r="E27" s="19">
        <v>5483351</v>
      </c>
      <c r="F27" s="19">
        <v>14205</v>
      </c>
      <c r="G27" s="19">
        <v>2872072</v>
      </c>
      <c r="H27" s="45">
        <v>19281696574.9</v>
      </c>
      <c r="I27" s="19">
        <v>479</v>
      </c>
      <c r="J27" s="19">
        <v>71123</v>
      </c>
      <c r="K27" s="45">
        <v>732335216.54</v>
      </c>
      <c r="L27" s="19">
        <v>4676</v>
      </c>
      <c r="M27" s="19">
        <v>1023836</v>
      </c>
      <c r="N27" s="19">
        <v>2508</v>
      </c>
      <c r="O27" s="19">
        <v>744135</v>
      </c>
      <c r="P27" s="19">
        <v>239</v>
      </c>
      <c r="Q27" s="19">
        <v>11064</v>
      </c>
      <c r="R27" s="22">
        <v>1405</v>
      </c>
      <c r="S27" s="22">
        <v>761121</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7" customFormat="1" ht="12" customHeight="1">
      <c r="A28" s="38" t="s">
        <v>123</v>
      </c>
      <c r="B28" s="19">
        <v>12</v>
      </c>
      <c r="C28" s="19">
        <v>8126</v>
      </c>
      <c r="D28" s="19">
        <v>67664</v>
      </c>
      <c r="E28" s="19">
        <v>21559411</v>
      </c>
      <c r="F28" s="19">
        <v>50500</v>
      </c>
      <c r="G28" s="19">
        <v>15501299</v>
      </c>
      <c r="H28" s="45">
        <v>66751478194.36</v>
      </c>
      <c r="I28" s="19">
        <v>2879</v>
      </c>
      <c r="J28" s="19">
        <v>783481</v>
      </c>
      <c r="K28" s="45">
        <v>4337075657.39</v>
      </c>
      <c r="L28" s="19">
        <v>4784</v>
      </c>
      <c r="M28" s="19">
        <v>1053456</v>
      </c>
      <c r="N28" s="19">
        <v>5189</v>
      </c>
      <c r="O28" s="19">
        <v>1797833</v>
      </c>
      <c r="P28" s="19">
        <v>968</v>
      </c>
      <c r="Q28" s="19">
        <v>917874</v>
      </c>
      <c r="R28" s="22">
        <v>3344</v>
      </c>
      <c r="S28" s="22">
        <v>1505467</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7" customFormat="1" ht="12" customHeight="1">
      <c r="A29" s="38" t="s">
        <v>124</v>
      </c>
      <c r="B29" s="19">
        <v>4</v>
      </c>
      <c r="C29" s="19">
        <v>10439</v>
      </c>
      <c r="D29" s="19">
        <v>13890</v>
      </c>
      <c r="E29" s="19">
        <v>3196392</v>
      </c>
      <c r="F29" s="19">
        <v>8638</v>
      </c>
      <c r="G29" s="19">
        <v>1387863</v>
      </c>
      <c r="H29" s="45">
        <v>13521739012.78</v>
      </c>
      <c r="I29" s="19">
        <v>727</v>
      </c>
      <c r="J29" s="19">
        <v>193709</v>
      </c>
      <c r="K29" s="45">
        <v>1454896343.76</v>
      </c>
      <c r="L29" s="19">
        <v>1956</v>
      </c>
      <c r="M29" s="19">
        <v>590693</v>
      </c>
      <c r="N29" s="19">
        <v>1201</v>
      </c>
      <c r="O29" s="19">
        <v>572395</v>
      </c>
      <c r="P29" s="19">
        <v>371</v>
      </c>
      <c r="Q29" s="19">
        <v>63051</v>
      </c>
      <c r="R29" s="22">
        <v>997</v>
      </c>
      <c r="S29" s="22">
        <v>388680</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7" customFormat="1" ht="12" customHeight="1">
      <c r="A30" s="38" t="s">
        <v>125</v>
      </c>
      <c r="B30" s="19">
        <v>11</v>
      </c>
      <c r="C30" s="19">
        <v>15154</v>
      </c>
      <c r="D30" s="19">
        <v>43181</v>
      </c>
      <c r="E30" s="19">
        <v>25817291</v>
      </c>
      <c r="F30" s="19">
        <v>26884</v>
      </c>
      <c r="G30" s="19">
        <v>20863920</v>
      </c>
      <c r="H30" s="45">
        <v>56703047674.39</v>
      </c>
      <c r="I30" s="19">
        <v>3885</v>
      </c>
      <c r="J30" s="19">
        <v>693463</v>
      </c>
      <c r="K30" s="45">
        <v>7559267443.67</v>
      </c>
      <c r="L30" s="19">
        <v>6096</v>
      </c>
      <c r="M30" s="19">
        <v>1832440</v>
      </c>
      <c r="N30" s="19">
        <v>3794</v>
      </c>
      <c r="O30" s="19">
        <v>980988</v>
      </c>
      <c r="P30" s="19">
        <v>234</v>
      </c>
      <c r="Q30" s="19">
        <v>37645</v>
      </c>
      <c r="R30" s="22">
        <v>2288</v>
      </c>
      <c r="S30" s="22">
        <v>1408835</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37" t="s">
        <v>126</v>
      </c>
      <c r="B31" s="16">
        <v>1</v>
      </c>
      <c r="C31" s="16">
        <v>15</v>
      </c>
      <c r="D31" s="16">
        <v>120958</v>
      </c>
      <c r="E31" s="16">
        <v>20092278</v>
      </c>
      <c r="F31" s="16">
        <v>87599</v>
      </c>
      <c r="G31" s="16">
        <v>12726311</v>
      </c>
      <c r="H31" s="44">
        <v>420731158110.61</v>
      </c>
      <c r="I31" s="16">
        <v>2089</v>
      </c>
      <c r="J31" s="16">
        <v>343809</v>
      </c>
      <c r="K31" s="44">
        <v>13649045106.42</v>
      </c>
      <c r="L31" s="16">
        <v>13986</v>
      </c>
      <c r="M31" s="16">
        <v>2848185</v>
      </c>
      <c r="N31" s="16">
        <v>11208</v>
      </c>
      <c r="O31" s="16">
        <v>1810804</v>
      </c>
      <c r="P31" s="16">
        <v>622</v>
      </c>
      <c r="Q31" s="16">
        <v>198651</v>
      </c>
      <c r="R31" s="25">
        <v>5454</v>
      </c>
      <c r="S31" s="25">
        <v>2164517</v>
      </c>
    </row>
    <row r="32" spans="1:19" s="5" customFormat="1" ht="12" customHeight="1">
      <c r="A32" s="37" t="s">
        <v>127</v>
      </c>
      <c r="B32" s="16">
        <v>2</v>
      </c>
      <c r="C32" s="16">
        <v>1103</v>
      </c>
      <c r="D32" s="16">
        <v>51948</v>
      </c>
      <c r="E32" s="16">
        <v>12021994</v>
      </c>
      <c r="F32" s="16">
        <v>37131</v>
      </c>
      <c r="G32" s="16">
        <v>8412452</v>
      </c>
      <c r="H32" s="44">
        <v>83362750867.53</v>
      </c>
      <c r="I32" s="16">
        <v>4314</v>
      </c>
      <c r="J32" s="16">
        <v>449576</v>
      </c>
      <c r="K32" s="44">
        <v>9496779669.89</v>
      </c>
      <c r="L32" s="16">
        <v>5397</v>
      </c>
      <c r="M32" s="16">
        <v>406496</v>
      </c>
      <c r="N32" s="16">
        <v>3270</v>
      </c>
      <c r="O32" s="16">
        <v>464310</v>
      </c>
      <c r="P32" s="16">
        <v>246</v>
      </c>
      <c r="Q32" s="16">
        <v>113114</v>
      </c>
      <c r="R32" s="25">
        <v>1590</v>
      </c>
      <c r="S32" s="25">
        <v>2176047</v>
      </c>
    </row>
    <row r="33" spans="1:19" s="5" customFormat="1" ht="12" customHeight="1">
      <c r="A33" s="37" t="s">
        <v>128</v>
      </c>
      <c r="B33" s="16">
        <v>584</v>
      </c>
      <c r="C33" s="16">
        <v>1646280</v>
      </c>
      <c r="D33" s="16">
        <v>7213</v>
      </c>
      <c r="E33" s="16">
        <v>4331449</v>
      </c>
      <c r="F33" s="16">
        <v>1360</v>
      </c>
      <c r="G33" s="16">
        <v>566786</v>
      </c>
      <c r="H33" s="44">
        <v>400801778.57</v>
      </c>
      <c r="I33" s="16">
        <v>56</v>
      </c>
      <c r="J33" s="16">
        <v>33352</v>
      </c>
      <c r="K33" s="44">
        <v>20225491.18</v>
      </c>
      <c r="L33" s="16">
        <v>3908</v>
      </c>
      <c r="M33" s="16">
        <v>1852537</v>
      </c>
      <c r="N33" s="16">
        <v>979</v>
      </c>
      <c r="O33" s="16">
        <v>401554</v>
      </c>
      <c r="P33" s="16">
        <v>75</v>
      </c>
      <c r="Q33" s="16">
        <v>30706</v>
      </c>
      <c r="R33" s="25">
        <v>835</v>
      </c>
      <c r="S33" s="25">
        <v>1446513</v>
      </c>
    </row>
    <row r="34" spans="1:58" ht="12" customHeight="1">
      <c r="A34" s="38" t="s">
        <v>129</v>
      </c>
      <c r="B34" s="28">
        <v>5</v>
      </c>
      <c r="C34" s="28">
        <v>6034</v>
      </c>
      <c r="D34" s="19">
        <v>6645</v>
      </c>
      <c r="E34" s="19">
        <v>4166208</v>
      </c>
      <c r="F34" s="19">
        <v>1159</v>
      </c>
      <c r="G34" s="19">
        <v>511528</v>
      </c>
      <c r="H34" s="45">
        <v>372179390.32</v>
      </c>
      <c r="I34" s="19">
        <v>56</v>
      </c>
      <c r="J34" s="19">
        <v>33352</v>
      </c>
      <c r="K34" s="45">
        <v>20225491.18</v>
      </c>
      <c r="L34" s="19">
        <v>3666</v>
      </c>
      <c r="M34" s="19">
        <v>1800278</v>
      </c>
      <c r="N34" s="19">
        <v>909</v>
      </c>
      <c r="O34" s="19">
        <v>393958</v>
      </c>
      <c r="P34" s="19">
        <v>67</v>
      </c>
      <c r="Q34" s="19">
        <v>27340</v>
      </c>
      <c r="R34" s="22">
        <v>788</v>
      </c>
      <c r="S34" s="22">
        <v>1399751</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38" t="s">
        <v>130</v>
      </c>
      <c r="B35" s="19">
        <v>579</v>
      </c>
      <c r="C35" s="19">
        <v>1640246</v>
      </c>
      <c r="D35" s="19">
        <v>568</v>
      </c>
      <c r="E35" s="19">
        <v>165241</v>
      </c>
      <c r="F35" s="19">
        <v>201</v>
      </c>
      <c r="G35" s="19">
        <v>55259</v>
      </c>
      <c r="H35" s="45">
        <v>28622388.25</v>
      </c>
      <c r="I35" s="19">
        <v>0</v>
      </c>
      <c r="J35" s="19">
        <v>0</v>
      </c>
      <c r="K35" s="45"/>
      <c r="L35" s="19">
        <v>242</v>
      </c>
      <c r="M35" s="19">
        <v>52258</v>
      </c>
      <c r="N35" s="19">
        <v>70</v>
      </c>
      <c r="O35" s="19">
        <v>7596</v>
      </c>
      <c r="P35" s="28">
        <v>8</v>
      </c>
      <c r="Q35" s="28">
        <v>3366</v>
      </c>
      <c r="R35" s="22">
        <v>47</v>
      </c>
      <c r="S35" s="22">
        <v>46761</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77" t="s">
        <v>0</v>
      </c>
      <c r="B36" s="77"/>
      <c r="C36" s="77"/>
      <c r="D36" s="77"/>
      <c r="E36" s="77"/>
      <c r="F36" s="77"/>
      <c r="G36" s="77"/>
      <c r="H36" s="77"/>
      <c r="I36" s="77"/>
      <c r="J36" s="77"/>
      <c r="K36" s="77"/>
      <c r="L36" s="77"/>
      <c r="M36" s="77"/>
      <c r="N36" s="77"/>
      <c r="O36" s="77"/>
      <c r="P36" s="77"/>
      <c r="Q36" s="77"/>
      <c r="R36" s="77"/>
      <c r="S36" s="77"/>
    </row>
    <row r="37" spans="1:19" ht="12">
      <c r="A37" s="32" t="s">
        <v>131</v>
      </c>
      <c r="B37" s="9"/>
      <c r="C37" s="9"/>
      <c r="D37" s="9"/>
      <c r="E37" s="9"/>
      <c r="F37" s="9"/>
      <c r="G37" s="9"/>
      <c r="H37" s="9"/>
      <c r="I37" s="9"/>
      <c r="J37" s="9"/>
      <c r="K37" s="9"/>
      <c r="L37" s="9"/>
      <c r="M37" s="9"/>
      <c r="N37" s="9"/>
      <c r="O37" s="9"/>
      <c r="P37" s="9"/>
      <c r="Q37" s="9"/>
      <c r="R37" s="9"/>
      <c r="S37" s="9"/>
    </row>
    <row r="38" spans="1:19" ht="12">
      <c r="A38" s="8"/>
      <c r="H38" s="41"/>
      <c r="I38" s="9"/>
      <c r="J38" s="9"/>
      <c r="K38" s="9"/>
      <c r="L38" s="9"/>
      <c r="M38" s="9"/>
      <c r="N38" s="9"/>
      <c r="O38" s="9"/>
      <c r="P38" s="9"/>
      <c r="Q38" s="9"/>
      <c r="R38" s="9"/>
      <c r="S38" s="9"/>
    </row>
    <row r="39" spans="1:19" ht="12">
      <c r="A39" s="8"/>
      <c r="H39" s="41"/>
      <c r="I39" s="9"/>
      <c r="J39" s="9"/>
      <c r="K39" s="9"/>
      <c r="L39" s="9"/>
      <c r="M39" s="9"/>
      <c r="N39" s="9"/>
      <c r="O39" s="9"/>
      <c r="P39" s="9"/>
      <c r="Q39" s="9"/>
      <c r="R39" s="9"/>
      <c r="S39" s="9"/>
    </row>
    <row r="40" spans="1:19" ht="12">
      <c r="A40" s="8"/>
      <c r="H40" s="41"/>
      <c r="I40" s="9"/>
      <c r="J40" s="9"/>
      <c r="K40" s="9"/>
      <c r="L40" s="9"/>
      <c r="M40" s="9"/>
      <c r="N40" s="9"/>
      <c r="O40" s="9"/>
      <c r="P40" s="9"/>
      <c r="Q40" s="9"/>
      <c r="R40" s="9"/>
      <c r="S40" s="9"/>
    </row>
    <row r="41" spans="1:19" ht="12">
      <c r="A41" s="8"/>
      <c r="H41" s="41"/>
      <c r="I41" s="9"/>
      <c r="J41" s="9"/>
      <c r="K41" s="9"/>
      <c r="L41" s="9"/>
      <c r="M41" s="9"/>
      <c r="N41" s="9"/>
      <c r="O41" s="9"/>
      <c r="P41" s="9"/>
      <c r="Q41" s="9"/>
      <c r="R41" s="9"/>
      <c r="S41" s="9"/>
    </row>
    <row r="42" spans="8:11" ht="12">
      <c r="H42" s="41"/>
      <c r="K42" s="41"/>
    </row>
    <row r="43" spans="8:11" ht="12">
      <c r="H43" s="41"/>
      <c r="K43" s="41"/>
    </row>
    <row r="44" spans="8:11" ht="12">
      <c r="H44" s="41"/>
      <c r="K44" s="41"/>
    </row>
    <row r="45" spans="8:11" ht="12">
      <c r="H45" s="41"/>
      <c r="K45" s="41"/>
    </row>
    <row r="46" spans="8:11" ht="12">
      <c r="H46" s="41"/>
      <c r="K46" s="41"/>
    </row>
    <row r="47" spans="8:11" ht="12">
      <c r="H47" s="41"/>
      <c r="K47" s="41"/>
    </row>
    <row r="48" spans="8:11" ht="12">
      <c r="H48" s="41"/>
      <c r="K48" s="41"/>
    </row>
    <row r="49" spans="8:11" ht="12">
      <c r="H49" s="41"/>
      <c r="K49" s="41"/>
    </row>
    <row r="50" spans="8:11" ht="12">
      <c r="H50" s="41"/>
      <c r="K50" s="41"/>
    </row>
    <row r="51" spans="8:11" ht="12">
      <c r="H51" s="41"/>
      <c r="K51" s="41"/>
    </row>
    <row r="52" spans="8:11" ht="12">
      <c r="H52" s="41"/>
      <c r="K52" s="41"/>
    </row>
    <row r="53" spans="8:11" ht="12">
      <c r="H53" s="41"/>
      <c r="K53" s="41"/>
    </row>
    <row r="54" spans="8:11" ht="12">
      <c r="H54" s="41"/>
      <c r="K54" s="41"/>
    </row>
    <row r="55" spans="8:11" ht="12">
      <c r="H55" s="41"/>
      <c r="K55" s="41"/>
    </row>
    <row r="56" spans="8:11" ht="12">
      <c r="H56" s="41"/>
      <c r="K56" s="41"/>
    </row>
    <row r="57" spans="8:11" ht="12">
      <c r="H57" s="41"/>
      <c r="K57" s="41"/>
    </row>
    <row r="58" spans="8:11" ht="12">
      <c r="H58" s="41"/>
      <c r="K58" s="41"/>
    </row>
    <row r="59" spans="8:11" ht="12">
      <c r="H59" s="41"/>
      <c r="K59" s="41"/>
    </row>
    <row r="60" spans="8:11" ht="12">
      <c r="H60" s="41"/>
      <c r="K60" s="41"/>
    </row>
    <row r="61" spans="8:11" ht="12">
      <c r="H61" s="41"/>
      <c r="K61" s="41"/>
    </row>
    <row r="62" spans="8:11" ht="12">
      <c r="H62" s="41"/>
      <c r="K62" s="41"/>
    </row>
    <row r="63" spans="8:11" ht="12">
      <c r="H63" s="41"/>
      <c r="K63" s="41"/>
    </row>
    <row r="64" spans="8:11" ht="12">
      <c r="H64" s="41"/>
      <c r="K64" s="41"/>
    </row>
    <row r="65" ht="12">
      <c r="H65" s="41"/>
    </row>
  </sheetData>
  <mergeCells count="14">
    <mergeCell ref="H5:H6"/>
    <mergeCell ref="K5:K6"/>
    <mergeCell ref="F4:H4"/>
    <mergeCell ref="I4:K4"/>
    <mergeCell ref="A36:S36"/>
    <mergeCell ref="R4:S4"/>
    <mergeCell ref="A1:S1"/>
    <mergeCell ref="A3:A6"/>
    <mergeCell ref="B3:C4"/>
    <mergeCell ref="D3:S3"/>
    <mergeCell ref="D4:E4"/>
    <mergeCell ref="L4:M4"/>
    <mergeCell ref="N4:O4"/>
    <mergeCell ref="P4:Q4"/>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B41"/>
  <sheetViews>
    <sheetView workbookViewId="0" topLeftCell="A1">
      <selection activeCell="D7" sqref="D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61</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11399</v>
      </c>
      <c r="C7" s="23">
        <v>97123406</v>
      </c>
      <c r="D7" s="23">
        <v>1401763</v>
      </c>
      <c r="E7" s="23">
        <v>985413049</v>
      </c>
      <c r="F7" s="23">
        <v>727537</v>
      </c>
      <c r="G7" s="23">
        <v>344214251</v>
      </c>
      <c r="H7" s="23">
        <v>273838</v>
      </c>
      <c r="I7" s="23">
        <v>171480132</v>
      </c>
      <c r="J7" s="23">
        <v>160604</v>
      </c>
      <c r="K7" s="23">
        <v>195520075</v>
      </c>
      <c r="L7" s="23">
        <v>25436</v>
      </c>
      <c r="M7" s="23">
        <v>9391220</v>
      </c>
      <c r="N7" s="24">
        <v>214348</v>
      </c>
      <c r="O7" s="24">
        <v>264807371</v>
      </c>
    </row>
    <row r="8" spans="1:15" s="5" customFormat="1" ht="12" customHeight="1">
      <c r="A8" s="37" t="s">
        <v>64</v>
      </c>
      <c r="B8" s="16">
        <v>9252</v>
      </c>
      <c r="C8" s="16">
        <v>93023081</v>
      </c>
      <c r="D8" s="16">
        <v>1395739</v>
      </c>
      <c r="E8" s="16">
        <v>981789846</v>
      </c>
      <c r="F8" s="16">
        <v>726208</v>
      </c>
      <c r="G8" s="16">
        <v>343744192</v>
      </c>
      <c r="H8" s="16">
        <v>270738</v>
      </c>
      <c r="I8" s="16">
        <v>170007803</v>
      </c>
      <c r="J8" s="16">
        <v>159599</v>
      </c>
      <c r="K8" s="16">
        <v>195090946</v>
      </c>
      <c r="L8" s="16">
        <v>25431</v>
      </c>
      <c r="M8" s="16">
        <v>9389318</v>
      </c>
      <c r="N8" s="25">
        <v>213763</v>
      </c>
      <c r="O8" s="25">
        <v>263557586</v>
      </c>
    </row>
    <row r="9" spans="1:15" s="5" customFormat="1" ht="12" customHeight="1">
      <c r="A9" s="37" t="s">
        <v>65</v>
      </c>
      <c r="B9" s="16">
        <v>9251</v>
      </c>
      <c r="C9" s="16">
        <v>93022958</v>
      </c>
      <c r="D9" s="16">
        <v>1221834</v>
      </c>
      <c r="E9" s="16">
        <v>949566294</v>
      </c>
      <c r="F9" s="16">
        <v>604165</v>
      </c>
      <c r="G9" s="16">
        <v>322750074</v>
      </c>
      <c r="H9" s="16">
        <v>251722</v>
      </c>
      <c r="I9" s="16">
        <v>166394245</v>
      </c>
      <c r="J9" s="16">
        <v>144453</v>
      </c>
      <c r="K9" s="16">
        <v>192264503</v>
      </c>
      <c r="L9" s="16">
        <v>24481</v>
      </c>
      <c r="M9" s="16">
        <v>9150303</v>
      </c>
      <c r="N9" s="25">
        <v>197013</v>
      </c>
      <c r="O9" s="25">
        <v>259007169</v>
      </c>
    </row>
    <row r="10" spans="1:43" s="27" customFormat="1" ht="12" customHeight="1">
      <c r="A10" s="31" t="s">
        <v>66</v>
      </c>
      <c r="B10" s="19">
        <v>1304</v>
      </c>
      <c r="C10" s="19">
        <v>70357573</v>
      </c>
      <c r="D10" s="19">
        <v>199353</v>
      </c>
      <c r="E10" s="19">
        <v>77520102</v>
      </c>
      <c r="F10" s="19">
        <v>122679</v>
      </c>
      <c r="G10" s="19">
        <v>35333289</v>
      </c>
      <c r="H10" s="19">
        <v>37746</v>
      </c>
      <c r="I10" s="19">
        <v>17772817</v>
      </c>
      <c r="J10" s="19">
        <v>20842</v>
      </c>
      <c r="K10" s="19">
        <v>11321097</v>
      </c>
      <c r="L10" s="19">
        <v>1468</v>
      </c>
      <c r="M10" s="19">
        <v>448970</v>
      </c>
      <c r="N10" s="22">
        <v>16618</v>
      </c>
      <c r="O10" s="22">
        <v>12643929</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434</v>
      </c>
      <c r="C11" s="19">
        <v>6645462</v>
      </c>
      <c r="D11" s="19">
        <v>31209</v>
      </c>
      <c r="E11" s="19">
        <v>27564861</v>
      </c>
      <c r="F11" s="19">
        <v>14837</v>
      </c>
      <c r="G11" s="19">
        <v>9641750</v>
      </c>
      <c r="H11" s="19">
        <v>6072</v>
      </c>
      <c r="I11" s="19">
        <v>4121049</v>
      </c>
      <c r="J11" s="19">
        <v>4519</v>
      </c>
      <c r="K11" s="19">
        <v>5469978</v>
      </c>
      <c r="L11" s="19">
        <v>1913</v>
      </c>
      <c r="M11" s="19">
        <v>1127004</v>
      </c>
      <c r="N11" s="22">
        <v>3868</v>
      </c>
      <c r="O11" s="22">
        <v>7205081</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725</v>
      </c>
      <c r="C12" s="19">
        <v>549261</v>
      </c>
      <c r="D12" s="19">
        <v>137661</v>
      </c>
      <c r="E12" s="19">
        <v>78625665</v>
      </c>
      <c r="F12" s="19">
        <v>75528</v>
      </c>
      <c r="G12" s="19">
        <v>42890181</v>
      </c>
      <c r="H12" s="19">
        <v>23739</v>
      </c>
      <c r="I12" s="19">
        <v>7733683</v>
      </c>
      <c r="J12" s="19">
        <v>15151</v>
      </c>
      <c r="K12" s="19">
        <v>9419318</v>
      </c>
      <c r="L12" s="19">
        <v>2054</v>
      </c>
      <c r="M12" s="19">
        <v>472108</v>
      </c>
      <c r="N12" s="22">
        <v>21189</v>
      </c>
      <c r="O12" s="22">
        <v>18110376</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235</v>
      </c>
      <c r="C13" s="19">
        <v>420302</v>
      </c>
      <c r="D13" s="19">
        <v>52889</v>
      </c>
      <c r="E13" s="19">
        <v>47718109</v>
      </c>
      <c r="F13" s="19">
        <v>24917</v>
      </c>
      <c r="G13" s="19">
        <v>17590808</v>
      </c>
      <c r="H13" s="19">
        <v>12766</v>
      </c>
      <c r="I13" s="19">
        <v>8153050</v>
      </c>
      <c r="J13" s="19">
        <v>6586</v>
      </c>
      <c r="K13" s="19">
        <v>7894530</v>
      </c>
      <c r="L13" s="19">
        <v>871</v>
      </c>
      <c r="M13" s="19">
        <v>344038</v>
      </c>
      <c r="N13" s="22">
        <v>7749</v>
      </c>
      <c r="O13" s="22">
        <v>13735682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301</v>
      </c>
      <c r="C14" s="19">
        <v>1479757</v>
      </c>
      <c r="D14" s="19">
        <v>48511</v>
      </c>
      <c r="E14" s="19">
        <v>53004652</v>
      </c>
      <c r="F14" s="19">
        <v>18380</v>
      </c>
      <c r="G14" s="19">
        <v>15724294</v>
      </c>
      <c r="H14" s="19">
        <v>13906</v>
      </c>
      <c r="I14" s="19">
        <v>10653621</v>
      </c>
      <c r="J14" s="19">
        <v>7986</v>
      </c>
      <c r="K14" s="19">
        <v>12877259</v>
      </c>
      <c r="L14" s="19">
        <v>854</v>
      </c>
      <c r="M14" s="19">
        <v>154863</v>
      </c>
      <c r="N14" s="22">
        <v>7385</v>
      </c>
      <c r="O14" s="22">
        <v>13594615</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297</v>
      </c>
      <c r="C15" s="19">
        <v>3120131</v>
      </c>
      <c r="D15" s="19">
        <v>90457</v>
      </c>
      <c r="E15" s="19">
        <v>60351820</v>
      </c>
      <c r="F15" s="19">
        <v>46647</v>
      </c>
      <c r="G15" s="19">
        <v>22198995</v>
      </c>
      <c r="H15" s="19">
        <v>15536</v>
      </c>
      <c r="I15" s="19">
        <v>14831239</v>
      </c>
      <c r="J15" s="19">
        <v>10027</v>
      </c>
      <c r="K15" s="19">
        <v>9714038</v>
      </c>
      <c r="L15" s="19">
        <v>1220</v>
      </c>
      <c r="M15" s="19">
        <v>581730</v>
      </c>
      <c r="N15" s="22">
        <v>17027</v>
      </c>
      <c r="O15" s="22">
        <v>13025819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639</v>
      </c>
      <c r="C16" s="19">
        <v>447692</v>
      </c>
      <c r="D16" s="19">
        <v>70106</v>
      </c>
      <c r="E16" s="19">
        <v>57682863</v>
      </c>
      <c r="F16" s="19">
        <v>25912</v>
      </c>
      <c r="G16" s="19">
        <v>15904447</v>
      </c>
      <c r="H16" s="19">
        <v>18100</v>
      </c>
      <c r="I16" s="19">
        <v>14008092</v>
      </c>
      <c r="J16" s="19">
        <v>9638</v>
      </c>
      <c r="K16" s="19">
        <v>11186124</v>
      </c>
      <c r="L16" s="19">
        <v>2348</v>
      </c>
      <c r="M16" s="19">
        <v>957603</v>
      </c>
      <c r="N16" s="22">
        <v>14108</v>
      </c>
      <c r="O16" s="22">
        <v>15626597</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995</v>
      </c>
      <c r="C17" s="19">
        <v>2081712</v>
      </c>
      <c r="D17" s="19">
        <v>41633</v>
      </c>
      <c r="E17" s="19">
        <v>87420524</v>
      </c>
      <c r="F17" s="19">
        <v>13189</v>
      </c>
      <c r="G17" s="19">
        <v>15189722</v>
      </c>
      <c r="H17" s="19">
        <v>8375</v>
      </c>
      <c r="I17" s="19">
        <v>13551207</v>
      </c>
      <c r="J17" s="19">
        <v>4873</v>
      </c>
      <c r="K17" s="19">
        <v>8912068</v>
      </c>
      <c r="L17" s="19">
        <v>2624</v>
      </c>
      <c r="M17" s="19">
        <v>1676947</v>
      </c>
      <c r="N17" s="22">
        <v>12572</v>
      </c>
      <c r="O17" s="22">
        <v>48090579</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280</v>
      </c>
      <c r="C18" s="19">
        <v>1050488</v>
      </c>
      <c r="D18" s="19">
        <v>52699</v>
      </c>
      <c r="E18" s="19">
        <v>46465850</v>
      </c>
      <c r="F18" s="19">
        <v>17523</v>
      </c>
      <c r="G18" s="19">
        <v>12577919</v>
      </c>
      <c r="H18" s="19">
        <v>16254</v>
      </c>
      <c r="I18" s="19">
        <v>10972453</v>
      </c>
      <c r="J18" s="19">
        <v>9940</v>
      </c>
      <c r="K18" s="19">
        <v>14789415</v>
      </c>
      <c r="L18" s="19">
        <v>987</v>
      </c>
      <c r="M18" s="19">
        <v>389455</v>
      </c>
      <c r="N18" s="22">
        <v>7995</v>
      </c>
      <c r="O18" s="22">
        <v>7736608</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765</v>
      </c>
      <c r="C19" s="19">
        <v>784568</v>
      </c>
      <c r="D19" s="19">
        <v>58524</v>
      </c>
      <c r="E19" s="19">
        <v>71598297</v>
      </c>
      <c r="F19" s="19">
        <v>24422</v>
      </c>
      <c r="G19" s="19">
        <v>8858904</v>
      </c>
      <c r="H19" s="19">
        <v>12749</v>
      </c>
      <c r="I19" s="19">
        <v>7194529</v>
      </c>
      <c r="J19" s="19">
        <v>10264</v>
      </c>
      <c r="K19" s="19">
        <v>47696397</v>
      </c>
      <c r="L19" s="19">
        <v>2479</v>
      </c>
      <c r="M19" s="19">
        <v>613732</v>
      </c>
      <c r="N19" s="22">
        <v>8610</v>
      </c>
      <c r="O19" s="22">
        <v>7234733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217</v>
      </c>
      <c r="C20" s="19">
        <v>258779</v>
      </c>
      <c r="D20" s="19">
        <v>85760</v>
      </c>
      <c r="E20" s="19">
        <v>66683218</v>
      </c>
      <c r="F20" s="19">
        <v>30667</v>
      </c>
      <c r="G20" s="19">
        <v>20291881</v>
      </c>
      <c r="H20" s="19">
        <v>25056</v>
      </c>
      <c r="I20" s="19">
        <v>15793625</v>
      </c>
      <c r="J20" s="19">
        <v>11006</v>
      </c>
      <c r="K20" s="19">
        <v>15328403</v>
      </c>
      <c r="L20" s="19">
        <v>3839</v>
      </c>
      <c r="M20" s="19">
        <v>806084</v>
      </c>
      <c r="N20" s="22">
        <v>15192</v>
      </c>
      <c r="O20" s="22">
        <v>14463226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847</v>
      </c>
      <c r="C21" s="19">
        <v>1408864</v>
      </c>
      <c r="D21" s="19">
        <v>75258</v>
      </c>
      <c r="E21" s="19">
        <v>53267690</v>
      </c>
      <c r="F21" s="19">
        <v>36002</v>
      </c>
      <c r="G21" s="19">
        <v>16078815</v>
      </c>
      <c r="H21" s="19">
        <v>14101</v>
      </c>
      <c r="I21" s="19">
        <v>8817098</v>
      </c>
      <c r="J21" s="19">
        <v>7274</v>
      </c>
      <c r="K21" s="19">
        <v>8943771</v>
      </c>
      <c r="L21" s="19">
        <v>616</v>
      </c>
      <c r="M21" s="19">
        <v>272761</v>
      </c>
      <c r="N21" s="22">
        <v>17265</v>
      </c>
      <c r="O21" s="22">
        <v>19155245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382</v>
      </c>
      <c r="C22" s="19">
        <v>445639</v>
      </c>
      <c r="D22" s="19">
        <v>56424</v>
      </c>
      <c r="E22" s="19">
        <v>87927415</v>
      </c>
      <c r="F22" s="19">
        <v>21936</v>
      </c>
      <c r="G22" s="19">
        <v>22432948</v>
      </c>
      <c r="H22" s="19">
        <v>13941</v>
      </c>
      <c r="I22" s="19">
        <v>14782015</v>
      </c>
      <c r="J22" s="19">
        <v>5705</v>
      </c>
      <c r="K22" s="19">
        <v>12100097</v>
      </c>
      <c r="L22" s="19">
        <v>672</v>
      </c>
      <c r="M22" s="19">
        <v>225360</v>
      </c>
      <c r="N22" s="22">
        <v>14170</v>
      </c>
      <c r="O22" s="22">
        <v>38386994</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417</v>
      </c>
      <c r="C23" s="19">
        <v>1193467</v>
      </c>
      <c r="D23" s="19">
        <v>14423</v>
      </c>
      <c r="E23" s="19">
        <v>28597582</v>
      </c>
      <c r="F23" s="19">
        <v>6315</v>
      </c>
      <c r="G23" s="19">
        <v>7331015</v>
      </c>
      <c r="H23" s="19">
        <v>2209</v>
      </c>
      <c r="I23" s="19">
        <v>5222240</v>
      </c>
      <c r="J23" s="19">
        <v>2632</v>
      </c>
      <c r="K23" s="19">
        <v>5126348</v>
      </c>
      <c r="L23" s="19">
        <v>139</v>
      </c>
      <c r="M23" s="19">
        <v>208418</v>
      </c>
      <c r="N23" s="22">
        <v>3128</v>
      </c>
      <c r="O23" s="22">
        <v>10709560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505</v>
      </c>
      <c r="C24" s="19">
        <v>2036591</v>
      </c>
      <c r="D24" s="19">
        <v>22730</v>
      </c>
      <c r="E24" s="19">
        <v>33697805</v>
      </c>
      <c r="F24" s="19">
        <v>11494</v>
      </c>
      <c r="G24" s="19">
        <v>9974544</v>
      </c>
      <c r="H24" s="19">
        <v>3295</v>
      </c>
      <c r="I24" s="19">
        <v>6129391</v>
      </c>
      <c r="J24" s="19">
        <v>3478</v>
      </c>
      <c r="K24" s="19">
        <v>6467628</v>
      </c>
      <c r="L24" s="19">
        <v>454</v>
      </c>
      <c r="M24" s="19">
        <v>165198</v>
      </c>
      <c r="N24" s="22">
        <v>4009</v>
      </c>
      <c r="O24" s="22">
        <v>10961045</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850</v>
      </c>
      <c r="C25" s="19">
        <v>477597</v>
      </c>
      <c r="D25" s="19">
        <v>10064</v>
      </c>
      <c r="E25" s="19">
        <v>3785247</v>
      </c>
      <c r="F25" s="19">
        <v>1903</v>
      </c>
      <c r="G25" s="19">
        <v>543577</v>
      </c>
      <c r="H25" s="19">
        <v>5393</v>
      </c>
      <c r="I25" s="19">
        <v>1750682</v>
      </c>
      <c r="J25" s="19">
        <v>1022</v>
      </c>
      <c r="K25" s="19">
        <v>381577</v>
      </c>
      <c r="L25" s="19">
        <v>506</v>
      </c>
      <c r="M25" s="19">
        <v>57266</v>
      </c>
      <c r="N25" s="22">
        <v>1240</v>
      </c>
      <c r="O25" s="22">
        <v>1052145</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6</v>
      </c>
      <c r="C26" s="19">
        <v>5769</v>
      </c>
      <c r="D26" s="19">
        <v>20724</v>
      </c>
      <c r="E26" s="19">
        <v>5176669</v>
      </c>
      <c r="F26" s="19">
        <v>13387</v>
      </c>
      <c r="G26" s="19">
        <v>2965546</v>
      </c>
      <c r="H26" s="19">
        <v>3212</v>
      </c>
      <c r="I26" s="19">
        <v>1181236</v>
      </c>
      <c r="J26" s="19">
        <v>1258</v>
      </c>
      <c r="K26" s="19">
        <v>251018</v>
      </c>
      <c r="L26" s="19">
        <v>21</v>
      </c>
      <c r="M26" s="19">
        <v>3871</v>
      </c>
      <c r="N26" s="22">
        <v>2846</v>
      </c>
      <c r="O26" s="22">
        <v>774998</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10</v>
      </c>
      <c r="C27" s="19">
        <v>18973</v>
      </c>
      <c r="D27" s="19">
        <v>25460</v>
      </c>
      <c r="E27" s="19">
        <v>6309789</v>
      </c>
      <c r="F27" s="19">
        <v>14359</v>
      </c>
      <c r="G27" s="19">
        <v>3650276</v>
      </c>
      <c r="H27" s="19">
        <v>5975</v>
      </c>
      <c r="I27" s="19">
        <v>1146748</v>
      </c>
      <c r="J27" s="19">
        <v>2446</v>
      </c>
      <c r="K27" s="19">
        <v>766286</v>
      </c>
      <c r="L27" s="19">
        <v>418</v>
      </c>
      <c r="M27" s="19">
        <v>43969</v>
      </c>
      <c r="N27" s="22">
        <v>2262</v>
      </c>
      <c r="O27" s="22">
        <v>702509</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15</v>
      </c>
      <c r="C28" s="19">
        <v>12951</v>
      </c>
      <c r="D28" s="19">
        <v>69446</v>
      </c>
      <c r="E28" s="19">
        <v>15333601</v>
      </c>
      <c r="F28" s="19">
        <v>48997</v>
      </c>
      <c r="G28" s="19">
        <v>9854357</v>
      </c>
      <c r="H28" s="19">
        <v>5295</v>
      </c>
      <c r="I28" s="19">
        <v>1161380</v>
      </c>
      <c r="J28" s="19">
        <v>5095</v>
      </c>
      <c r="K28" s="19">
        <v>1521645</v>
      </c>
      <c r="L28" s="19">
        <v>430</v>
      </c>
      <c r="M28" s="19">
        <v>345370</v>
      </c>
      <c r="N28" s="22">
        <v>9629</v>
      </c>
      <c r="O28" s="22">
        <v>2450849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2</v>
      </c>
      <c r="C29" s="19">
        <v>256</v>
      </c>
      <c r="D29" s="19">
        <v>13987</v>
      </c>
      <c r="E29" s="19">
        <v>3128291</v>
      </c>
      <c r="F29" s="19">
        <v>7730</v>
      </c>
      <c r="G29" s="19">
        <v>1327873</v>
      </c>
      <c r="H29" s="19">
        <v>2253</v>
      </c>
      <c r="I29" s="19">
        <v>373741</v>
      </c>
      <c r="J29" s="19">
        <v>1423</v>
      </c>
      <c r="K29" s="19">
        <v>530710</v>
      </c>
      <c r="L29" s="19">
        <v>318</v>
      </c>
      <c r="M29" s="19">
        <v>208513</v>
      </c>
      <c r="N29" s="22">
        <v>2263</v>
      </c>
      <c r="O29" s="22">
        <v>687454</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25</v>
      </c>
      <c r="C30" s="19">
        <v>227127</v>
      </c>
      <c r="D30" s="19">
        <v>44516</v>
      </c>
      <c r="E30" s="19">
        <v>37706243</v>
      </c>
      <c r="F30" s="19">
        <v>27341</v>
      </c>
      <c r="G30" s="19">
        <v>32388933</v>
      </c>
      <c r="H30" s="19">
        <v>5749</v>
      </c>
      <c r="I30" s="19">
        <v>1044349</v>
      </c>
      <c r="J30" s="19">
        <v>3288</v>
      </c>
      <c r="K30" s="19">
        <v>1566796</v>
      </c>
      <c r="L30" s="19">
        <v>250</v>
      </c>
      <c r="M30" s="19">
        <v>47042</v>
      </c>
      <c r="N30" s="22">
        <v>7888</v>
      </c>
      <c r="O30" s="22">
        <v>2659123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0</v>
      </c>
      <c r="C31" s="16">
        <v>0</v>
      </c>
      <c r="D31" s="16">
        <v>120710</v>
      </c>
      <c r="E31" s="16">
        <v>20616171</v>
      </c>
      <c r="F31" s="16">
        <v>85161</v>
      </c>
      <c r="G31" s="16">
        <v>12369498</v>
      </c>
      <c r="H31" s="16">
        <v>14131</v>
      </c>
      <c r="I31" s="16">
        <v>3232787</v>
      </c>
      <c r="J31" s="16">
        <v>11912</v>
      </c>
      <c r="K31" s="16">
        <v>2313903</v>
      </c>
      <c r="L31" s="16">
        <v>865</v>
      </c>
      <c r="M31" s="16">
        <v>230896</v>
      </c>
      <c r="N31" s="25">
        <v>8641</v>
      </c>
      <c r="O31" s="25">
        <v>2469088</v>
      </c>
    </row>
    <row r="32" spans="1:15" s="5" customFormat="1" ht="12" customHeight="1">
      <c r="A32" s="37" t="s">
        <v>88</v>
      </c>
      <c r="B32" s="16">
        <v>1</v>
      </c>
      <c r="C32" s="16">
        <v>123</v>
      </c>
      <c r="D32" s="16">
        <v>53195</v>
      </c>
      <c r="E32" s="16">
        <v>11607381</v>
      </c>
      <c r="F32" s="16">
        <v>36882</v>
      </c>
      <c r="G32" s="16">
        <v>8624620</v>
      </c>
      <c r="H32" s="16">
        <v>4885</v>
      </c>
      <c r="I32" s="16">
        <v>380771</v>
      </c>
      <c r="J32" s="16">
        <v>3234</v>
      </c>
      <c r="K32" s="16">
        <v>512540</v>
      </c>
      <c r="L32" s="16">
        <v>85</v>
      </c>
      <c r="M32" s="16">
        <v>8120</v>
      </c>
      <c r="N32" s="25">
        <v>8109</v>
      </c>
      <c r="O32" s="25">
        <v>2081329</v>
      </c>
    </row>
    <row r="33" spans="1:15" s="5" customFormat="1" ht="12" customHeight="1">
      <c r="A33" s="37" t="s">
        <v>89</v>
      </c>
      <c r="B33" s="16">
        <v>2147</v>
      </c>
      <c r="C33" s="16">
        <v>4100325</v>
      </c>
      <c r="D33" s="16">
        <v>6024</v>
      </c>
      <c r="E33" s="16">
        <v>3623203</v>
      </c>
      <c r="F33" s="16">
        <v>1329</v>
      </c>
      <c r="G33" s="16">
        <v>470058</v>
      </c>
      <c r="H33" s="16">
        <v>3100</v>
      </c>
      <c r="I33" s="16">
        <v>1472329</v>
      </c>
      <c r="J33" s="16">
        <v>1005</v>
      </c>
      <c r="K33" s="16">
        <v>429130</v>
      </c>
      <c r="L33" s="16">
        <v>5</v>
      </c>
      <c r="M33" s="16">
        <v>1901</v>
      </c>
      <c r="N33" s="25">
        <v>585</v>
      </c>
      <c r="O33" s="25">
        <v>1249785</v>
      </c>
    </row>
    <row r="34" spans="1:54" ht="12" customHeight="1">
      <c r="A34" s="31" t="s">
        <v>90</v>
      </c>
      <c r="B34" s="28">
        <v>2</v>
      </c>
      <c r="C34" s="28">
        <v>1499</v>
      </c>
      <c r="D34" s="19">
        <v>5468</v>
      </c>
      <c r="E34" s="19">
        <v>3521376</v>
      </c>
      <c r="F34" s="19">
        <v>1148</v>
      </c>
      <c r="G34" s="19">
        <v>424335</v>
      </c>
      <c r="H34" s="19">
        <v>2873</v>
      </c>
      <c r="I34" s="19">
        <v>1432527</v>
      </c>
      <c r="J34" s="19">
        <v>880</v>
      </c>
      <c r="K34" s="19">
        <v>416565</v>
      </c>
      <c r="L34" s="19">
        <v>5</v>
      </c>
      <c r="M34" s="19">
        <v>1901</v>
      </c>
      <c r="N34" s="22">
        <v>562</v>
      </c>
      <c r="O34" s="22">
        <v>1246047</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2145</v>
      </c>
      <c r="C35" s="19">
        <v>4098826</v>
      </c>
      <c r="D35" s="19">
        <v>556</v>
      </c>
      <c r="E35" s="19">
        <v>101827</v>
      </c>
      <c r="F35" s="19">
        <v>181</v>
      </c>
      <c r="G35" s="19">
        <v>45723</v>
      </c>
      <c r="H35" s="19">
        <v>227</v>
      </c>
      <c r="I35" s="19">
        <v>39802</v>
      </c>
      <c r="J35" s="19">
        <v>125</v>
      </c>
      <c r="K35" s="19">
        <v>12564</v>
      </c>
      <c r="L35" s="28">
        <v>0</v>
      </c>
      <c r="M35" s="28">
        <v>0</v>
      </c>
      <c r="N35" s="22">
        <v>23</v>
      </c>
      <c r="O35" s="22">
        <v>3738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77" t="s">
        <v>0</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15" ht="12">
      <c r="A38" s="8"/>
      <c r="H38" s="9"/>
      <c r="I38" s="9"/>
      <c r="J38" s="9"/>
      <c r="K38" s="9"/>
      <c r="L38" s="9"/>
      <c r="M38" s="9"/>
      <c r="N38" s="9"/>
      <c r="O38" s="9"/>
    </row>
    <row r="39" spans="1:15" ht="12">
      <c r="A39" s="8"/>
      <c r="H39" s="9"/>
      <c r="I39" s="9"/>
      <c r="J39" s="9"/>
      <c r="K39" s="9"/>
      <c r="L39" s="9"/>
      <c r="M39" s="9"/>
      <c r="N39" s="9"/>
      <c r="O39" s="9"/>
    </row>
    <row r="40" spans="1:15" ht="12">
      <c r="A40" s="8"/>
      <c r="H40" s="9"/>
      <c r="I40" s="9"/>
      <c r="J40" s="9"/>
      <c r="K40" s="9"/>
      <c r="L40" s="9"/>
      <c r="M40" s="9"/>
      <c r="N40" s="9"/>
      <c r="O40" s="9"/>
    </row>
    <row r="41" spans="1:15" ht="12">
      <c r="A41" s="8"/>
      <c r="H41" s="9"/>
      <c r="I41" s="9"/>
      <c r="J41" s="9"/>
      <c r="K41" s="9"/>
      <c r="L41" s="9"/>
      <c r="M41" s="9"/>
      <c r="N41" s="9"/>
      <c r="O41" s="9"/>
    </row>
  </sheetData>
  <mergeCells count="11">
    <mergeCell ref="A36:O36"/>
    <mergeCell ref="N4:O4"/>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N45"/>
  <sheetViews>
    <sheetView workbookViewId="0" topLeftCell="A1">
      <selection activeCell="B7" sqref="B7"/>
    </sheetView>
  </sheetViews>
  <sheetFormatPr defaultColWidth="9.33203125" defaultRowHeight="12"/>
  <cols>
    <col min="1" max="1" width="23.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92</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11559</v>
      </c>
      <c r="C7" s="23">
        <v>30433810</v>
      </c>
      <c r="D7" s="23">
        <v>1362825</v>
      </c>
      <c r="E7" s="23">
        <v>1010717360</v>
      </c>
      <c r="F7" s="23">
        <v>639550</v>
      </c>
      <c r="G7" s="23">
        <v>318052319</v>
      </c>
      <c r="H7" s="23">
        <v>270652</v>
      </c>
      <c r="I7" s="23">
        <v>190234270</v>
      </c>
      <c r="J7" s="23">
        <v>192608</v>
      </c>
      <c r="K7" s="23">
        <v>240423385</v>
      </c>
      <c r="L7" s="23">
        <v>33602</v>
      </c>
      <c r="M7" s="23">
        <v>17566813</v>
      </c>
      <c r="N7" s="24">
        <v>226413</v>
      </c>
      <c r="O7" s="24">
        <v>244440573</v>
      </c>
    </row>
    <row r="8" spans="1:15" s="5" customFormat="1" ht="12" customHeight="1">
      <c r="A8" s="37" t="s">
        <v>64</v>
      </c>
      <c r="B8" s="16">
        <v>10473</v>
      </c>
      <c r="C8" s="16">
        <v>27962369</v>
      </c>
      <c r="D8" s="16">
        <v>1356126</v>
      </c>
      <c r="E8" s="16">
        <v>1006538773</v>
      </c>
      <c r="F8" s="16">
        <v>638285</v>
      </c>
      <c r="G8" s="16">
        <v>317539813</v>
      </c>
      <c r="H8" s="16">
        <v>267599</v>
      </c>
      <c r="I8" s="16">
        <v>188913293</v>
      </c>
      <c r="J8" s="16">
        <v>191803</v>
      </c>
      <c r="K8" s="16">
        <v>240092139</v>
      </c>
      <c r="L8" s="16">
        <v>33593</v>
      </c>
      <c r="M8" s="16">
        <v>17564143</v>
      </c>
      <c r="N8" s="25">
        <v>224846</v>
      </c>
      <c r="O8" s="25">
        <v>242429385</v>
      </c>
    </row>
    <row r="9" spans="1:15" s="5" customFormat="1" ht="12" customHeight="1">
      <c r="A9" s="37" t="s">
        <v>65</v>
      </c>
      <c r="B9" s="16">
        <v>10465</v>
      </c>
      <c r="C9" s="16">
        <v>27955242</v>
      </c>
      <c r="D9" s="16">
        <v>1184415</v>
      </c>
      <c r="E9" s="16">
        <v>970565228</v>
      </c>
      <c r="F9" s="16">
        <v>529308</v>
      </c>
      <c r="G9" s="16">
        <v>296864838</v>
      </c>
      <c r="H9" s="16">
        <v>249436</v>
      </c>
      <c r="I9" s="16">
        <v>185466584</v>
      </c>
      <c r="J9" s="16">
        <v>168053</v>
      </c>
      <c r="K9" s="16">
        <v>235257800</v>
      </c>
      <c r="L9" s="16">
        <v>32582</v>
      </c>
      <c r="M9" s="16">
        <v>17249142</v>
      </c>
      <c r="N9" s="25">
        <v>205036</v>
      </c>
      <c r="O9" s="25">
        <v>235726864</v>
      </c>
    </row>
    <row r="10" spans="1:43" s="27" customFormat="1" ht="12" customHeight="1">
      <c r="A10" s="31" t="s">
        <v>66</v>
      </c>
      <c r="B10" s="19">
        <v>1388</v>
      </c>
      <c r="C10" s="19">
        <v>506973</v>
      </c>
      <c r="D10" s="19">
        <v>203762</v>
      </c>
      <c r="E10" s="19">
        <v>82980029</v>
      </c>
      <c r="F10" s="19">
        <v>113590</v>
      </c>
      <c r="G10" s="19">
        <v>41323578</v>
      </c>
      <c r="H10" s="19">
        <v>38732</v>
      </c>
      <c r="I10" s="19">
        <v>17370070</v>
      </c>
      <c r="J10" s="19">
        <v>26828</v>
      </c>
      <c r="K10" s="19">
        <v>12113280</v>
      </c>
      <c r="L10" s="19">
        <v>1188</v>
      </c>
      <c r="M10" s="19">
        <v>585408</v>
      </c>
      <c r="N10" s="22">
        <v>23424</v>
      </c>
      <c r="O10" s="22">
        <v>11587692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60</v>
      </c>
      <c r="C11" s="19">
        <v>361284</v>
      </c>
      <c r="D11" s="19">
        <v>29973</v>
      </c>
      <c r="E11" s="19">
        <v>24579441</v>
      </c>
      <c r="F11" s="19">
        <v>11415</v>
      </c>
      <c r="G11" s="19">
        <v>7180785</v>
      </c>
      <c r="H11" s="19">
        <v>6543</v>
      </c>
      <c r="I11" s="19">
        <v>5167055</v>
      </c>
      <c r="J11" s="19">
        <v>4669</v>
      </c>
      <c r="K11" s="19">
        <v>5374074</v>
      </c>
      <c r="L11" s="19">
        <v>3844</v>
      </c>
      <c r="M11" s="19">
        <v>480171</v>
      </c>
      <c r="N11" s="22">
        <v>3502</v>
      </c>
      <c r="O11" s="22">
        <v>6377357</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2012</v>
      </c>
      <c r="C12" s="19">
        <v>1854388</v>
      </c>
      <c r="D12" s="19">
        <v>131898</v>
      </c>
      <c r="E12" s="19">
        <v>111228382</v>
      </c>
      <c r="F12" s="19">
        <v>64357</v>
      </c>
      <c r="G12" s="19">
        <v>39501079</v>
      </c>
      <c r="H12" s="19">
        <v>24850</v>
      </c>
      <c r="I12" s="19">
        <v>10955315</v>
      </c>
      <c r="J12" s="19">
        <v>17582</v>
      </c>
      <c r="K12" s="19">
        <v>33158070</v>
      </c>
      <c r="L12" s="19">
        <v>4845</v>
      </c>
      <c r="M12" s="19">
        <v>4386641</v>
      </c>
      <c r="N12" s="22">
        <v>20264</v>
      </c>
      <c r="O12" s="22">
        <v>23227278</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713</v>
      </c>
      <c r="C13" s="19">
        <v>1103236</v>
      </c>
      <c r="D13" s="19">
        <v>45217</v>
      </c>
      <c r="E13" s="19">
        <v>42411497</v>
      </c>
      <c r="F13" s="19">
        <v>18838</v>
      </c>
      <c r="G13" s="19">
        <v>13365644</v>
      </c>
      <c r="H13" s="19">
        <v>12680</v>
      </c>
      <c r="I13" s="19">
        <v>8576869</v>
      </c>
      <c r="J13" s="19">
        <v>6896</v>
      </c>
      <c r="K13" s="19">
        <v>7453291</v>
      </c>
      <c r="L13" s="19">
        <v>415</v>
      </c>
      <c r="M13" s="19">
        <v>300973</v>
      </c>
      <c r="N13" s="22">
        <v>6388</v>
      </c>
      <c r="O13" s="22">
        <v>12714721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576</v>
      </c>
      <c r="C14" s="19">
        <v>716796</v>
      </c>
      <c r="D14" s="19">
        <v>45949</v>
      </c>
      <c r="E14" s="19">
        <v>50316335</v>
      </c>
      <c r="F14" s="19">
        <v>16114</v>
      </c>
      <c r="G14" s="19">
        <v>14898462</v>
      </c>
      <c r="H14" s="19">
        <v>13003</v>
      </c>
      <c r="I14" s="19">
        <v>12392132</v>
      </c>
      <c r="J14" s="19">
        <v>8399</v>
      </c>
      <c r="K14" s="19">
        <v>12564435</v>
      </c>
      <c r="L14" s="19">
        <v>1510</v>
      </c>
      <c r="M14" s="19">
        <v>370305</v>
      </c>
      <c r="N14" s="22">
        <v>6923</v>
      </c>
      <c r="O14" s="22">
        <v>10091000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312</v>
      </c>
      <c r="C15" s="19">
        <v>1134992</v>
      </c>
      <c r="D15" s="19">
        <v>105811</v>
      </c>
      <c r="E15" s="19">
        <v>68483004</v>
      </c>
      <c r="F15" s="19">
        <v>46741</v>
      </c>
      <c r="G15" s="19">
        <v>23496408</v>
      </c>
      <c r="H15" s="19">
        <v>20535</v>
      </c>
      <c r="I15" s="19">
        <v>13963792</v>
      </c>
      <c r="J15" s="19">
        <v>12648</v>
      </c>
      <c r="K15" s="19">
        <v>11850390</v>
      </c>
      <c r="L15" s="19">
        <v>2051</v>
      </c>
      <c r="M15" s="19">
        <v>772815</v>
      </c>
      <c r="N15" s="22">
        <v>23836</v>
      </c>
      <c r="O15" s="22">
        <v>18399599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196</v>
      </c>
      <c r="C16" s="19">
        <v>282693</v>
      </c>
      <c r="D16" s="19">
        <v>65767</v>
      </c>
      <c r="E16" s="19">
        <v>65910398</v>
      </c>
      <c r="F16" s="19">
        <v>23048</v>
      </c>
      <c r="G16" s="19">
        <v>16342657</v>
      </c>
      <c r="H16" s="19">
        <v>18328</v>
      </c>
      <c r="I16" s="19">
        <v>24788480</v>
      </c>
      <c r="J16" s="19">
        <v>10493</v>
      </c>
      <c r="K16" s="19">
        <v>14010881</v>
      </c>
      <c r="L16" s="19">
        <v>1591</v>
      </c>
      <c r="M16" s="19">
        <v>453147</v>
      </c>
      <c r="N16" s="22">
        <v>12307</v>
      </c>
      <c r="O16" s="22">
        <v>10315233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853</v>
      </c>
      <c r="C17" s="19">
        <v>12162509</v>
      </c>
      <c r="D17" s="19">
        <v>37866</v>
      </c>
      <c r="E17" s="19">
        <v>56129331</v>
      </c>
      <c r="F17" s="19">
        <v>13176</v>
      </c>
      <c r="G17" s="19">
        <v>17475031</v>
      </c>
      <c r="H17" s="19">
        <v>7154</v>
      </c>
      <c r="I17" s="19">
        <v>10112908</v>
      </c>
      <c r="J17" s="19">
        <v>5810</v>
      </c>
      <c r="K17" s="19">
        <v>10224008</v>
      </c>
      <c r="L17" s="19">
        <v>1033</v>
      </c>
      <c r="M17" s="19">
        <v>406602</v>
      </c>
      <c r="N17" s="22">
        <v>10693</v>
      </c>
      <c r="O17" s="22">
        <v>17910782</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229</v>
      </c>
      <c r="C18" s="19">
        <v>912515</v>
      </c>
      <c r="D18" s="19">
        <v>52572</v>
      </c>
      <c r="E18" s="19">
        <v>45513757</v>
      </c>
      <c r="F18" s="19">
        <v>16780</v>
      </c>
      <c r="G18" s="19">
        <v>11773796</v>
      </c>
      <c r="H18" s="19">
        <v>15936</v>
      </c>
      <c r="I18" s="19">
        <v>12471323</v>
      </c>
      <c r="J18" s="19">
        <v>9647</v>
      </c>
      <c r="K18" s="19">
        <v>13395176</v>
      </c>
      <c r="L18" s="19">
        <v>2852</v>
      </c>
      <c r="M18" s="19">
        <v>843549</v>
      </c>
      <c r="N18" s="22">
        <v>7357</v>
      </c>
      <c r="O18" s="22">
        <v>7029912</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543</v>
      </c>
      <c r="C19" s="19">
        <v>1898702</v>
      </c>
      <c r="D19" s="19">
        <v>45037</v>
      </c>
      <c r="E19" s="19">
        <v>55375740</v>
      </c>
      <c r="F19" s="19">
        <v>11580</v>
      </c>
      <c r="G19" s="19">
        <v>10807624</v>
      </c>
      <c r="H19" s="19">
        <v>12225</v>
      </c>
      <c r="I19" s="19">
        <v>9298307</v>
      </c>
      <c r="J19" s="19">
        <v>10073</v>
      </c>
      <c r="K19" s="19">
        <v>23481656</v>
      </c>
      <c r="L19" s="19">
        <v>2107</v>
      </c>
      <c r="M19" s="19">
        <v>1769200</v>
      </c>
      <c r="N19" s="22">
        <v>9052</v>
      </c>
      <c r="O19" s="22">
        <v>10018953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316</v>
      </c>
      <c r="C20" s="19">
        <v>733986</v>
      </c>
      <c r="D20" s="19">
        <v>86428</v>
      </c>
      <c r="E20" s="19">
        <v>99052273</v>
      </c>
      <c r="F20" s="19">
        <v>28381</v>
      </c>
      <c r="G20" s="19">
        <v>23901205</v>
      </c>
      <c r="H20" s="19">
        <v>24621</v>
      </c>
      <c r="I20" s="19">
        <v>17322959</v>
      </c>
      <c r="J20" s="19">
        <v>13544</v>
      </c>
      <c r="K20" s="19">
        <v>42204022</v>
      </c>
      <c r="L20" s="19">
        <v>4455</v>
      </c>
      <c r="M20" s="19">
        <v>2327455</v>
      </c>
      <c r="N20" s="22">
        <v>15427</v>
      </c>
      <c r="O20" s="22">
        <v>13296633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628</v>
      </c>
      <c r="C21" s="19">
        <v>600302</v>
      </c>
      <c r="D21" s="19">
        <v>68579</v>
      </c>
      <c r="E21" s="19">
        <v>59868798</v>
      </c>
      <c r="F21" s="19">
        <v>32113</v>
      </c>
      <c r="G21" s="19">
        <v>17355708</v>
      </c>
      <c r="H21" s="19">
        <v>13750</v>
      </c>
      <c r="I21" s="19">
        <v>8773904</v>
      </c>
      <c r="J21" s="19">
        <v>8985</v>
      </c>
      <c r="K21" s="19">
        <v>11521686</v>
      </c>
      <c r="L21" s="19">
        <v>877</v>
      </c>
      <c r="M21" s="19">
        <v>2376096</v>
      </c>
      <c r="N21" s="22">
        <v>12854</v>
      </c>
      <c r="O21" s="22">
        <v>19841404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438</v>
      </c>
      <c r="C22" s="19">
        <v>1044939</v>
      </c>
      <c r="D22" s="19">
        <v>51357</v>
      </c>
      <c r="E22" s="19">
        <v>86962336</v>
      </c>
      <c r="F22" s="19">
        <v>18612</v>
      </c>
      <c r="G22" s="19">
        <v>15422403</v>
      </c>
      <c r="H22" s="19">
        <v>10542</v>
      </c>
      <c r="I22" s="19">
        <v>15760399</v>
      </c>
      <c r="J22" s="19">
        <v>7517</v>
      </c>
      <c r="K22" s="19">
        <v>19484750</v>
      </c>
      <c r="L22" s="19">
        <v>1028</v>
      </c>
      <c r="M22" s="19">
        <v>556817</v>
      </c>
      <c r="N22" s="22">
        <v>13658</v>
      </c>
      <c r="O22" s="22">
        <v>35737967</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186</v>
      </c>
      <c r="C23" s="19">
        <v>1954119</v>
      </c>
      <c r="D23" s="19">
        <v>14975</v>
      </c>
      <c r="E23" s="19">
        <v>32432637</v>
      </c>
      <c r="F23" s="19">
        <v>6146</v>
      </c>
      <c r="G23" s="19">
        <v>7148635</v>
      </c>
      <c r="H23" s="19">
        <v>2314</v>
      </c>
      <c r="I23" s="19">
        <v>5690305</v>
      </c>
      <c r="J23" s="19">
        <v>2486</v>
      </c>
      <c r="K23" s="19">
        <v>5323587</v>
      </c>
      <c r="L23" s="19">
        <v>215</v>
      </c>
      <c r="M23" s="19">
        <v>44529</v>
      </c>
      <c r="N23" s="22">
        <v>3814</v>
      </c>
      <c r="O23" s="22">
        <v>14225580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1052</v>
      </c>
      <c r="C24" s="19">
        <v>1663695</v>
      </c>
      <c r="D24" s="19">
        <v>25142</v>
      </c>
      <c r="E24" s="19">
        <v>40379124</v>
      </c>
      <c r="F24" s="19">
        <v>11665</v>
      </c>
      <c r="G24" s="19">
        <v>10435773</v>
      </c>
      <c r="H24" s="19">
        <v>3101</v>
      </c>
      <c r="I24" s="19">
        <v>5792211</v>
      </c>
      <c r="J24" s="19">
        <v>3684</v>
      </c>
      <c r="K24" s="19">
        <v>6678755</v>
      </c>
      <c r="L24" s="19">
        <v>754</v>
      </c>
      <c r="M24" s="19">
        <v>396673</v>
      </c>
      <c r="N24" s="22">
        <v>5938</v>
      </c>
      <c r="O24" s="22">
        <v>17075713</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931</v>
      </c>
      <c r="C25" s="19">
        <v>773818</v>
      </c>
      <c r="D25" s="19">
        <v>9302</v>
      </c>
      <c r="E25" s="19">
        <v>3931379</v>
      </c>
      <c r="F25" s="19">
        <v>1948</v>
      </c>
      <c r="G25" s="19">
        <v>705308</v>
      </c>
      <c r="H25" s="19">
        <v>4297</v>
      </c>
      <c r="I25" s="19">
        <v>1634938</v>
      </c>
      <c r="J25" s="19">
        <v>1237</v>
      </c>
      <c r="K25" s="19">
        <v>338942</v>
      </c>
      <c r="L25" s="19">
        <v>440</v>
      </c>
      <c r="M25" s="19">
        <v>56733</v>
      </c>
      <c r="N25" s="22">
        <v>1380</v>
      </c>
      <c r="O25" s="22">
        <v>1195458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12</v>
      </c>
      <c r="C26" s="19">
        <v>77671</v>
      </c>
      <c r="D26" s="19">
        <v>20217</v>
      </c>
      <c r="E26" s="19">
        <v>4591563</v>
      </c>
      <c r="F26" s="19">
        <v>11640</v>
      </c>
      <c r="G26" s="19">
        <v>1896122</v>
      </c>
      <c r="H26" s="19">
        <v>3402</v>
      </c>
      <c r="I26" s="19">
        <v>1660341</v>
      </c>
      <c r="J26" s="19">
        <v>1532</v>
      </c>
      <c r="K26" s="19">
        <v>388102</v>
      </c>
      <c r="L26" s="19">
        <v>210</v>
      </c>
      <c r="M26" s="19">
        <v>43136</v>
      </c>
      <c r="N26" s="22">
        <v>3433</v>
      </c>
      <c r="O26" s="22">
        <v>603863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6</v>
      </c>
      <c r="C27" s="19">
        <v>78763</v>
      </c>
      <c r="D27" s="19">
        <v>23970</v>
      </c>
      <c r="E27" s="19">
        <v>8286520</v>
      </c>
      <c r="F27" s="19">
        <v>11959</v>
      </c>
      <c r="G27" s="19">
        <v>4844198</v>
      </c>
      <c r="H27" s="19">
        <v>4918</v>
      </c>
      <c r="I27" s="19">
        <v>1150771</v>
      </c>
      <c r="J27" s="19">
        <v>3100</v>
      </c>
      <c r="K27" s="19">
        <v>1048716</v>
      </c>
      <c r="L27" s="19">
        <v>1104</v>
      </c>
      <c r="M27" s="19">
        <v>95503</v>
      </c>
      <c r="N27" s="22">
        <v>2889</v>
      </c>
      <c r="O27" s="22">
        <v>1147332</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7</v>
      </c>
      <c r="C28" s="19">
        <v>6942</v>
      </c>
      <c r="D28" s="19">
        <v>64599</v>
      </c>
      <c r="E28" s="19">
        <v>13050691</v>
      </c>
      <c r="F28" s="19">
        <v>40486</v>
      </c>
      <c r="G28" s="19">
        <v>8818583</v>
      </c>
      <c r="H28" s="19">
        <v>4954</v>
      </c>
      <c r="I28" s="19">
        <v>791003</v>
      </c>
      <c r="J28" s="19">
        <v>6303</v>
      </c>
      <c r="K28" s="19">
        <v>1261366</v>
      </c>
      <c r="L28" s="19">
        <v>743</v>
      </c>
      <c r="M28" s="19">
        <v>509312</v>
      </c>
      <c r="N28" s="22">
        <v>12113</v>
      </c>
      <c r="O28" s="22">
        <v>1670428</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4</v>
      </c>
      <c r="C29" s="19">
        <v>2538</v>
      </c>
      <c r="D29" s="19">
        <v>14670</v>
      </c>
      <c r="E29" s="19">
        <v>3730796</v>
      </c>
      <c r="F29" s="19">
        <v>7267</v>
      </c>
      <c r="G29" s="19">
        <v>1116892</v>
      </c>
      <c r="H29" s="19">
        <v>1919</v>
      </c>
      <c r="I29" s="19">
        <v>397986</v>
      </c>
      <c r="J29" s="19">
        <v>1530</v>
      </c>
      <c r="K29" s="19">
        <v>614310</v>
      </c>
      <c r="L29" s="19">
        <v>1225</v>
      </c>
      <c r="M29" s="19">
        <v>468546</v>
      </c>
      <c r="N29" s="22">
        <v>2729</v>
      </c>
      <c r="O29" s="22">
        <v>1133062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3</v>
      </c>
      <c r="C30" s="19">
        <v>84381</v>
      </c>
      <c r="D30" s="19">
        <v>41324</v>
      </c>
      <c r="E30" s="19">
        <v>15351197</v>
      </c>
      <c r="F30" s="19">
        <v>23452</v>
      </c>
      <c r="G30" s="19">
        <v>9054946</v>
      </c>
      <c r="H30" s="19">
        <v>5632</v>
      </c>
      <c r="I30" s="19">
        <v>1395516</v>
      </c>
      <c r="J30" s="19">
        <v>5090</v>
      </c>
      <c r="K30" s="19">
        <v>2768302</v>
      </c>
      <c r="L30" s="19">
        <v>95</v>
      </c>
      <c r="M30" s="19">
        <v>5535</v>
      </c>
      <c r="N30" s="22">
        <v>7055</v>
      </c>
      <c r="O30" s="22">
        <v>2126899</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198</v>
      </c>
      <c r="D31" s="16">
        <v>121619</v>
      </c>
      <c r="E31" s="16">
        <v>21782012</v>
      </c>
      <c r="F31" s="16">
        <v>78198</v>
      </c>
      <c r="G31" s="16">
        <v>12053922</v>
      </c>
      <c r="H31" s="16">
        <v>13127</v>
      </c>
      <c r="I31" s="16">
        <v>2393032</v>
      </c>
      <c r="J31" s="16">
        <v>19228</v>
      </c>
      <c r="K31" s="16">
        <v>3921898</v>
      </c>
      <c r="L31" s="16">
        <v>853</v>
      </c>
      <c r="M31" s="16">
        <v>255452</v>
      </c>
      <c r="N31" s="25">
        <v>10213</v>
      </c>
      <c r="O31" s="25">
        <v>3157708</v>
      </c>
    </row>
    <row r="32" spans="1:15" s="5" customFormat="1" ht="12" customHeight="1">
      <c r="A32" s="37" t="s">
        <v>88</v>
      </c>
      <c r="B32" s="16">
        <v>7</v>
      </c>
      <c r="C32" s="16">
        <v>6929</v>
      </c>
      <c r="D32" s="16">
        <v>50092</v>
      </c>
      <c r="E32" s="16">
        <v>14191534</v>
      </c>
      <c r="F32" s="16">
        <v>30779</v>
      </c>
      <c r="G32" s="16">
        <v>8621054</v>
      </c>
      <c r="H32" s="16">
        <v>5036</v>
      </c>
      <c r="I32" s="16">
        <v>1053677</v>
      </c>
      <c r="J32" s="16">
        <v>4522</v>
      </c>
      <c r="K32" s="16">
        <v>912441</v>
      </c>
      <c r="L32" s="16">
        <v>158</v>
      </c>
      <c r="M32" s="16">
        <v>59549</v>
      </c>
      <c r="N32" s="25">
        <v>9597</v>
      </c>
      <c r="O32" s="25">
        <v>3544813</v>
      </c>
    </row>
    <row r="33" spans="1:15" s="5" customFormat="1" ht="12" customHeight="1">
      <c r="A33" s="37" t="s">
        <v>89</v>
      </c>
      <c r="B33" s="16">
        <v>1086</v>
      </c>
      <c r="C33" s="16">
        <v>2471441</v>
      </c>
      <c r="D33" s="16">
        <v>6699</v>
      </c>
      <c r="E33" s="16">
        <v>4178587</v>
      </c>
      <c r="F33" s="16">
        <v>1265</v>
      </c>
      <c r="G33" s="16">
        <v>512506</v>
      </c>
      <c r="H33" s="16">
        <v>3053</v>
      </c>
      <c r="I33" s="16">
        <v>1320977</v>
      </c>
      <c r="J33" s="16">
        <v>805</v>
      </c>
      <c r="K33" s="16">
        <v>331247</v>
      </c>
      <c r="L33" s="16">
        <v>9</v>
      </c>
      <c r="M33" s="16">
        <v>2669</v>
      </c>
      <c r="N33" s="25">
        <v>1567</v>
      </c>
      <c r="O33" s="25">
        <v>2011188</v>
      </c>
    </row>
    <row r="34" spans="1:54" ht="12" customHeight="1">
      <c r="A34" s="31" t="s">
        <v>90</v>
      </c>
      <c r="B34" s="28">
        <v>1</v>
      </c>
      <c r="C34" s="28">
        <v>1899</v>
      </c>
      <c r="D34" s="19">
        <v>5207</v>
      </c>
      <c r="E34" s="19">
        <v>3929680</v>
      </c>
      <c r="F34" s="19">
        <v>1128</v>
      </c>
      <c r="G34" s="19">
        <v>444020</v>
      </c>
      <c r="H34" s="19">
        <v>2845</v>
      </c>
      <c r="I34" s="19">
        <v>1274405</v>
      </c>
      <c r="J34" s="19">
        <v>716</v>
      </c>
      <c r="K34" s="19">
        <v>323008</v>
      </c>
      <c r="L34" s="19">
        <v>9</v>
      </c>
      <c r="M34" s="19">
        <v>2669</v>
      </c>
      <c r="N34" s="22">
        <v>509</v>
      </c>
      <c r="O34" s="22">
        <v>1885579</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1085</v>
      </c>
      <c r="C35" s="19">
        <v>2469542</v>
      </c>
      <c r="D35" s="19">
        <v>1492</v>
      </c>
      <c r="E35" s="19">
        <v>248906</v>
      </c>
      <c r="F35" s="19">
        <v>137</v>
      </c>
      <c r="G35" s="19">
        <v>68486</v>
      </c>
      <c r="H35" s="19">
        <v>208</v>
      </c>
      <c r="I35" s="19">
        <v>46572</v>
      </c>
      <c r="J35" s="19">
        <v>89</v>
      </c>
      <c r="K35" s="19">
        <v>8239</v>
      </c>
      <c r="L35" s="28">
        <v>0</v>
      </c>
      <c r="M35" s="28">
        <v>0</v>
      </c>
      <c r="N35" s="22">
        <v>1058</v>
      </c>
      <c r="O35" s="22">
        <v>125609</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77" t="s">
        <v>21</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66" ht="12" hidden="1">
      <c r="A38" s="11" t="s">
        <v>17</v>
      </c>
      <c r="B38" s="9">
        <f aca="true" t="shared" si="0" ref="B38:AG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-1</v>
      </c>
      <c r="L38" s="9">
        <f t="shared" si="0"/>
        <v>0</v>
      </c>
      <c r="M38" s="9">
        <f t="shared" si="0"/>
        <v>1</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18</v>
      </c>
      <c r="B39" s="9">
        <f aca="true" t="shared" si="2" ref="B39:AG39">B8-B9-B31-B32</f>
        <v>0</v>
      </c>
      <c r="C39" s="9">
        <f t="shared" si="2"/>
        <v>0</v>
      </c>
      <c r="D39" s="9">
        <f t="shared" si="2"/>
        <v>0</v>
      </c>
      <c r="E39" s="9">
        <f t="shared" si="2"/>
        <v>-1</v>
      </c>
      <c r="F39" s="9">
        <f t="shared" si="2"/>
        <v>0</v>
      </c>
      <c r="G39" s="9">
        <f t="shared" si="2"/>
        <v>-1</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19</v>
      </c>
      <c r="B40" s="9">
        <f aca="true" t="shared" si="4" ref="B40:AG40">B9-SUM(B10:B30)</f>
        <v>0</v>
      </c>
      <c r="C40" s="9">
        <f t="shared" si="4"/>
        <v>0</v>
      </c>
      <c r="D40" s="9">
        <f t="shared" si="4"/>
        <v>0</v>
      </c>
      <c r="E40" s="9">
        <f t="shared" si="4"/>
        <v>0</v>
      </c>
      <c r="F40" s="9">
        <f t="shared" si="4"/>
        <v>0</v>
      </c>
      <c r="G40" s="9">
        <f t="shared" si="4"/>
        <v>1</v>
      </c>
      <c r="H40" s="9">
        <f t="shared" si="4"/>
        <v>0</v>
      </c>
      <c r="I40" s="9">
        <f t="shared" si="4"/>
        <v>0</v>
      </c>
      <c r="J40" s="9">
        <f t="shared" si="4"/>
        <v>0</v>
      </c>
      <c r="K40" s="9">
        <f t="shared" si="4"/>
        <v>1</v>
      </c>
      <c r="L40" s="9">
        <f t="shared" si="4"/>
        <v>0</v>
      </c>
      <c r="M40" s="9">
        <f t="shared" si="4"/>
        <v>-4</v>
      </c>
      <c r="N40" s="9">
        <f t="shared" si="4"/>
        <v>0</v>
      </c>
      <c r="O40" s="9">
        <f t="shared" si="4"/>
        <v>-2</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20</v>
      </c>
      <c r="B41" s="9">
        <f aca="true" t="shared" si="6" ref="B41:AG41">B33-B34-B35</f>
        <v>0</v>
      </c>
      <c r="C41" s="9">
        <f t="shared" si="6"/>
        <v>0</v>
      </c>
      <c r="D41" s="9">
        <f t="shared" si="6"/>
        <v>0</v>
      </c>
      <c r="E41" s="9">
        <f t="shared" si="6"/>
        <v>1</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N4:O4"/>
    <mergeCell ref="A36:O36"/>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N45"/>
  <sheetViews>
    <sheetView workbookViewId="0" topLeftCell="A1">
      <selection activeCell="D5" sqref="D5"/>
    </sheetView>
  </sheetViews>
  <sheetFormatPr defaultColWidth="9.33203125" defaultRowHeight="12"/>
  <cols>
    <col min="1" max="1" width="24"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93</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15955</v>
      </c>
      <c r="C7" s="23">
        <v>63124084</v>
      </c>
      <c r="D7" s="23">
        <v>1616286</v>
      </c>
      <c r="E7" s="23">
        <v>1193078085</v>
      </c>
      <c r="F7" s="23">
        <v>654745</v>
      </c>
      <c r="G7" s="23">
        <v>388944333</v>
      </c>
      <c r="H7" s="23">
        <v>246082</v>
      </c>
      <c r="I7" s="23">
        <v>220500281</v>
      </c>
      <c r="J7" s="23">
        <v>187107</v>
      </c>
      <c r="K7" s="23">
        <v>198708805</v>
      </c>
      <c r="L7" s="23">
        <v>72488</v>
      </c>
      <c r="M7" s="23">
        <v>38426149</v>
      </c>
      <c r="N7" s="24">
        <v>455864</v>
      </c>
      <c r="O7" s="24">
        <v>346498518</v>
      </c>
    </row>
    <row r="8" spans="1:15" s="5" customFormat="1" ht="12" customHeight="1">
      <c r="A8" s="37" t="s">
        <v>64</v>
      </c>
      <c r="B8" s="16">
        <v>14431</v>
      </c>
      <c r="C8" s="16">
        <v>62170334</v>
      </c>
      <c r="D8" s="16">
        <v>1609422</v>
      </c>
      <c r="E8" s="16">
        <v>1190351086</v>
      </c>
      <c r="F8" s="16">
        <v>653414</v>
      </c>
      <c r="G8" s="16">
        <v>388487224</v>
      </c>
      <c r="H8" s="16">
        <v>245582</v>
      </c>
      <c r="I8" s="16">
        <v>220337390</v>
      </c>
      <c r="J8" s="16">
        <v>186201</v>
      </c>
      <c r="K8" s="16">
        <v>198349545</v>
      </c>
      <c r="L8" s="16">
        <v>71803</v>
      </c>
      <c r="M8" s="16">
        <v>38193775</v>
      </c>
      <c r="N8" s="25">
        <v>452422</v>
      </c>
      <c r="O8" s="25">
        <v>344983152</v>
      </c>
    </row>
    <row r="9" spans="1:15" s="5" customFormat="1" ht="12" customHeight="1">
      <c r="A9" s="37" t="s">
        <v>65</v>
      </c>
      <c r="B9" s="16">
        <v>14414</v>
      </c>
      <c r="C9" s="16">
        <v>62113746</v>
      </c>
      <c r="D9" s="16">
        <v>1404923</v>
      </c>
      <c r="E9" s="16">
        <v>1154756712</v>
      </c>
      <c r="F9" s="16">
        <v>549872</v>
      </c>
      <c r="G9" s="16">
        <v>367002786</v>
      </c>
      <c r="H9" s="16">
        <v>234916</v>
      </c>
      <c r="I9" s="16">
        <v>219067112</v>
      </c>
      <c r="J9" s="16">
        <v>169227</v>
      </c>
      <c r="K9" s="16">
        <v>194017032</v>
      </c>
      <c r="L9" s="16">
        <v>68502</v>
      </c>
      <c r="M9" s="16">
        <v>37080162</v>
      </c>
      <c r="N9" s="25">
        <v>382406</v>
      </c>
      <c r="O9" s="25">
        <v>337589619</v>
      </c>
    </row>
    <row r="10" spans="1:43" s="27" customFormat="1" ht="12" customHeight="1">
      <c r="A10" s="31" t="s">
        <v>66</v>
      </c>
      <c r="B10" s="19">
        <v>598</v>
      </c>
      <c r="C10" s="19">
        <v>254921</v>
      </c>
      <c r="D10" s="19">
        <v>234252</v>
      </c>
      <c r="E10" s="19">
        <v>70011140</v>
      </c>
      <c r="F10" s="19">
        <v>111939</v>
      </c>
      <c r="G10" s="19">
        <v>25504410</v>
      </c>
      <c r="H10" s="19">
        <v>33299</v>
      </c>
      <c r="I10" s="19">
        <v>7298540</v>
      </c>
      <c r="J10" s="19">
        <v>21067</v>
      </c>
      <c r="K10" s="19">
        <v>7225075</v>
      </c>
      <c r="L10" s="19">
        <v>5725</v>
      </c>
      <c r="M10" s="19">
        <v>852403</v>
      </c>
      <c r="N10" s="22">
        <v>62222</v>
      </c>
      <c r="O10" s="22">
        <v>29130710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7" customFormat="1" ht="12" customHeight="1">
      <c r="A11" s="31" t="s">
        <v>67</v>
      </c>
      <c r="B11" s="19">
        <v>110</v>
      </c>
      <c r="C11" s="19">
        <v>397611</v>
      </c>
      <c r="D11" s="19">
        <v>38442</v>
      </c>
      <c r="E11" s="19">
        <v>23496492</v>
      </c>
      <c r="F11" s="19">
        <v>12508</v>
      </c>
      <c r="G11" s="19">
        <v>5996503</v>
      </c>
      <c r="H11" s="19">
        <v>3898</v>
      </c>
      <c r="I11" s="19">
        <v>2592127</v>
      </c>
      <c r="J11" s="19">
        <v>4457</v>
      </c>
      <c r="K11" s="19">
        <v>5238339</v>
      </c>
      <c r="L11" s="19">
        <v>6334</v>
      </c>
      <c r="M11" s="19">
        <v>667215</v>
      </c>
      <c r="N11" s="22">
        <v>11245</v>
      </c>
      <c r="O11" s="22">
        <v>9002308</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7" customFormat="1" ht="12" customHeight="1">
      <c r="A12" s="31" t="s">
        <v>68</v>
      </c>
      <c r="B12" s="19">
        <v>1910</v>
      </c>
      <c r="C12" s="19">
        <v>477478</v>
      </c>
      <c r="D12" s="19">
        <v>187738</v>
      </c>
      <c r="E12" s="19">
        <v>199772060</v>
      </c>
      <c r="F12" s="19">
        <v>68362</v>
      </c>
      <c r="G12" s="19">
        <v>97793752</v>
      </c>
      <c r="H12" s="19">
        <v>26046</v>
      </c>
      <c r="I12" s="19">
        <v>23678995</v>
      </c>
      <c r="J12" s="19">
        <v>15278</v>
      </c>
      <c r="K12" s="19">
        <v>15464387</v>
      </c>
      <c r="L12" s="19">
        <v>5860</v>
      </c>
      <c r="M12" s="19">
        <v>2444732</v>
      </c>
      <c r="N12" s="22">
        <v>72192</v>
      </c>
      <c r="O12" s="22">
        <v>60390195</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7" customFormat="1" ht="12" customHeight="1">
      <c r="A13" s="31" t="s">
        <v>69</v>
      </c>
      <c r="B13" s="19">
        <v>276</v>
      </c>
      <c r="C13" s="19">
        <v>89116</v>
      </c>
      <c r="D13" s="19">
        <v>63217</v>
      </c>
      <c r="E13" s="19">
        <v>34095987</v>
      </c>
      <c r="F13" s="19">
        <v>25968</v>
      </c>
      <c r="G13" s="19">
        <v>11933477</v>
      </c>
      <c r="H13" s="19">
        <v>5651</v>
      </c>
      <c r="I13" s="19">
        <v>4122268</v>
      </c>
      <c r="J13" s="19">
        <v>9515</v>
      </c>
      <c r="K13" s="19">
        <v>7969166</v>
      </c>
      <c r="L13" s="19">
        <v>2219</v>
      </c>
      <c r="M13" s="19">
        <v>546082</v>
      </c>
      <c r="N13" s="22">
        <v>19864</v>
      </c>
      <c r="O13" s="22">
        <v>9524994</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7" customFormat="1" ht="12" customHeight="1">
      <c r="A14" s="31" t="s">
        <v>70</v>
      </c>
      <c r="B14" s="19">
        <v>903</v>
      </c>
      <c r="C14" s="19">
        <v>565234</v>
      </c>
      <c r="D14" s="19">
        <v>67103</v>
      </c>
      <c r="E14" s="19">
        <v>101738832</v>
      </c>
      <c r="F14" s="19">
        <v>16127</v>
      </c>
      <c r="G14" s="19">
        <v>11892165</v>
      </c>
      <c r="H14" s="19">
        <v>12477</v>
      </c>
      <c r="I14" s="19">
        <v>34154377</v>
      </c>
      <c r="J14" s="19">
        <v>8416</v>
      </c>
      <c r="K14" s="19">
        <v>14105190</v>
      </c>
      <c r="L14" s="19">
        <v>8338</v>
      </c>
      <c r="M14" s="19">
        <v>7458737</v>
      </c>
      <c r="N14" s="22">
        <v>21745</v>
      </c>
      <c r="O14" s="22">
        <v>34128363</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7" customFormat="1" ht="12" customHeight="1">
      <c r="A15" s="31" t="s">
        <v>71</v>
      </c>
      <c r="B15" s="19">
        <v>179</v>
      </c>
      <c r="C15" s="19">
        <v>226686</v>
      </c>
      <c r="D15" s="19">
        <v>98017</v>
      </c>
      <c r="E15" s="19">
        <v>70678852</v>
      </c>
      <c r="F15" s="19">
        <v>43876</v>
      </c>
      <c r="G15" s="19">
        <v>23489068</v>
      </c>
      <c r="H15" s="19">
        <v>16195</v>
      </c>
      <c r="I15" s="19">
        <v>15061984</v>
      </c>
      <c r="J15" s="19">
        <v>9233</v>
      </c>
      <c r="K15" s="19">
        <v>13325434</v>
      </c>
      <c r="L15" s="19">
        <v>3398</v>
      </c>
      <c r="M15" s="19">
        <v>1846277</v>
      </c>
      <c r="N15" s="22">
        <v>25315</v>
      </c>
      <c r="O15" s="22">
        <v>16956089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7" customFormat="1" ht="12" customHeight="1">
      <c r="A16" s="31" t="s">
        <v>72</v>
      </c>
      <c r="B16" s="19">
        <v>117</v>
      </c>
      <c r="C16" s="19">
        <v>138181</v>
      </c>
      <c r="D16" s="19">
        <v>67530</v>
      </c>
      <c r="E16" s="19">
        <v>70954871</v>
      </c>
      <c r="F16" s="19">
        <v>25530</v>
      </c>
      <c r="G16" s="19">
        <v>17748022</v>
      </c>
      <c r="H16" s="19">
        <v>17907</v>
      </c>
      <c r="I16" s="19">
        <v>27119864</v>
      </c>
      <c r="J16" s="19">
        <v>11046</v>
      </c>
      <c r="K16" s="19">
        <v>15960678</v>
      </c>
      <c r="L16" s="19">
        <v>2799</v>
      </c>
      <c r="M16" s="19">
        <v>935523</v>
      </c>
      <c r="N16" s="22">
        <v>10248</v>
      </c>
      <c r="O16" s="22">
        <v>9190784</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7" customFormat="1" ht="12" customHeight="1">
      <c r="A17" s="31" t="s">
        <v>73</v>
      </c>
      <c r="B17" s="19">
        <v>1949</v>
      </c>
      <c r="C17" s="19">
        <v>13045634</v>
      </c>
      <c r="D17" s="19">
        <v>43834</v>
      </c>
      <c r="E17" s="19">
        <v>68061446</v>
      </c>
      <c r="F17" s="19">
        <v>13745</v>
      </c>
      <c r="G17" s="19">
        <v>18863098</v>
      </c>
      <c r="H17" s="19">
        <v>8217</v>
      </c>
      <c r="I17" s="19">
        <v>14807986</v>
      </c>
      <c r="J17" s="19">
        <v>5477</v>
      </c>
      <c r="K17" s="19">
        <v>12420720</v>
      </c>
      <c r="L17" s="19">
        <v>1027</v>
      </c>
      <c r="M17" s="19">
        <v>2104502</v>
      </c>
      <c r="N17" s="22">
        <v>15368</v>
      </c>
      <c r="O17" s="22">
        <v>19865140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7" customFormat="1" ht="12" customHeight="1">
      <c r="A18" s="31" t="s">
        <v>74</v>
      </c>
      <c r="B18" s="19">
        <v>319</v>
      </c>
      <c r="C18" s="19">
        <v>5330016</v>
      </c>
      <c r="D18" s="19">
        <v>65610</v>
      </c>
      <c r="E18" s="19">
        <v>105576031</v>
      </c>
      <c r="F18" s="19">
        <v>20312</v>
      </c>
      <c r="G18" s="19">
        <v>43678964</v>
      </c>
      <c r="H18" s="19">
        <v>16829</v>
      </c>
      <c r="I18" s="19">
        <v>17610315</v>
      </c>
      <c r="J18" s="19">
        <v>13284</v>
      </c>
      <c r="K18" s="19">
        <v>28683348</v>
      </c>
      <c r="L18" s="19">
        <v>4852</v>
      </c>
      <c r="M18" s="19">
        <v>2902777</v>
      </c>
      <c r="N18" s="22">
        <v>10333</v>
      </c>
      <c r="O18" s="22">
        <v>12700627</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7" customFormat="1" ht="12" customHeight="1">
      <c r="A19" s="31" t="s">
        <v>75</v>
      </c>
      <c r="B19" s="19">
        <v>414</v>
      </c>
      <c r="C19" s="19">
        <v>1508313</v>
      </c>
      <c r="D19" s="19">
        <v>54060</v>
      </c>
      <c r="E19" s="19">
        <v>53293912</v>
      </c>
      <c r="F19" s="19">
        <v>14042</v>
      </c>
      <c r="G19" s="19">
        <v>10108043</v>
      </c>
      <c r="H19" s="19">
        <v>12405</v>
      </c>
      <c r="I19" s="19">
        <v>9960269</v>
      </c>
      <c r="J19" s="19">
        <v>7464</v>
      </c>
      <c r="K19" s="19">
        <v>10525859</v>
      </c>
      <c r="L19" s="19">
        <v>8147</v>
      </c>
      <c r="M19" s="19">
        <v>2801661</v>
      </c>
      <c r="N19" s="22">
        <v>12002</v>
      </c>
      <c r="O19" s="22">
        <v>19898081</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7" customFormat="1" ht="12" customHeight="1">
      <c r="A20" s="31" t="s">
        <v>76</v>
      </c>
      <c r="B20" s="19">
        <v>162</v>
      </c>
      <c r="C20" s="19">
        <v>321687</v>
      </c>
      <c r="D20" s="19">
        <v>99463</v>
      </c>
      <c r="E20" s="19">
        <v>84647182</v>
      </c>
      <c r="F20" s="19">
        <v>32214</v>
      </c>
      <c r="G20" s="19">
        <v>31781288</v>
      </c>
      <c r="H20" s="19">
        <v>28323</v>
      </c>
      <c r="I20" s="19">
        <v>20943375</v>
      </c>
      <c r="J20" s="19">
        <v>16376</v>
      </c>
      <c r="K20" s="19">
        <v>18750116</v>
      </c>
      <c r="L20" s="19">
        <v>9158</v>
      </c>
      <c r="M20" s="19">
        <v>2884077</v>
      </c>
      <c r="N20" s="22">
        <v>13392</v>
      </c>
      <c r="O20" s="22">
        <v>10288326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7" customFormat="1" ht="12" customHeight="1">
      <c r="A21" s="31" t="s">
        <v>77</v>
      </c>
      <c r="B21" s="19">
        <v>335</v>
      </c>
      <c r="C21" s="19">
        <v>228717</v>
      </c>
      <c r="D21" s="19">
        <v>81318</v>
      </c>
      <c r="E21" s="19">
        <v>61655227</v>
      </c>
      <c r="F21" s="19">
        <v>31281</v>
      </c>
      <c r="G21" s="19">
        <v>17504245</v>
      </c>
      <c r="H21" s="19">
        <v>12803</v>
      </c>
      <c r="I21" s="19">
        <v>11061847</v>
      </c>
      <c r="J21" s="19">
        <v>9809</v>
      </c>
      <c r="K21" s="19">
        <v>10045756</v>
      </c>
      <c r="L21" s="19">
        <v>3054</v>
      </c>
      <c r="M21" s="19">
        <v>3735975</v>
      </c>
      <c r="N21" s="22">
        <v>24371</v>
      </c>
      <c r="O21" s="22">
        <v>19307404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7" customFormat="1" ht="12" customHeight="1">
      <c r="A22" s="31" t="s">
        <v>78</v>
      </c>
      <c r="B22" s="19">
        <v>3740</v>
      </c>
      <c r="C22" s="19">
        <v>2589090</v>
      </c>
      <c r="D22" s="19">
        <v>55709</v>
      </c>
      <c r="E22" s="19">
        <v>76655673</v>
      </c>
      <c r="F22" s="19">
        <v>21118</v>
      </c>
      <c r="G22" s="19">
        <v>17109475</v>
      </c>
      <c r="H22" s="19">
        <v>11632</v>
      </c>
      <c r="I22" s="19">
        <v>14361810</v>
      </c>
      <c r="J22" s="19">
        <v>7442</v>
      </c>
      <c r="K22" s="19">
        <v>16071868</v>
      </c>
      <c r="L22" s="19">
        <v>1579</v>
      </c>
      <c r="M22" s="19">
        <v>894044</v>
      </c>
      <c r="N22" s="22">
        <v>13938</v>
      </c>
      <c r="O22" s="22">
        <v>28218476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7" customFormat="1" ht="12" customHeight="1">
      <c r="A23" s="31" t="s">
        <v>79</v>
      </c>
      <c r="B23" s="19">
        <v>809</v>
      </c>
      <c r="C23" s="19">
        <v>3123278</v>
      </c>
      <c r="D23" s="19">
        <v>18097</v>
      </c>
      <c r="E23" s="19">
        <v>43616516</v>
      </c>
      <c r="F23" s="19">
        <v>7161</v>
      </c>
      <c r="G23" s="19">
        <v>8553373</v>
      </c>
      <c r="H23" s="19">
        <v>1888</v>
      </c>
      <c r="I23" s="19">
        <v>3319203</v>
      </c>
      <c r="J23" s="19">
        <v>2904</v>
      </c>
      <c r="K23" s="19">
        <v>5750739</v>
      </c>
      <c r="L23" s="19">
        <v>440</v>
      </c>
      <c r="M23" s="19">
        <v>151681</v>
      </c>
      <c r="N23" s="22">
        <v>5704</v>
      </c>
      <c r="O23" s="22">
        <v>25841519</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7" customFormat="1" ht="12" customHeight="1">
      <c r="A24" s="31" t="s">
        <v>80</v>
      </c>
      <c r="B24" s="19">
        <v>379</v>
      </c>
      <c r="C24" s="19">
        <v>1706014</v>
      </c>
      <c r="D24" s="19">
        <v>36750</v>
      </c>
      <c r="E24" s="19">
        <v>39440417</v>
      </c>
      <c r="F24" s="19">
        <v>13613</v>
      </c>
      <c r="G24" s="19">
        <v>8815528</v>
      </c>
      <c r="H24" s="19">
        <v>2546</v>
      </c>
      <c r="I24" s="19">
        <v>6632883</v>
      </c>
      <c r="J24" s="19">
        <v>11876</v>
      </c>
      <c r="K24" s="19">
        <v>6573586</v>
      </c>
      <c r="L24" s="19">
        <v>722</v>
      </c>
      <c r="M24" s="19">
        <v>394831</v>
      </c>
      <c r="N24" s="22">
        <v>7993</v>
      </c>
      <c r="O24" s="22">
        <v>17023590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7" customFormat="1" ht="12" customHeight="1">
      <c r="A25" s="31" t="s">
        <v>81</v>
      </c>
      <c r="B25" s="19">
        <v>1447</v>
      </c>
      <c r="C25" s="19">
        <v>30646962</v>
      </c>
      <c r="D25" s="19">
        <v>16774</v>
      </c>
      <c r="E25" s="19">
        <v>4455361</v>
      </c>
      <c r="F25" s="19">
        <v>3098</v>
      </c>
      <c r="G25" s="19">
        <v>791777</v>
      </c>
      <c r="H25" s="19">
        <v>1606</v>
      </c>
      <c r="I25" s="19">
        <v>488792</v>
      </c>
      <c r="J25" s="19">
        <v>2238</v>
      </c>
      <c r="K25" s="19">
        <v>601295</v>
      </c>
      <c r="L25" s="19">
        <v>877</v>
      </c>
      <c r="M25" s="19">
        <v>48103</v>
      </c>
      <c r="N25" s="22">
        <v>8955</v>
      </c>
      <c r="O25" s="22">
        <v>2525394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7" customFormat="1" ht="12" customHeight="1">
      <c r="A26" s="31" t="s">
        <v>82</v>
      </c>
      <c r="B26" s="19">
        <v>80</v>
      </c>
      <c r="C26" s="19">
        <v>22837</v>
      </c>
      <c r="D26" s="19">
        <v>20683</v>
      </c>
      <c r="E26" s="19">
        <v>3912897</v>
      </c>
      <c r="F26" s="19">
        <v>13437</v>
      </c>
      <c r="G26" s="19">
        <v>1373194</v>
      </c>
      <c r="H26" s="19">
        <v>2852</v>
      </c>
      <c r="I26" s="19">
        <v>370557</v>
      </c>
      <c r="J26" s="19">
        <v>817</v>
      </c>
      <c r="K26" s="19">
        <v>242455</v>
      </c>
      <c r="L26" s="19">
        <v>189</v>
      </c>
      <c r="M26" s="19">
        <v>351095</v>
      </c>
      <c r="N26" s="22">
        <v>3388</v>
      </c>
      <c r="O26" s="22">
        <v>1575597</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7" customFormat="1" ht="12" customHeight="1">
      <c r="A27" s="31" t="s">
        <v>83</v>
      </c>
      <c r="B27" s="19">
        <v>539</v>
      </c>
      <c r="C27" s="19">
        <v>44504</v>
      </c>
      <c r="D27" s="19">
        <v>28238</v>
      </c>
      <c r="E27" s="19">
        <v>12143538</v>
      </c>
      <c r="F27" s="19">
        <v>12799</v>
      </c>
      <c r="G27" s="19">
        <v>2907951</v>
      </c>
      <c r="H27" s="19">
        <v>7242</v>
      </c>
      <c r="I27" s="19">
        <v>1527349</v>
      </c>
      <c r="J27" s="19">
        <v>2315</v>
      </c>
      <c r="K27" s="19">
        <v>883912</v>
      </c>
      <c r="L27" s="19">
        <v>399</v>
      </c>
      <c r="M27" s="19">
        <v>3860128</v>
      </c>
      <c r="N27" s="22">
        <v>5483</v>
      </c>
      <c r="O27" s="22">
        <v>2964198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7" customFormat="1" ht="12" customHeight="1">
      <c r="A28" s="31" t="s">
        <v>84</v>
      </c>
      <c r="B28" s="19">
        <v>2</v>
      </c>
      <c r="C28" s="19">
        <v>4394</v>
      </c>
      <c r="D28" s="19">
        <v>56197</v>
      </c>
      <c r="E28" s="19">
        <v>5901700</v>
      </c>
      <c r="F28" s="19">
        <v>35610</v>
      </c>
      <c r="G28" s="19">
        <v>2388814</v>
      </c>
      <c r="H28" s="19">
        <v>5241</v>
      </c>
      <c r="I28" s="19">
        <v>464748</v>
      </c>
      <c r="J28" s="19">
        <v>4260</v>
      </c>
      <c r="K28" s="19">
        <v>808762</v>
      </c>
      <c r="L28" s="19">
        <v>2275</v>
      </c>
      <c r="M28" s="19">
        <v>1315556</v>
      </c>
      <c r="N28" s="22">
        <v>8811</v>
      </c>
      <c r="O28" s="22">
        <v>923820</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7" customFormat="1" ht="12" customHeight="1">
      <c r="A29" s="31" t="s">
        <v>85</v>
      </c>
      <c r="B29" s="19">
        <v>4</v>
      </c>
      <c r="C29" s="19">
        <v>23027</v>
      </c>
      <c r="D29" s="19">
        <v>13384</v>
      </c>
      <c r="E29" s="19">
        <v>6333367</v>
      </c>
      <c r="F29" s="19">
        <v>6675</v>
      </c>
      <c r="G29" s="19">
        <v>861561</v>
      </c>
      <c r="H29" s="19">
        <v>1955</v>
      </c>
      <c r="I29" s="19">
        <v>485056</v>
      </c>
      <c r="J29" s="19">
        <v>1467</v>
      </c>
      <c r="K29" s="19">
        <v>657011</v>
      </c>
      <c r="L29" s="19">
        <v>651</v>
      </c>
      <c r="M29" s="19">
        <v>825208</v>
      </c>
      <c r="N29" s="22">
        <v>2636</v>
      </c>
      <c r="O29" s="22">
        <v>3504531</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7" customFormat="1" ht="12" customHeight="1">
      <c r="A30" s="31" t="s">
        <v>86</v>
      </c>
      <c r="B30" s="19">
        <v>142</v>
      </c>
      <c r="C30" s="19">
        <v>1370045</v>
      </c>
      <c r="D30" s="19">
        <v>58507</v>
      </c>
      <c r="E30" s="19">
        <v>18315210</v>
      </c>
      <c r="F30" s="19">
        <v>20457</v>
      </c>
      <c r="G30" s="19">
        <v>7908078</v>
      </c>
      <c r="H30" s="19">
        <v>5904</v>
      </c>
      <c r="I30" s="19">
        <v>3004768</v>
      </c>
      <c r="J30" s="19">
        <v>4486</v>
      </c>
      <c r="K30" s="19">
        <v>2713336</v>
      </c>
      <c r="L30" s="19">
        <v>459</v>
      </c>
      <c r="M30" s="19">
        <v>59555</v>
      </c>
      <c r="N30" s="22">
        <v>27201</v>
      </c>
      <c r="O30" s="22">
        <v>4629473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421</v>
      </c>
      <c r="D31" s="16">
        <v>143992</v>
      </c>
      <c r="E31" s="16">
        <v>21383876</v>
      </c>
      <c r="F31" s="16">
        <v>74637</v>
      </c>
      <c r="G31" s="16">
        <v>11715105</v>
      </c>
      <c r="H31" s="16">
        <v>5960</v>
      </c>
      <c r="I31" s="16">
        <v>582572</v>
      </c>
      <c r="J31" s="16">
        <v>15019</v>
      </c>
      <c r="K31" s="16">
        <v>3868343</v>
      </c>
      <c r="L31" s="16">
        <v>2913</v>
      </c>
      <c r="M31" s="16">
        <v>290636</v>
      </c>
      <c r="N31" s="25">
        <v>45463</v>
      </c>
      <c r="O31" s="25">
        <v>4927220</v>
      </c>
    </row>
    <row r="32" spans="1:15" s="5" customFormat="1" ht="12" customHeight="1">
      <c r="A32" s="37" t="s">
        <v>88</v>
      </c>
      <c r="B32" s="16">
        <v>16</v>
      </c>
      <c r="C32" s="16">
        <v>56167</v>
      </c>
      <c r="D32" s="16">
        <v>60507</v>
      </c>
      <c r="E32" s="16">
        <v>14210498</v>
      </c>
      <c r="F32" s="16">
        <v>28905</v>
      </c>
      <c r="G32" s="16">
        <v>9769333</v>
      </c>
      <c r="H32" s="16">
        <v>4706</v>
      </c>
      <c r="I32" s="16">
        <v>687706</v>
      </c>
      <c r="J32" s="16">
        <v>1955</v>
      </c>
      <c r="K32" s="16">
        <v>464169</v>
      </c>
      <c r="L32" s="16">
        <v>388</v>
      </c>
      <c r="M32" s="16">
        <v>822977</v>
      </c>
      <c r="N32" s="25">
        <v>24553</v>
      </c>
      <c r="O32" s="25">
        <v>2466312</v>
      </c>
    </row>
    <row r="33" spans="1:15" s="5" customFormat="1" ht="12" customHeight="1">
      <c r="A33" s="37" t="s">
        <v>89</v>
      </c>
      <c r="B33" s="16">
        <v>1524</v>
      </c>
      <c r="C33" s="16">
        <v>953750</v>
      </c>
      <c r="D33" s="16">
        <v>6864</v>
      </c>
      <c r="E33" s="16">
        <v>2726999</v>
      </c>
      <c r="F33" s="16">
        <v>1331</v>
      </c>
      <c r="G33" s="16">
        <v>457108</v>
      </c>
      <c r="H33" s="16">
        <v>500</v>
      </c>
      <c r="I33" s="16">
        <v>162891</v>
      </c>
      <c r="J33" s="16">
        <v>906</v>
      </c>
      <c r="K33" s="16">
        <v>359260</v>
      </c>
      <c r="L33" s="16">
        <v>685</v>
      </c>
      <c r="M33" s="16">
        <v>232374</v>
      </c>
      <c r="N33" s="25">
        <v>3442</v>
      </c>
      <c r="O33" s="25">
        <v>1515367</v>
      </c>
    </row>
    <row r="34" spans="1:54" ht="12" customHeight="1">
      <c r="A34" s="31" t="s">
        <v>90</v>
      </c>
      <c r="B34" s="28">
        <v>0</v>
      </c>
      <c r="C34" s="28">
        <v>0</v>
      </c>
      <c r="D34" s="19">
        <v>6028</v>
      </c>
      <c r="E34" s="19">
        <v>2465180</v>
      </c>
      <c r="F34" s="19">
        <v>1227</v>
      </c>
      <c r="G34" s="19">
        <v>438242</v>
      </c>
      <c r="H34" s="19">
        <v>385</v>
      </c>
      <c r="I34" s="19">
        <v>137030</v>
      </c>
      <c r="J34" s="19">
        <v>853</v>
      </c>
      <c r="K34" s="19">
        <v>339005</v>
      </c>
      <c r="L34" s="19">
        <v>126</v>
      </c>
      <c r="M34" s="19">
        <v>35833</v>
      </c>
      <c r="N34" s="22">
        <v>3437</v>
      </c>
      <c r="O34" s="22">
        <v>1515070</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1524</v>
      </c>
      <c r="C35" s="19">
        <v>953750</v>
      </c>
      <c r="D35" s="19">
        <v>836</v>
      </c>
      <c r="E35" s="19">
        <v>261820</v>
      </c>
      <c r="F35" s="19">
        <v>104</v>
      </c>
      <c r="G35" s="19">
        <v>18867</v>
      </c>
      <c r="H35" s="19">
        <v>115</v>
      </c>
      <c r="I35" s="19">
        <v>25861</v>
      </c>
      <c r="J35" s="19">
        <v>53</v>
      </c>
      <c r="K35" s="19">
        <v>20255</v>
      </c>
      <c r="L35" s="28">
        <v>559</v>
      </c>
      <c r="M35" s="28">
        <v>196540</v>
      </c>
      <c r="N35" s="22">
        <v>5</v>
      </c>
      <c r="O35" s="22">
        <v>297</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77" t="s">
        <v>0</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66" ht="12" hidden="1">
      <c r="A38" s="11" t="s">
        <v>16</v>
      </c>
      <c r="B38" s="9">
        <f aca="true" t="shared" si="0" ref="B38:AG38">B7-B8-B33</f>
        <v>0</v>
      </c>
      <c r="C38" s="9">
        <f t="shared" si="0"/>
        <v>0</v>
      </c>
      <c r="D38" s="9">
        <f t="shared" si="0"/>
        <v>0</v>
      </c>
      <c r="E38" s="9">
        <f t="shared" si="0"/>
        <v>0</v>
      </c>
      <c r="F38" s="9">
        <f t="shared" si="0"/>
        <v>0</v>
      </c>
      <c r="G38" s="9">
        <f t="shared" si="0"/>
        <v>1</v>
      </c>
      <c r="H38" s="9">
        <f t="shared" si="0"/>
        <v>0</v>
      </c>
      <c r="I38" s="9">
        <f t="shared" si="0"/>
        <v>0</v>
      </c>
      <c r="J38" s="9">
        <f t="shared" si="0"/>
        <v>0</v>
      </c>
      <c r="K38" s="9">
        <f t="shared" si="0"/>
        <v>0</v>
      </c>
      <c r="L38" s="9">
        <f t="shared" si="0"/>
        <v>0</v>
      </c>
      <c r="M38" s="9">
        <f t="shared" si="0"/>
        <v>0</v>
      </c>
      <c r="N38" s="9">
        <f t="shared" si="0"/>
        <v>0</v>
      </c>
      <c r="O38" s="9">
        <f t="shared" si="0"/>
        <v>-1</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8</v>
      </c>
      <c r="B39" s="9">
        <f aca="true" t="shared" si="2" ref="B39:AG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1</v>
      </c>
      <c r="L39" s="9">
        <f t="shared" si="2"/>
        <v>0</v>
      </c>
      <c r="M39" s="9">
        <f t="shared" si="2"/>
        <v>0</v>
      </c>
      <c r="N39" s="9">
        <f t="shared" si="2"/>
        <v>0</v>
      </c>
      <c r="O39" s="9">
        <f t="shared" si="2"/>
        <v>1</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9</v>
      </c>
      <c r="B40" s="9">
        <f aca="true" t="shared" si="4" ref="B40:AG40">B9-SUM(B10:B30)</f>
        <v>0</v>
      </c>
      <c r="C40" s="9">
        <f t="shared" si="4"/>
        <v>1</v>
      </c>
      <c r="D40" s="9">
        <f t="shared" si="4"/>
        <v>0</v>
      </c>
      <c r="E40" s="9">
        <f t="shared" si="4"/>
        <v>1</v>
      </c>
      <c r="F40" s="9">
        <f t="shared" si="4"/>
        <v>0</v>
      </c>
      <c r="G40" s="9">
        <f t="shared" si="4"/>
        <v>0</v>
      </c>
      <c r="H40" s="9">
        <f t="shared" si="4"/>
        <v>0</v>
      </c>
      <c r="I40" s="9">
        <f t="shared" si="4"/>
        <v>-1</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15</v>
      </c>
      <c r="B41" s="9">
        <f aca="true" t="shared" si="6" ref="B41:AG41">B33-B34-B35</f>
        <v>0</v>
      </c>
      <c r="C41" s="9">
        <f t="shared" si="6"/>
        <v>0</v>
      </c>
      <c r="D41" s="9">
        <f t="shared" si="6"/>
        <v>0</v>
      </c>
      <c r="E41" s="9">
        <f t="shared" si="6"/>
        <v>-1</v>
      </c>
      <c r="F41" s="9">
        <f t="shared" si="6"/>
        <v>0</v>
      </c>
      <c r="G41" s="9">
        <f t="shared" si="6"/>
        <v>-1</v>
      </c>
      <c r="H41" s="9">
        <f t="shared" si="6"/>
        <v>0</v>
      </c>
      <c r="I41" s="9">
        <f t="shared" si="6"/>
        <v>0</v>
      </c>
      <c r="J41" s="9">
        <f t="shared" si="6"/>
        <v>0</v>
      </c>
      <c r="K41" s="9">
        <f t="shared" si="6"/>
        <v>0</v>
      </c>
      <c r="L41" s="9">
        <f t="shared" si="6"/>
        <v>0</v>
      </c>
      <c r="M41" s="9">
        <f t="shared" si="6"/>
        <v>1</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J4:K4"/>
    <mergeCell ref="L4:M4"/>
    <mergeCell ref="N4:O4"/>
    <mergeCell ref="A36:O36"/>
    <mergeCell ref="A1:O1"/>
    <mergeCell ref="A3:A6"/>
    <mergeCell ref="B3:C4"/>
    <mergeCell ref="D3:O3"/>
    <mergeCell ref="D4:E4"/>
    <mergeCell ref="F4:G4"/>
    <mergeCell ref="H4:I4"/>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N45"/>
  <sheetViews>
    <sheetView workbookViewId="0" topLeftCell="A1">
      <selection activeCell="D7" sqref="D7"/>
    </sheetView>
  </sheetViews>
  <sheetFormatPr defaultColWidth="9.33203125" defaultRowHeight="12"/>
  <cols>
    <col min="1" max="1" width="24.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94</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23014</v>
      </c>
      <c r="C7" s="23">
        <v>3790923440</v>
      </c>
      <c r="D7" s="23">
        <v>1348946</v>
      </c>
      <c r="E7" s="23">
        <v>1241329758</v>
      </c>
      <c r="F7" s="23">
        <v>517900</v>
      </c>
      <c r="G7" s="23">
        <v>376062438</v>
      </c>
      <c r="H7" s="23">
        <v>247141</v>
      </c>
      <c r="I7" s="23">
        <v>216720721</v>
      </c>
      <c r="J7" s="23">
        <v>177906</v>
      </c>
      <c r="K7" s="23">
        <v>219839061</v>
      </c>
      <c r="L7" s="23">
        <v>71287</v>
      </c>
      <c r="M7" s="23">
        <v>47282628</v>
      </c>
      <c r="N7" s="24">
        <v>334712</v>
      </c>
      <c r="O7" s="24">
        <v>381424910</v>
      </c>
    </row>
    <row r="8" spans="1:15" s="5" customFormat="1" ht="12" customHeight="1">
      <c r="A8" s="37" t="s">
        <v>64</v>
      </c>
      <c r="B8" s="16">
        <v>21576</v>
      </c>
      <c r="C8" s="16">
        <v>3789869544</v>
      </c>
      <c r="D8" s="16">
        <v>1341669</v>
      </c>
      <c r="E8" s="16">
        <v>1238158803</v>
      </c>
      <c r="F8" s="16">
        <v>516717</v>
      </c>
      <c r="G8" s="16">
        <v>375742193</v>
      </c>
      <c r="H8" s="16">
        <v>244820</v>
      </c>
      <c r="I8" s="16">
        <v>215826609</v>
      </c>
      <c r="J8" s="16">
        <v>177160</v>
      </c>
      <c r="K8" s="16">
        <v>219548273</v>
      </c>
      <c r="L8" s="16">
        <v>71168</v>
      </c>
      <c r="M8" s="16">
        <v>47249576</v>
      </c>
      <c r="N8" s="25">
        <v>331804</v>
      </c>
      <c r="O8" s="25">
        <v>379792152</v>
      </c>
    </row>
    <row r="9" spans="1:15" s="5" customFormat="1" ht="12" customHeight="1">
      <c r="A9" s="37" t="s">
        <v>65</v>
      </c>
      <c r="B9" s="16">
        <v>21510</v>
      </c>
      <c r="C9" s="16">
        <v>3789804064</v>
      </c>
      <c r="D9" s="16">
        <v>1192398</v>
      </c>
      <c r="E9" s="16">
        <v>1199114244</v>
      </c>
      <c r="F9" s="16">
        <v>442752</v>
      </c>
      <c r="G9" s="16">
        <v>352310213</v>
      </c>
      <c r="H9" s="16">
        <v>235453</v>
      </c>
      <c r="I9" s="16">
        <v>214475502</v>
      </c>
      <c r="J9" s="16">
        <v>167000</v>
      </c>
      <c r="K9" s="16">
        <v>217454715</v>
      </c>
      <c r="L9" s="16">
        <v>62642</v>
      </c>
      <c r="M9" s="16">
        <v>45936469</v>
      </c>
      <c r="N9" s="25">
        <v>284551</v>
      </c>
      <c r="O9" s="25">
        <v>368937345</v>
      </c>
    </row>
    <row r="10" spans="1:43" s="2" customFormat="1" ht="12" customHeight="1">
      <c r="A10" s="31" t="s">
        <v>66</v>
      </c>
      <c r="B10" s="19">
        <v>590</v>
      </c>
      <c r="C10" s="19">
        <v>7968133</v>
      </c>
      <c r="D10" s="19">
        <v>179379</v>
      </c>
      <c r="E10" s="19">
        <v>49006230</v>
      </c>
      <c r="F10" s="19">
        <v>90936</v>
      </c>
      <c r="G10" s="19">
        <v>18171989</v>
      </c>
      <c r="H10" s="19">
        <v>33321</v>
      </c>
      <c r="I10" s="19">
        <v>7010657</v>
      </c>
      <c r="J10" s="19">
        <v>18365</v>
      </c>
      <c r="K10" s="19">
        <v>11079926</v>
      </c>
      <c r="L10" s="19">
        <v>1248</v>
      </c>
      <c r="M10" s="19">
        <v>514777</v>
      </c>
      <c r="N10" s="22">
        <v>35509</v>
      </c>
      <c r="O10" s="22">
        <v>12228881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 customFormat="1" ht="12" customHeight="1">
      <c r="A11" s="31" t="s">
        <v>67</v>
      </c>
      <c r="B11" s="19">
        <v>3343</v>
      </c>
      <c r="C11" s="19">
        <v>576956276</v>
      </c>
      <c r="D11" s="19">
        <v>35853</v>
      </c>
      <c r="E11" s="19">
        <v>32988556</v>
      </c>
      <c r="F11" s="19">
        <v>9322</v>
      </c>
      <c r="G11" s="19">
        <v>6325612</v>
      </c>
      <c r="H11" s="19">
        <v>3516</v>
      </c>
      <c r="I11" s="19">
        <v>4060872</v>
      </c>
      <c r="J11" s="19">
        <v>4560</v>
      </c>
      <c r="K11" s="19">
        <v>5405620</v>
      </c>
      <c r="L11" s="19">
        <v>7054</v>
      </c>
      <c r="M11" s="19">
        <v>2388966</v>
      </c>
      <c r="N11" s="22">
        <v>11401</v>
      </c>
      <c r="O11" s="22">
        <v>14807486</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 customFormat="1" ht="12" customHeight="1">
      <c r="A12" s="31" t="s">
        <v>68</v>
      </c>
      <c r="B12" s="19">
        <v>410</v>
      </c>
      <c r="C12" s="19">
        <v>221201</v>
      </c>
      <c r="D12" s="19">
        <v>184724</v>
      </c>
      <c r="E12" s="19">
        <v>235756269</v>
      </c>
      <c r="F12" s="19">
        <v>61639</v>
      </c>
      <c r="G12" s="19">
        <v>108088499</v>
      </c>
      <c r="H12" s="19">
        <v>29257</v>
      </c>
      <c r="I12" s="19">
        <v>16149958</v>
      </c>
      <c r="J12" s="19">
        <v>25249</v>
      </c>
      <c r="K12" s="19">
        <v>18088571</v>
      </c>
      <c r="L12" s="19">
        <v>5112</v>
      </c>
      <c r="M12" s="19">
        <v>3149047</v>
      </c>
      <c r="N12" s="22">
        <v>63467</v>
      </c>
      <c r="O12" s="22">
        <v>90280194</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 customFormat="1" ht="12" customHeight="1">
      <c r="A13" s="31" t="s">
        <v>69</v>
      </c>
      <c r="B13" s="19">
        <v>874</v>
      </c>
      <c r="C13" s="19">
        <v>667537</v>
      </c>
      <c r="D13" s="19">
        <v>50739</v>
      </c>
      <c r="E13" s="19">
        <v>41480877</v>
      </c>
      <c r="F13" s="19">
        <v>17946</v>
      </c>
      <c r="G13" s="19">
        <v>15120757</v>
      </c>
      <c r="H13" s="19">
        <v>6089</v>
      </c>
      <c r="I13" s="19">
        <v>5902462</v>
      </c>
      <c r="J13" s="19">
        <v>8482</v>
      </c>
      <c r="K13" s="19">
        <v>10804503</v>
      </c>
      <c r="L13" s="19">
        <v>486</v>
      </c>
      <c r="M13" s="19">
        <v>181233</v>
      </c>
      <c r="N13" s="22">
        <v>17736</v>
      </c>
      <c r="O13" s="22">
        <v>9471922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 customFormat="1" ht="12" customHeight="1">
      <c r="A14" s="31" t="s">
        <v>70</v>
      </c>
      <c r="B14" s="19">
        <v>2626</v>
      </c>
      <c r="C14" s="19">
        <v>37453620</v>
      </c>
      <c r="D14" s="19">
        <v>73333</v>
      </c>
      <c r="E14" s="19">
        <v>66489714</v>
      </c>
      <c r="F14" s="19">
        <v>13811</v>
      </c>
      <c r="G14" s="19">
        <v>13170745</v>
      </c>
      <c r="H14" s="19">
        <v>14302</v>
      </c>
      <c r="I14" s="19">
        <v>10892074</v>
      </c>
      <c r="J14" s="19">
        <v>10556</v>
      </c>
      <c r="K14" s="19">
        <v>16217983</v>
      </c>
      <c r="L14" s="19">
        <v>9128</v>
      </c>
      <c r="M14" s="19">
        <v>2360033</v>
      </c>
      <c r="N14" s="22">
        <v>25536</v>
      </c>
      <c r="O14" s="22">
        <v>23848879</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 customFormat="1" ht="12" customHeight="1">
      <c r="A15" s="31" t="s">
        <v>71</v>
      </c>
      <c r="B15" s="19">
        <v>733</v>
      </c>
      <c r="C15" s="19">
        <v>1193642</v>
      </c>
      <c r="D15" s="19">
        <v>93853</v>
      </c>
      <c r="E15" s="19">
        <v>92156977</v>
      </c>
      <c r="F15" s="19">
        <v>42710</v>
      </c>
      <c r="G15" s="19">
        <v>27537987</v>
      </c>
      <c r="H15" s="19">
        <v>14439</v>
      </c>
      <c r="I15" s="19">
        <v>16601367</v>
      </c>
      <c r="J15" s="19">
        <v>9996</v>
      </c>
      <c r="K15" s="19">
        <v>12792139</v>
      </c>
      <c r="L15" s="19">
        <v>5239</v>
      </c>
      <c r="M15" s="19">
        <v>1897150</v>
      </c>
      <c r="N15" s="22">
        <v>21469</v>
      </c>
      <c r="O15" s="22">
        <v>33328334</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 customFormat="1" ht="12" customHeight="1">
      <c r="A16" s="31" t="s">
        <v>72</v>
      </c>
      <c r="B16" s="19">
        <v>165</v>
      </c>
      <c r="C16" s="19">
        <v>215825</v>
      </c>
      <c r="D16" s="19">
        <v>60408</v>
      </c>
      <c r="E16" s="19">
        <v>79641037</v>
      </c>
      <c r="F16" s="19">
        <v>21422</v>
      </c>
      <c r="G16" s="19">
        <v>23108934</v>
      </c>
      <c r="H16" s="19">
        <v>18595</v>
      </c>
      <c r="I16" s="19">
        <v>26774413</v>
      </c>
      <c r="J16" s="19">
        <v>9476</v>
      </c>
      <c r="K16" s="19">
        <v>17746577</v>
      </c>
      <c r="L16" s="19">
        <v>2791</v>
      </c>
      <c r="M16" s="19">
        <v>4144383</v>
      </c>
      <c r="N16" s="22">
        <v>8124</v>
      </c>
      <c r="O16" s="22">
        <v>7866730</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 customFormat="1" ht="12" customHeight="1">
      <c r="A17" s="31" t="s">
        <v>73</v>
      </c>
      <c r="B17" s="19">
        <v>4812</v>
      </c>
      <c r="C17" s="19">
        <v>934121946</v>
      </c>
      <c r="D17" s="19">
        <v>41392</v>
      </c>
      <c r="E17" s="19">
        <v>93422729</v>
      </c>
      <c r="F17" s="19">
        <v>11082</v>
      </c>
      <c r="G17" s="19">
        <v>21291216</v>
      </c>
      <c r="H17" s="19">
        <v>8239</v>
      </c>
      <c r="I17" s="19">
        <v>19027198</v>
      </c>
      <c r="J17" s="19">
        <v>12617</v>
      </c>
      <c r="K17" s="19">
        <v>14046666</v>
      </c>
      <c r="L17" s="19">
        <v>889</v>
      </c>
      <c r="M17" s="19">
        <v>1015612</v>
      </c>
      <c r="N17" s="22">
        <v>8565</v>
      </c>
      <c r="O17" s="22">
        <v>38042037</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 customFormat="1" ht="12" customHeight="1">
      <c r="A18" s="31" t="s">
        <v>74</v>
      </c>
      <c r="B18" s="19">
        <v>321</v>
      </c>
      <c r="C18" s="19">
        <v>1544983</v>
      </c>
      <c r="D18" s="19">
        <v>57311</v>
      </c>
      <c r="E18" s="19">
        <v>59956055</v>
      </c>
      <c r="F18" s="19">
        <v>16465</v>
      </c>
      <c r="G18" s="19">
        <v>16643615</v>
      </c>
      <c r="H18" s="19">
        <v>16297</v>
      </c>
      <c r="I18" s="19">
        <v>16116420</v>
      </c>
      <c r="J18" s="19">
        <v>10160</v>
      </c>
      <c r="K18" s="19">
        <v>17666281</v>
      </c>
      <c r="L18" s="19">
        <v>5157</v>
      </c>
      <c r="M18" s="19">
        <v>1222874</v>
      </c>
      <c r="N18" s="22">
        <v>9232</v>
      </c>
      <c r="O18" s="22">
        <v>8306865</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 customFormat="1" ht="12" customHeight="1">
      <c r="A19" s="31" t="s">
        <v>75</v>
      </c>
      <c r="B19" s="19">
        <v>228</v>
      </c>
      <c r="C19" s="19">
        <v>438404</v>
      </c>
      <c r="D19" s="19">
        <v>46136</v>
      </c>
      <c r="E19" s="19">
        <v>52406556</v>
      </c>
      <c r="F19" s="19">
        <v>9858</v>
      </c>
      <c r="G19" s="19">
        <v>8031001</v>
      </c>
      <c r="H19" s="19">
        <v>11371</v>
      </c>
      <c r="I19" s="19">
        <v>9750032</v>
      </c>
      <c r="J19" s="19">
        <v>8496</v>
      </c>
      <c r="K19" s="19">
        <v>13436930</v>
      </c>
      <c r="L19" s="19">
        <v>3813</v>
      </c>
      <c r="M19" s="19">
        <v>5110116</v>
      </c>
      <c r="N19" s="22">
        <v>12598</v>
      </c>
      <c r="O19" s="22">
        <v>16078477</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 customFormat="1" ht="12" customHeight="1">
      <c r="A20" s="31" t="s">
        <v>76</v>
      </c>
      <c r="B20" s="19">
        <v>176</v>
      </c>
      <c r="C20" s="19">
        <v>244516</v>
      </c>
      <c r="D20" s="19">
        <v>86269</v>
      </c>
      <c r="E20" s="19">
        <v>116356659</v>
      </c>
      <c r="F20" s="19">
        <v>25647</v>
      </c>
      <c r="G20" s="19">
        <v>27705414</v>
      </c>
      <c r="H20" s="19">
        <v>24434</v>
      </c>
      <c r="I20" s="19">
        <v>32591561</v>
      </c>
      <c r="J20" s="19">
        <v>13639</v>
      </c>
      <c r="K20" s="19">
        <v>26225226</v>
      </c>
      <c r="L20" s="19">
        <v>12056</v>
      </c>
      <c r="M20" s="19">
        <v>11764759</v>
      </c>
      <c r="N20" s="22">
        <v>10493</v>
      </c>
      <c r="O20" s="22">
        <v>18069699</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 customFormat="1" ht="12" customHeight="1">
      <c r="A21" s="31" t="s">
        <v>77</v>
      </c>
      <c r="B21" s="19">
        <v>1309</v>
      </c>
      <c r="C21" s="19">
        <v>176681519</v>
      </c>
      <c r="D21" s="19">
        <v>64820</v>
      </c>
      <c r="E21" s="19">
        <v>78149780</v>
      </c>
      <c r="F21" s="19">
        <v>22155</v>
      </c>
      <c r="G21" s="19">
        <v>17426351</v>
      </c>
      <c r="H21" s="19">
        <v>13600</v>
      </c>
      <c r="I21" s="19">
        <v>15027795</v>
      </c>
      <c r="J21" s="19">
        <v>8538</v>
      </c>
      <c r="K21" s="19">
        <v>14374181</v>
      </c>
      <c r="L21" s="19">
        <v>2773</v>
      </c>
      <c r="M21" s="19">
        <v>2054218</v>
      </c>
      <c r="N21" s="22">
        <v>17754</v>
      </c>
      <c r="O21" s="22">
        <v>29267235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 customFormat="1" ht="12" customHeight="1">
      <c r="A22" s="31" t="s">
        <v>78</v>
      </c>
      <c r="B22" s="19">
        <v>820</v>
      </c>
      <c r="C22" s="19">
        <v>204173621</v>
      </c>
      <c r="D22" s="19">
        <v>47368</v>
      </c>
      <c r="E22" s="19">
        <v>79878138</v>
      </c>
      <c r="F22" s="19">
        <v>16977</v>
      </c>
      <c r="G22" s="19">
        <v>14707796</v>
      </c>
      <c r="H22" s="19">
        <v>11269</v>
      </c>
      <c r="I22" s="19">
        <v>13223858</v>
      </c>
      <c r="J22" s="19">
        <v>6825</v>
      </c>
      <c r="K22" s="19">
        <v>19770196</v>
      </c>
      <c r="L22" s="19">
        <v>548</v>
      </c>
      <c r="M22" s="19">
        <v>522982</v>
      </c>
      <c r="N22" s="22">
        <v>11749</v>
      </c>
      <c r="O22" s="22">
        <v>31653306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 customFormat="1" ht="12" customHeight="1">
      <c r="A23" s="31" t="s">
        <v>79</v>
      </c>
      <c r="B23" s="19">
        <v>2637</v>
      </c>
      <c r="C23" s="19">
        <v>1029381171</v>
      </c>
      <c r="D23" s="19">
        <v>13579</v>
      </c>
      <c r="E23" s="19">
        <v>36502190</v>
      </c>
      <c r="F23" s="19">
        <v>5243</v>
      </c>
      <c r="G23" s="19">
        <v>8045212</v>
      </c>
      <c r="H23" s="19">
        <v>2655</v>
      </c>
      <c r="I23" s="19">
        <v>9078708</v>
      </c>
      <c r="J23" s="19">
        <v>2475</v>
      </c>
      <c r="K23" s="19">
        <v>5739681</v>
      </c>
      <c r="L23" s="19">
        <v>194</v>
      </c>
      <c r="M23" s="19">
        <v>58226</v>
      </c>
      <c r="N23" s="22">
        <v>3012</v>
      </c>
      <c r="O23" s="22">
        <v>13580363</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 customFormat="1" ht="12" customHeight="1">
      <c r="A24" s="31" t="s">
        <v>80</v>
      </c>
      <c r="B24" s="19">
        <v>2020</v>
      </c>
      <c r="C24" s="19">
        <v>818099456</v>
      </c>
      <c r="D24" s="19">
        <v>23913</v>
      </c>
      <c r="E24" s="19">
        <v>41975511</v>
      </c>
      <c r="F24" s="19">
        <v>8454</v>
      </c>
      <c r="G24" s="19">
        <v>8834339</v>
      </c>
      <c r="H24" s="19">
        <v>2614</v>
      </c>
      <c r="I24" s="19">
        <v>5653850</v>
      </c>
      <c r="J24" s="19">
        <v>3883</v>
      </c>
      <c r="K24" s="19">
        <v>6662866</v>
      </c>
      <c r="L24" s="19">
        <v>2617</v>
      </c>
      <c r="M24" s="19">
        <v>6999296</v>
      </c>
      <c r="N24" s="22">
        <v>6345</v>
      </c>
      <c r="O24" s="22">
        <v>13825160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 customFormat="1" ht="12" customHeight="1">
      <c r="A25" s="31" t="s">
        <v>81</v>
      </c>
      <c r="B25" s="19">
        <v>362</v>
      </c>
      <c r="C25" s="19">
        <v>402513</v>
      </c>
      <c r="D25" s="19">
        <v>9666</v>
      </c>
      <c r="E25" s="19">
        <v>7405810</v>
      </c>
      <c r="F25" s="19">
        <v>2253</v>
      </c>
      <c r="G25" s="19">
        <v>1162326</v>
      </c>
      <c r="H25" s="19">
        <v>4640</v>
      </c>
      <c r="I25" s="19">
        <v>3292015</v>
      </c>
      <c r="J25" s="19">
        <v>1082</v>
      </c>
      <c r="K25" s="19">
        <v>760644</v>
      </c>
      <c r="L25" s="19">
        <v>959</v>
      </c>
      <c r="M25" s="19">
        <v>142691</v>
      </c>
      <c r="N25" s="22">
        <v>732</v>
      </c>
      <c r="O25" s="22">
        <v>2048134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 customFormat="1" ht="12" customHeight="1">
      <c r="A26" s="31" t="s">
        <v>82</v>
      </c>
      <c r="B26" s="19">
        <v>6</v>
      </c>
      <c r="C26" s="19">
        <v>5376</v>
      </c>
      <c r="D26" s="19">
        <v>16127</v>
      </c>
      <c r="E26" s="19">
        <v>2637993</v>
      </c>
      <c r="F26" s="19">
        <v>11280</v>
      </c>
      <c r="G26" s="19">
        <v>1139038</v>
      </c>
      <c r="H26" s="19">
        <v>2615</v>
      </c>
      <c r="I26" s="19">
        <v>418081</v>
      </c>
      <c r="J26" s="19">
        <v>738</v>
      </c>
      <c r="K26" s="19">
        <v>121545</v>
      </c>
      <c r="L26" s="19">
        <v>540</v>
      </c>
      <c r="M26" s="19">
        <v>40390</v>
      </c>
      <c r="N26" s="22">
        <v>954</v>
      </c>
      <c r="O26" s="22">
        <v>918939</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 customFormat="1" ht="12" customHeight="1">
      <c r="A27" s="31" t="s">
        <v>83</v>
      </c>
      <c r="B27" s="19">
        <v>2</v>
      </c>
      <c r="C27" s="19">
        <v>1077</v>
      </c>
      <c r="D27" s="19">
        <v>23595</v>
      </c>
      <c r="E27" s="19">
        <v>15834547</v>
      </c>
      <c r="F27" s="19">
        <v>9338</v>
      </c>
      <c r="G27" s="19">
        <v>10980589</v>
      </c>
      <c r="H27" s="19">
        <v>4706</v>
      </c>
      <c r="I27" s="19">
        <v>980374</v>
      </c>
      <c r="J27" s="19">
        <v>2359</v>
      </c>
      <c r="K27" s="19">
        <v>1455764</v>
      </c>
      <c r="L27" s="19">
        <v>468</v>
      </c>
      <c r="M27" s="19">
        <v>77219</v>
      </c>
      <c r="N27" s="22">
        <v>6724</v>
      </c>
      <c r="O27" s="22">
        <v>2340601</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 customFormat="1" ht="12" customHeight="1">
      <c r="A28" s="31" t="s">
        <v>84</v>
      </c>
      <c r="B28" s="19">
        <v>6</v>
      </c>
      <c r="C28" s="19">
        <v>6043</v>
      </c>
      <c r="D28" s="19">
        <v>38701</v>
      </c>
      <c r="E28" s="19">
        <v>3823967</v>
      </c>
      <c r="F28" s="19">
        <v>24556</v>
      </c>
      <c r="G28" s="19">
        <v>1967237</v>
      </c>
      <c r="H28" s="19">
        <v>5614</v>
      </c>
      <c r="I28" s="19">
        <v>330337</v>
      </c>
      <c r="J28" s="19">
        <v>3440</v>
      </c>
      <c r="K28" s="19">
        <v>974514</v>
      </c>
      <c r="L28" s="19">
        <v>505</v>
      </c>
      <c r="M28" s="19">
        <v>207650</v>
      </c>
      <c r="N28" s="22">
        <v>4586</v>
      </c>
      <c r="O28" s="22">
        <v>344229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 customFormat="1" ht="12" customHeight="1">
      <c r="A29" s="31" t="s">
        <v>85</v>
      </c>
      <c r="B29" s="19">
        <v>1</v>
      </c>
      <c r="C29" s="19">
        <v>86</v>
      </c>
      <c r="D29" s="19">
        <v>9923</v>
      </c>
      <c r="E29" s="19">
        <v>3105475</v>
      </c>
      <c r="F29" s="19">
        <v>4146</v>
      </c>
      <c r="G29" s="19">
        <v>616755</v>
      </c>
      <c r="H29" s="19">
        <v>2077</v>
      </c>
      <c r="I29" s="19">
        <v>524869</v>
      </c>
      <c r="J29" s="19">
        <v>1243</v>
      </c>
      <c r="K29" s="19">
        <v>953518</v>
      </c>
      <c r="L29" s="19">
        <v>767</v>
      </c>
      <c r="M29" s="19">
        <v>106231</v>
      </c>
      <c r="N29" s="22">
        <v>1690</v>
      </c>
      <c r="O29" s="22">
        <v>904102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 customFormat="1" ht="12" customHeight="1">
      <c r="A30" s="31" t="s">
        <v>86</v>
      </c>
      <c r="B30" s="19">
        <v>69</v>
      </c>
      <c r="C30" s="19">
        <v>27119</v>
      </c>
      <c r="D30" s="19">
        <v>35309</v>
      </c>
      <c r="E30" s="19">
        <v>10139174</v>
      </c>
      <c r="F30" s="19">
        <v>17512</v>
      </c>
      <c r="G30" s="19">
        <v>2234801</v>
      </c>
      <c r="H30" s="19">
        <v>5803</v>
      </c>
      <c r="I30" s="19">
        <v>1068601</v>
      </c>
      <c r="J30" s="19">
        <v>4821</v>
      </c>
      <c r="K30" s="19">
        <v>3131384</v>
      </c>
      <c r="L30" s="19">
        <v>298</v>
      </c>
      <c r="M30" s="19">
        <v>1978616</v>
      </c>
      <c r="N30" s="22">
        <v>6875</v>
      </c>
      <c r="O30" s="22">
        <v>1725772</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7" t="s">
        <v>87</v>
      </c>
      <c r="B31" s="16">
        <v>1</v>
      </c>
      <c r="C31" s="16">
        <v>125</v>
      </c>
      <c r="D31" s="16">
        <v>107974</v>
      </c>
      <c r="E31" s="16">
        <v>27381477</v>
      </c>
      <c r="F31" s="16">
        <v>53323</v>
      </c>
      <c r="G31" s="16">
        <v>15478542</v>
      </c>
      <c r="H31" s="16">
        <v>4748</v>
      </c>
      <c r="I31" s="16">
        <v>494262</v>
      </c>
      <c r="J31" s="16">
        <v>9130</v>
      </c>
      <c r="K31" s="16">
        <v>1765457</v>
      </c>
      <c r="L31" s="16">
        <v>7922</v>
      </c>
      <c r="M31" s="16">
        <v>924663</v>
      </c>
      <c r="N31" s="25">
        <v>32851</v>
      </c>
      <c r="O31" s="25">
        <v>8718553</v>
      </c>
    </row>
    <row r="32" spans="1:15" s="5" customFormat="1" ht="12" customHeight="1">
      <c r="A32" s="37" t="s">
        <v>88</v>
      </c>
      <c r="B32" s="16">
        <v>65</v>
      </c>
      <c r="C32" s="16">
        <v>65355</v>
      </c>
      <c r="D32" s="16">
        <v>41297</v>
      </c>
      <c r="E32" s="16">
        <v>11663082</v>
      </c>
      <c r="F32" s="16">
        <v>20642</v>
      </c>
      <c r="G32" s="16">
        <v>7953438</v>
      </c>
      <c r="H32" s="16">
        <v>4619</v>
      </c>
      <c r="I32" s="16">
        <v>856845</v>
      </c>
      <c r="J32" s="16">
        <v>1030</v>
      </c>
      <c r="K32" s="16">
        <v>328101</v>
      </c>
      <c r="L32" s="16">
        <v>604</v>
      </c>
      <c r="M32" s="16">
        <v>388444</v>
      </c>
      <c r="N32" s="25">
        <v>14402</v>
      </c>
      <c r="O32" s="25">
        <v>2136254</v>
      </c>
    </row>
    <row r="33" spans="1:15" s="5" customFormat="1" ht="12" customHeight="1">
      <c r="A33" s="37" t="s">
        <v>89</v>
      </c>
      <c r="B33" s="16">
        <v>1438</v>
      </c>
      <c r="C33" s="16">
        <v>1053896</v>
      </c>
      <c r="D33" s="16">
        <v>7277</v>
      </c>
      <c r="E33" s="16">
        <v>3170955</v>
      </c>
      <c r="F33" s="16">
        <v>1183</v>
      </c>
      <c r="G33" s="16">
        <v>320245</v>
      </c>
      <c r="H33" s="16">
        <v>2321</v>
      </c>
      <c r="I33" s="16">
        <v>894112</v>
      </c>
      <c r="J33" s="16">
        <v>746</v>
      </c>
      <c r="K33" s="16">
        <v>290788</v>
      </c>
      <c r="L33" s="16">
        <v>119</v>
      </c>
      <c r="M33" s="16">
        <v>33052</v>
      </c>
      <c r="N33" s="25">
        <v>2908</v>
      </c>
      <c r="O33" s="25">
        <v>1632758</v>
      </c>
    </row>
    <row r="34" spans="1:54" ht="12" customHeight="1">
      <c r="A34" s="31" t="s">
        <v>90</v>
      </c>
      <c r="B34" s="19">
        <v>180</v>
      </c>
      <c r="C34" s="19">
        <v>488744</v>
      </c>
      <c r="D34" s="19">
        <v>6873</v>
      </c>
      <c r="E34" s="19">
        <v>3089023</v>
      </c>
      <c r="F34" s="19">
        <v>1149</v>
      </c>
      <c r="G34" s="19">
        <v>315955</v>
      </c>
      <c r="H34" s="19">
        <v>2005</v>
      </c>
      <c r="I34" s="19">
        <v>821863</v>
      </c>
      <c r="J34" s="19">
        <v>733</v>
      </c>
      <c r="K34" s="19">
        <v>289078</v>
      </c>
      <c r="L34" s="19">
        <v>84</v>
      </c>
      <c r="M34" s="19">
        <v>30945</v>
      </c>
      <c r="N34" s="22">
        <v>2902</v>
      </c>
      <c r="O34" s="22">
        <v>1631182</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1" t="s">
        <v>91</v>
      </c>
      <c r="B35" s="19">
        <v>1258</v>
      </c>
      <c r="C35" s="19">
        <v>565152</v>
      </c>
      <c r="D35" s="19">
        <v>404</v>
      </c>
      <c r="E35" s="19">
        <v>81932</v>
      </c>
      <c r="F35" s="19">
        <v>34</v>
      </c>
      <c r="G35" s="19">
        <v>4290</v>
      </c>
      <c r="H35" s="19">
        <v>316</v>
      </c>
      <c r="I35" s="19">
        <v>72249</v>
      </c>
      <c r="J35" s="19">
        <v>13</v>
      </c>
      <c r="K35" s="19">
        <v>1710</v>
      </c>
      <c r="L35" s="19">
        <v>35</v>
      </c>
      <c r="M35" s="19">
        <v>2107</v>
      </c>
      <c r="N35" s="22">
        <v>6</v>
      </c>
      <c r="O35" s="22">
        <v>1576</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77" t="s">
        <v>14</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66" ht="12" hidden="1">
      <c r="A38" s="11" t="s">
        <v>10</v>
      </c>
      <c r="B38" s="9">
        <f aca="true" t="shared" si="0" ref="B38:AE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aca="true" t="shared" si="1" ref="AF38:BN38">AF7-AF8-AF33</f>
        <v>0</v>
      </c>
      <c r="AG38" s="9">
        <f t="shared" si="1"/>
        <v>0</v>
      </c>
      <c r="AH38" s="9">
        <f t="shared" si="1"/>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11</v>
      </c>
      <c r="B39" s="9">
        <f aca="true" t="shared" si="2" ref="B39:AE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aca="true" t="shared" si="3" ref="AF39:BN39">AF8-AF9-AF31-AF32</f>
        <v>0</v>
      </c>
      <c r="AG39" s="9">
        <f t="shared" si="3"/>
        <v>0</v>
      </c>
      <c r="AH39" s="9">
        <f t="shared" si="3"/>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12</v>
      </c>
      <c r="B40" s="9">
        <f aca="true" t="shared" si="4" ref="B40:AE40">B9-SUM(B10:B30)</f>
        <v>0</v>
      </c>
      <c r="C40" s="9">
        <f t="shared" si="4"/>
        <v>0</v>
      </c>
      <c r="D40" s="9">
        <f t="shared" si="4"/>
        <v>0</v>
      </c>
      <c r="E40" s="9">
        <f t="shared" si="4"/>
        <v>0</v>
      </c>
      <c r="F40" s="9">
        <f t="shared" si="4"/>
        <v>0</v>
      </c>
      <c r="G40" s="9">
        <f t="shared" si="4"/>
        <v>0</v>
      </c>
      <c r="H40" s="9">
        <f t="shared" si="4"/>
        <v>0</v>
      </c>
      <c r="I40" s="9">
        <f t="shared" si="4"/>
        <v>0</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aca="true" t="shared" si="5" ref="AF40:BN40">AF9-SUM(AF10:AF30)</f>
        <v>0</v>
      </c>
      <c r="AG40" s="9">
        <f t="shared" si="5"/>
        <v>0</v>
      </c>
      <c r="AH40" s="9">
        <f t="shared" si="5"/>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13</v>
      </c>
      <c r="B41" s="9">
        <f aca="true" t="shared" si="6" ref="B41:AE41">B33-B34-B35</f>
        <v>0</v>
      </c>
      <c r="C41" s="9">
        <f t="shared" si="6"/>
        <v>0</v>
      </c>
      <c r="D41" s="9">
        <f t="shared" si="6"/>
        <v>0</v>
      </c>
      <c r="E41" s="9">
        <f t="shared" si="6"/>
        <v>0</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aca="true" t="shared" si="7" ref="AF41:BN41">AF33-AF34-AF35</f>
        <v>0</v>
      </c>
      <c r="AG41" s="9">
        <f t="shared" si="7"/>
        <v>0</v>
      </c>
      <c r="AH41" s="9">
        <f t="shared" si="7"/>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N4:O4"/>
    <mergeCell ref="A36:O36"/>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AX45"/>
  <sheetViews>
    <sheetView workbookViewId="0" topLeftCell="A1">
      <selection activeCell="E7" sqref="E7"/>
    </sheetView>
  </sheetViews>
  <sheetFormatPr defaultColWidth="9.33203125" defaultRowHeight="12"/>
  <cols>
    <col min="1" max="1" width="24.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90" t="s">
        <v>135</v>
      </c>
      <c r="B1" s="90"/>
      <c r="C1" s="90"/>
      <c r="D1" s="90"/>
      <c r="E1" s="90"/>
      <c r="F1" s="90"/>
      <c r="G1" s="90"/>
      <c r="H1" s="90"/>
      <c r="I1" s="90"/>
      <c r="J1" s="90"/>
      <c r="K1" s="90"/>
      <c r="L1" s="90"/>
      <c r="M1" s="90"/>
      <c r="N1" s="90"/>
      <c r="O1" s="90"/>
    </row>
    <row r="2" spans="1:12" s="36" customFormat="1" ht="11.25" customHeight="1">
      <c r="A2" s="34" t="s">
        <v>95</v>
      </c>
      <c r="B2" s="35"/>
      <c r="C2" s="35"/>
      <c r="D2" s="35"/>
      <c r="E2" s="35"/>
      <c r="F2" s="35"/>
      <c r="G2" s="35"/>
      <c r="H2" s="35"/>
      <c r="I2" s="35"/>
      <c r="J2" s="35"/>
      <c r="K2" s="35"/>
      <c r="L2" s="35"/>
    </row>
    <row r="3" spans="1:15" ht="12" customHeight="1">
      <c r="A3" s="91" t="s">
        <v>62</v>
      </c>
      <c r="B3" s="78" t="s">
        <v>47</v>
      </c>
      <c r="C3" s="79"/>
      <c r="D3" s="85" t="s">
        <v>136</v>
      </c>
      <c r="E3" s="86"/>
      <c r="F3" s="86"/>
      <c r="G3" s="86"/>
      <c r="H3" s="86"/>
      <c r="I3" s="86"/>
      <c r="J3" s="86"/>
      <c r="K3" s="86"/>
      <c r="L3" s="86"/>
      <c r="M3" s="86"/>
      <c r="N3" s="86"/>
      <c r="O3" s="87"/>
    </row>
    <row r="4" spans="1:15" ht="12" customHeight="1">
      <c r="A4" s="92"/>
      <c r="B4" s="80"/>
      <c r="C4" s="81"/>
      <c r="D4" s="85" t="s">
        <v>48</v>
      </c>
      <c r="E4" s="87"/>
      <c r="F4" s="85" t="s">
        <v>49</v>
      </c>
      <c r="G4" s="87"/>
      <c r="H4" s="85" t="s">
        <v>50</v>
      </c>
      <c r="I4" s="87"/>
      <c r="J4" s="85" t="s">
        <v>51</v>
      </c>
      <c r="K4" s="87"/>
      <c r="L4" s="85" t="s">
        <v>52</v>
      </c>
      <c r="M4" s="87"/>
      <c r="N4" s="88" t="s">
        <v>53</v>
      </c>
      <c r="O4" s="87"/>
    </row>
    <row r="5" spans="1:15" ht="12" customHeight="1">
      <c r="A5" s="92"/>
      <c r="B5" s="30" t="s">
        <v>54</v>
      </c>
      <c r="C5" s="30" t="s">
        <v>55</v>
      </c>
      <c r="D5" s="30" t="s">
        <v>54</v>
      </c>
      <c r="E5" s="30" t="s">
        <v>55</v>
      </c>
      <c r="F5" s="30" t="s">
        <v>54</v>
      </c>
      <c r="G5" s="30" t="s">
        <v>55</v>
      </c>
      <c r="H5" s="30" t="s">
        <v>54</v>
      </c>
      <c r="I5" s="30" t="s">
        <v>55</v>
      </c>
      <c r="J5" s="30" t="s">
        <v>54</v>
      </c>
      <c r="K5" s="30" t="s">
        <v>55</v>
      </c>
      <c r="L5" s="30" t="s">
        <v>54</v>
      </c>
      <c r="M5" s="30" t="s">
        <v>55</v>
      </c>
      <c r="N5" s="30" t="s">
        <v>54</v>
      </c>
      <c r="O5" s="30" t="s">
        <v>55</v>
      </c>
    </row>
    <row r="6" spans="1:15" ht="12" customHeight="1">
      <c r="A6" s="93"/>
      <c r="B6" s="33" t="s">
        <v>56</v>
      </c>
      <c r="C6" s="33" t="s">
        <v>57</v>
      </c>
      <c r="D6" s="33" t="s">
        <v>56</v>
      </c>
      <c r="E6" s="33" t="s">
        <v>57</v>
      </c>
      <c r="F6" s="33" t="s">
        <v>56</v>
      </c>
      <c r="G6" s="33" t="s">
        <v>57</v>
      </c>
      <c r="H6" s="33" t="s">
        <v>56</v>
      </c>
      <c r="I6" s="33" t="s">
        <v>57</v>
      </c>
      <c r="J6" s="33" t="s">
        <v>56</v>
      </c>
      <c r="K6" s="33" t="s">
        <v>57</v>
      </c>
      <c r="L6" s="33" t="s">
        <v>56</v>
      </c>
      <c r="M6" s="33" t="s">
        <v>57</v>
      </c>
      <c r="N6" s="33" t="s">
        <v>56</v>
      </c>
      <c r="O6" s="33" t="s">
        <v>57</v>
      </c>
    </row>
    <row r="7" spans="1:15" s="5" customFormat="1" ht="12" customHeight="1">
      <c r="A7" s="11" t="s">
        <v>63</v>
      </c>
      <c r="B7" s="23">
        <v>26417</v>
      </c>
      <c r="C7" s="23">
        <v>3509779333</v>
      </c>
      <c r="D7" s="23">
        <v>1818892</v>
      </c>
      <c r="E7" s="23">
        <v>2038894255</v>
      </c>
      <c r="F7" s="23">
        <v>611422</v>
      </c>
      <c r="G7" s="23">
        <v>400303039</v>
      </c>
      <c r="H7" s="23">
        <v>302387</v>
      </c>
      <c r="I7" s="23">
        <v>254375966</v>
      </c>
      <c r="J7" s="23">
        <v>155608</v>
      </c>
      <c r="K7" s="23">
        <v>285255187</v>
      </c>
      <c r="L7" s="23">
        <v>85466</v>
      </c>
      <c r="M7" s="23">
        <v>159150064</v>
      </c>
      <c r="N7" s="23">
        <v>664009</v>
      </c>
      <c r="O7" s="24">
        <v>939809999</v>
      </c>
    </row>
    <row r="8" spans="1:31" s="5" customFormat="1" ht="12" customHeight="1">
      <c r="A8" s="37" t="s">
        <v>64</v>
      </c>
      <c r="B8" s="17">
        <v>25884</v>
      </c>
      <c r="C8" s="17">
        <v>3509382879</v>
      </c>
      <c r="D8" s="17">
        <v>1797275</v>
      </c>
      <c r="E8" s="17">
        <v>2027557038</v>
      </c>
      <c r="F8" s="17">
        <v>610268</v>
      </c>
      <c r="G8" s="17">
        <v>399702797</v>
      </c>
      <c r="H8" s="17">
        <v>297717</v>
      </c>
      <c r="I8" s="17">
        <v>252818716</v>
      </c>
      <c r="J8" s="17">
        <v>155107</v>
      </c>
      <c r="K8" s="17">
        <v>284694256</v>
      </c>
      <c r="L8" s="17">
        <v>85303</v>
      </c>
      <c r="M8" s="17">
        <v>159070658</v>
      </c>
      <c r="N8" s="17">
        <v>648880</v>
      </c>
      <c r="O8" s="21">
        <v>931270611</v>
      </c>
      <c r="P8" s="18"/>
      <c r="Q8" s="18"/>
      <c r="R8" s="18"/>
      <c r="S8" s="18"/>
      <c r="T8" s="18"/>
      <c r="U8" s="18"/>
      <c r="V8" s="18"/>
      <c r="W8" s="18"/>
      <c r="X8" s="18"/>
      <c r="Y8" s="18"/>
      <c r="Z8" s="18"/>
      <c r="AA8" s="18"/>
      <c r="AB8" s="18"/>
      <c r="AC8" s="18"/>
      <c r="AD8" s="18"/>
      <c r="AE8" s="18"/>
    </row>
    <row r="9" spans="1:31" s="5" customFormat="1" ht="12" customHeight="1">
      <c r="A9" s="37" t="s">
        <v>65</v>
      </c>
      <c r="B9" s="17">
        <v>25879</v>
      </c>
      <c r="C9" s="17">
        <v>3509254891</v>
      </c>
      <c r="D9" s="17">
        <v>1625047</v>
      </c>
      <c r="E9" s="17">
        <v>1985442347</v>
      </c>
      <c r="F9" s="17">
        <v>522134</v>
      </c>
      <c r="G9" s="17">
        <v>375680152</v>
      </c>
      <c r="H9" s="17">
        <v>286179</v>
      </c>
      <c r="I9" s="17">
        <v>251496652</v>
      </c>
      <c r="J9" s="17">
        <v>147493</v>
      </c>
      <c r="K9" s="17">
        <v>283125353</v>
      </c>
      <c r="L9" s="17">
        <v>76208</v>
      </c>
      <c r="M9" s="17">
        <v>155818378</v>
      </c>
      <c r="N9" s="17">
        <v>593033</v>
      </c>
      <c r="O9" s="21">
        <v>919321812</v>
      </c>
      <c r="P9" s="18"/>
      <c r="Q9" s="18"/>
      <c r="R9" s="18"/>
      <c r="S9" s="18"/>
      <c r="T9" s="18"/>
      <c r="U9" s="18"/>
      <c r="V9" s="18"/>
      <c r="W9" s="18"/>
      <c r="X9" s="18"/>
      <c r="Y9" s="18"/>
      <c r="Z9" s="18"/>
      <c r="AA9" s="18"/>
      <c r="AB9" s="18"/>
      <c r="AC9" s="18"/>
      <c r="AD9" s="18"/>
      <c r="AE9" s="18"/>
    </row>
    <row r="10" spans="1:36" s="2" customFormat="1" ht="12" customHeight="1">
      <c r="A10" s="31" t="s">
        <v>66</v>
      </c>
      <c r="B10" s="19">
        <v>647</v>
      </c>
      <c r="C10" s="19">
        <v>666930</v>
      </c>
      <c r="D10" s="19">
        <v>233804</v>
      </c>
      <c r="E10" s="19">
        <v>73836070</v>
      </c>
      <c r="F10" s="19">
        <v>106439</v>
      </c>
      <c r="G10" s="19">
        <v>16657673</v>
      </c>
      <c r="H10" s="19">
        <v>46670</v>
      </c>
      <c r="I10" s="19">
        <v>8274714</v>
      </c>
      <c r="J10" s="19">
        <v>11209</v>
      </c>
      <c r="K10" s="19">
        <v>2898976</v>
      </c>
      <c r="L10" s="19">
        <v>4337</v>
      </c>
      <c r="M10" s="19">
        <v>3723982</v>
      </c>
      <c r="N10" s="19">
        <v>65149</v>
      </c>
      <c r="O10" s="22">
        <v>42280725</v>
      </c>
      <c r="P10" s="7"/>
      <c r="Q10" s="7"/>
      <c r="R10" s="7"/>
      <c r="S10" s="7"/>
      <c r="T10" s="7"/>
      <c r="U10" s="7"/>
      <c r="V10" s="7"/>
      <c r="W10" s="7"/>
      <c r="X10" s="7"/>
      <c r="Y10" s="7"/>
      <c r="Z10" s="7"/>
      <c r="AA10" s="7"/>
      <c r="AB10" s="7"/>
      <c r="AC10" s="7"/>
      <c r="AD10" s="7"/>
      <c r="AE10" s="7"/>
      <c r="AF10" s="7"/>
      <c r="AG10" s="7"/>
      <c r="AH10" s="7"/>
      <c r="AI10" s="7"/>
      <c r="AJ10" s="7"/>
    </row>
    <row r="11" spans="1:36" s="2" customFormat="1" ht="12" customHeight="1">
      <c r="A11" s="31" t="s">
        <v>67</v>
      </c>
      <c r="B11" s="19">
        <v>2625</v>
      </c>
      <c r="C11" s="19">
        <v>354720091</v>
      </c>
      <c r="D11" s="19">
        <v>59389</v>
      </c>
      <c r="E11" s="19">
        <v>41152012</v>
      </c>
      <c r="F11" s="19">
        <v>9820</v>
      </c>
      <c r="G11" s="19">
        <v>7321312</v>
      </c>
      <c r="H11" s="19">
        <v>8265</v>
      </c>
      <c r="I11" s="19">
        <v>10972289</v>
      </c>
      <c r="J11" s="19">
        <v>4645</v>
      </c>
      <c r="K11" s="19">
        <v>6333741</v>
      </c>
      <c r="L11" s="19">
        <v>14637</v>
      </c>
      <c r="M11" s="19">
        <v>2592373</v>
      </c>
      <c r="N11" s="19">
        <v>22022</v>
      </c>
      <c r="O11" s="22">
        <v>13932297</v>
      </c>
      <c r="P11" s="7"/>
      <c r="Q11" s="7"/>
      <c r="R11" s="7"/>
      <c r="S11" s="7"/>
      <c r="T11" s="7"/>
      <c r="U11" s="7"/>
      <c r="V11" s="7"/>
      <c r="W11" s="7"/>
      <c r="X11" s="7"/>
      <c r="Y11" s="7"/>
      <c r="Z11" s="7"/>
      <c r="AA11" s="7"/>
      <c r="AB11" s="7"/>
      <c r="AC11" s="7"/>
      <c r="AD11" s="7"/>
      <c r="AE11" s="7"/>
      <c r="AF11" s="7"/>
      <c r="AG11" s="7"/>
      <c r="AH11" s="7"/>
      <c r="AI11" s="7"/>
      <c r="AJ11" s="7"/>
    </row>
    <row r="12" spans="1:36" s="2" customFormat="1" ht="12" customHeight="1">
      <c r="A12" s="31" t="s">
        <v>68</v>
      </c>
      <c r="B12" s="19">
        <v>341</v>
      </c>
      <c r="C12" s="19">
        <v>274104729</v>
      </c>
      <c r="D12" s="19">
        <v>200360</v>
      </c>
      <c r="E12" s="19">
        <v>304994699</v>
      </c>
      <c r="F12" s="19">
        <v>77596</v>
      </c>
      <c r="G12" s="19">
        <v>96601853</v>
      </c>
      <c r="H12" s="19">
        <v>32707</v>
      </c>
      <c r="I12" s="19">
        <v>28455284</v>
      </c>
      <c r="J12" s="19">
        <v>13472</v>
      </c>
      <c r="K12" s="19">
        <v>14652550</v>
      </c>
      <c r="L12" s="19">
        <v>4384</v>
      </c>
      <c r="M12" s="19">
        <v>2606669</v>
      </c>
      <c r="N12" s="19">
        <v>72201</v>
      </c>
      <c r="O12" s="22">
        <v>162678343</v>
      </c>
      <c r="P12" s="7"/>
      <c r="Q12" s="7"/>
      <c r="R12" s="7"/>
      <c r="S12" s="7"/>
      <c r="T12" s="7"/>
      <c r="U12" s="7"/>
      <c r="V12" s="7"/>
      <c r="W12" s="7"/>
      <c r="X12" s="7"/>
      <c r="Y12" s="7"/>
      <c r="Z12" s="7"/>
      <c r="AA12" s="7"/>
      <c r="AB12" s="7"/>
      <c r="AC12" s="7"/>
      <c r="AD12" s="7"/>
      <c r="AE12" s="7"/>
      <c r="AF12" s="7"/>
      <c r="AG12" s="7"/>
      <c r="AH12" s="7"/>
      <c r="AI12" s="7"/>
      <c r="AJ12" s="7"/>
    </row>
    <row r="13" spans="1:36" s="2" customFormat="1" ht="12" customHeight="1">
      <c r="A13" s="31" t="s">
        <v>69</v>
      </c>
      <c r="B13" s="19">
        <v>464</v>
      </c>
      <c r="C13" s="19">
        <v>34035</v>
      </c>
      <c r="D13" s="19">
        <v>57238</v>
      </c>
      <c r="E13" s="19">
        <v>24988987</v>
      </c>
      <c r="F13" s="19">
        <v>13873</v>
      </c>
      <c r="G13" s="19">
        <v>6134744</v>
      </c>
      <c r="H13" s="19">
        <v>5950</v>
      </c>
      <c r="I13" s="19">
        <v>2474794</v>
      </c>
      <c r="J13" s="19">
        <v>4521</v>
      </c>
      <c r="K13" s="19">
        <v>3465016</v>
      </c>
      <c r="L13" s="19">
        <v>12079</v>
      </c>
      <c r="M13" s="19">
        <v>3749266</v>
      </c>
      <c r="N13" s="19">
        <v>20815</v>
      </c>
      <c r="O13" s="22">
        <v>9165167</v>
      </c>
      <c r="P13" s="7"/>
      <c r="Q13" s="7"/>
      <c r="R13" s="7"/>
      <c r="S13" s="7"/>
      <c r="T13" s="7"/>
      <c r="U13" s="7"/>
      <c r="V13" s="7"/>
      <c r="W13" s="7"/>
      <c r="X13" s="7"/>
      <c r="Y13" s="7"/>
      <c r="Z13" s="7"/>
      <c r="AA13" s="7"/>
      <c r="AB13" s="7"/>
      <c r="AC13" s="7"/>
      <c r="AD13" s="7"/>
      <c r="AE13" s="7"/>
      <c r="AF13" s="7"/>
      <c r="AG13" s="7"/>
      <c r="AH13" s="7"/>
      <c r="AI13" s="7"/>
      <c r="AJ13" s="7"/>
    </row>
    <row r="14" spans="1:36" s="2" customFormat="1" ht="12" customHeight="1">
      <c r="A14" s="31" t="s">
        <v>70</v>
      </c>
      <c r="B14" s="19">
        <v>905</v>
      </c>
      <c r="C14" s="19">
        <v>2410221</v>
      </c>
      <c r="D14" s="19">
        <v>112897</v>
      </c>
      <c r="E14" s="19">
        <v>289772741</v>
      </c>
      <c r="F14" s="19">
        <v>23519</v>
      </c>
      <c r="G14" s="19">
        <v>17669287</v>
      </c>
      <c r="H14" s="19">
        <v>19120</v>
      </c>
      <c r="I14" s="19">
        <v>15309721</v>
      </c>
      <c r="J14" s="19">
        <v>10319</v>
      </c>
      <c r="K14" s="19">
        <v>79783999</v>
      </c>
      <c r="L14" s="19">
        <v>7771</v>
      </c>
      <c r="M14" s="19">
        <v>86160616</v>
      </c>
      <c r="N14" s="19">
        <v>52168</v>
      </c>
      <c r="O14" s="22">
        <v>90849118</v>
      </c>
      <c r="P14" s="7"/>
      <c r="Q14" s="7"/>
      <c r="R14" s="7"/>
      <c r="S14" s="7"/>
      <c r="T14" s="7"/>
      <c r="U14" s="7"/>
      <c r="V14" s="7"/>
      <c r="W14" s="7"/>
      <c r="X14" s="7"/>
      <c r="Y14" s="7"/>
      <c r="Z14" s="7"/>
      <c r="AA14" s="7"/>
      <c r="AB14" s="7"/>
      <c r="AC14" s="7"/>
      <c r="AD14" s="7"/>
      <c r="AE14" s="7"/>
      <c r="AF14" s="7"/>
      <c r="AG14" s="7"/>
      <c r="AH14" s="7"/>
      <c r="AI14" s="7"/>
      <c r="AJ14" s="7"/>
    </row>
    <row r="15" spans="1:36" s="2" customFormat="1" ht="12" customHeight="1">
      <c r="A15" s="31" t="s">
        <v>71</v>
      </c>
      <c r="B15" s="19">
        <v>1471</v>
      </c>
      <c r="C15" s="19">
        <v>339695278</v>
      </c>
      <c r="D15" s="19">
        <v>127752</v>
      </c>
      <c r="E15" s="19">
        <v>76392120</v>
      </c>
      <c r="F15" s="19">
        <v>51665</v>
      </c>
      <c r="G15" s="19">
        <v>26349062</v>
      </c>
      <c r="H15" s="19">
        <v>16519</v>
      </c>
      <c r="I15" s="19">
        <v>18776837</v>
      </c>
      <c r="J15" s="19">
        <v>15457</v>
      </c>
      <c r="K15" s="19">
        <v>13660299</v>
      </c>
      <c r="L15" s="19">
        <v>5364</v>
      </c>
      <c r="M15" s="19">
        <v>3199940</v>
      </c>
      <c r="N15" s="19">
        <v>38747</v>
      </c>
      <c r="O15" s="22">
        <v>14405982</v>
      </c>
      <c r="P15" s="7"/>
      <c r="Q15" s="7"/>
      <c r="R15" s="7"/>
      <c r="S15" s="7"/>
      <c r="T15" s="7"/>
      <c r="U15" s="7"/>
      <c r="V15" s="7"/>
      <c r="W15" s="7"/>
      <c r="X15" s="7"/>
      <c r="Y15" s="7"/>
      <c r="Z15" s="7"/>
      <c r="AA15" s="7"/>
      <c r="AB15" s="7"/>
      <c r="AC15" s="7"/>
      <c r="AD15" s="7"/>
      <c r="AE15" s="7"/>
      <c r="AF15" s="7"/>
      <c r="AG15" s="7"/>
      <c r="AH15" s="7"/>
      <c r="AI15" s="7"/>
      <c r="AJ15" s="7"/>
    </row>
    <row r="16" spans="1:36" s="2" customFormat="1" ht="12" customHeight="1">
      <c r="A16" s="31" t="s">
        <v>72</v>
      </c>
      <c r="B16" s="19">
        <v>127</v>
      </c>
      <c r="C16" s="19">
        <v>87825</v>
      </c>
      <c r="D16" s="19">
        <v>97328</v>
      </c>
      <c r="E16" s="19">
        <v>112251344</v>
      </c>
      <c r="F16" s="19">
        <v>24854</v>
      </c>
      <c r="G16" s="19">
        <v>25614573</v>
      </c>
      <c r="H16" s="19">
        <v>30356</v>
      </c>
      <c r="I16" s="19">
        <v>34950304</v>
      </c>
      <c r="J16" s="19">
        <v>13617</v>
      </c>
      <c r="K16" s="19">
        <v>29082272</v>
      </c>
      <c r="L16" s="19">
        <v>4180</v>
      </c>
      <c r="M16" s="19">
        <v>813704</v>
      </c>
      <c r="N16" s="19">
        <v>24321</v>
      </c>
      <c r="O16" s="22">
        <v>21790491</v>
      </c>
      <c r="P16" s="7"/>
      <c r="Q16" s="7"/>
      <c r="R16" s="7"/>
      <c r="S16" s="7"/>
      <c r="T16" s="7"/>
      <c r="U16" s="7"/>
      <c r="V16" s="7"/>
      <c r="W16" s="7"/>
      <c r="X16" s="7"/>
      <c r="Y16" s="7"/>
      <c r="Z16" s="7"/>
      <c r="AA16" s="7"/>
      <c r="AB16" s="7"/>
      <c r="AC16" s="7"/>
      <c r="AD16" s="7"/>
      <c r="AE16" s="7"/>
      <c r="AF16" s="7"/>
      <c r="AG16" s="7"/>
      <c r="AH16" s="7"/>
      <c r="AI16" s="7"/>
      <c r="AJ16" s="7"/>
    </row>
    <row r="17" spans="1:36" s="2" customFormat="1" ht="12" customHeight="1">
      <c r="A17" s="31" t="s">
        <v>73</v>
      </c>
      <c r="B17" s="19">
        <v>4779</v>
      </c>
      <c r="C17" s="19">
        <v>364451745</v>
      </c>
      <c r="D17" s="19">
        <v>97277</v>
      </c>
      <c r="E17" s="19">
        <v>253555026</v>
      </c>
      <c r="F17" s="19">
        <v>13626</v>
      </c>
      <c r="G17" s="19">
        <v>21058242</v>
      </c>
      <c r="H17" s="19">
        <v>9645</v>
      </c>
      <c r="I17" s="19">
        <v>30198759</v>
      </c>
      <c r="J17" s="19">
        <v>4971</v>
      </c>
      <c r="K17" s="19">
        <v>12826469</v>
      </c>
      <c r="L17" s="19">
        <v>776</v>
      </c>
      <c r="M17" s="19">
        <v>903896</v>
      </c>
      <c r="N17" s="19">
        <v>68259</v>
      </c>
      <c r="O17" s="22">
        <v>188567660</v>
      </c>
      <c r="P17" s="7"/>
      <c r="Q17" s="7"/>
      <c r="R17" s="7"/>
      <c r="S17" s="7"/>
      <c r="T17" s="7"/>
      <c r="U17" s="7"/>
      <c r="V17" s="7"/>
      <c r="W17" s="7"/>
      <c r="X17" s="7"/>
      <c r="Y17" s="7"/>
      <c r="Z17" s="7"/>
      <c r="AA17" s="7"/>
      <c r="AB17" s="7"/>
      <c r="AC17" s="7"/>
      <c r="AD17" s="7"/>
      <c r="AE17" s="7"/>
      <c r="AF17" s="7"/>
      <c r="AG17" s="7"/>
      <c r="AH17" s="7"/>
      <c r="AI17" s="7"/>
      <c r="AJ17" s="7"/>
    </row>
    <row r="18" spans="1:36" s="2" customFormat="1" ht="12" customHeight="1">
      <c r="A18" s="31" t="s">
        <v>74</v>
      </c>
      <c r="B18" s="19">
        <v>521</v>
      </c>
      <c r="C18" s="19">
        <v>7540256</v>
      </c>
      <c r="D18" s="19">
        <v>68218</v>
      </c>
      <c r="E18" s="19">
        <v>82245060</v>
      </c>
      <c r="F18" s="19">
        <v>16773</v>
      </c>
      <c r="G18" s="19">
        <v>23303118</v>
      </c>
      <c r="H18" s="19">
        <v>19975</v>
      </c>
      <c r="I18" s="19">
        <v>18452611</v>
      </c>
      <c r="J18" s="19">
        <v>12629</v>
      </c>
      <c r="K18" s="19">
        <v>26705142</v>
      </c>
      <c r="L18" s="19">
        <v>3950</v>
      </c>
      <c r="M18" s="19">
        <v>872946</v>
      </c>
      <c r="N18" s="19">
        <v>14891</v>
      </c>
      <c r="O18" s="22">
        <v>12911243</v>
      </c>
      <c r="P18" s="7"/>
      <c r="Q18" s="7"/>
      <c r="R18" s="7"/>
      <c r="S18" s="7"/>
      <c r="T18" s="7"/>
      <c r="U18" s="7"/>
      <c r="V18" s="7"/>
      <c r="W18" s="7"/>
      <c r="X18" s="7"/>
      <c r="Y18" s="7"/>
      <c r="Z18" s="7"/>
      <c r="AA18" s="7"/>
      <c r="AB18" s="7"/>
      <c r="AC18" s="7"/>
      <c r="AD18" s="7"/>
      <c r="AE18" s="7"/>
      <c r="AF18" s="7"/>
      <c r="AG18" s="7"/>
      <c r="AH18" s="7"/>
      <c r="AI18" s="7"/>
      <c r="AJ18" s="7"/>
    </row>
    <row r="19" spans="1:36" s="2" customFormat="1" ht="12" customHeight="1">
      <c r="A19" s="31" t="s">
        <v>75</v>
      </c>
      <c r="B19" s="19">
        <v>2981</v>
      </c>
      <c r="C19" s="19">
        <v>323611684</v>
      </c>
      <c r="D19" s="19">
        <v>48859</v>
      </c>
      <c r="E19" s="19">
        <v>65202331</v>
      </c>
      <c r="F19" s="19">
        <v>11758</v>
      </c>
      <c r="G19" s="19">
        <v>10066344</v>
      </c>
      <c r="H19" s="19">
        <v>11302</v>
      </c>
      <c r="I19" s="19">
        <v>8761186</v>
      </c>
      <c r="J19" s="19">
        <v>9640</v>
      </c>
      <c r="K19" s="19">
        <v>17205964</v>
      </c>
      <c r="L19" s="19">
        <v>3177</v>
      </c>
      <c r="M19" s="19">
        <v>3609093</v>
      </c>
      <c r="N19" s="19">
        <v>12982</v>
      </c>
      <c r="O19" s="22">
        <v>25559744</v>
      </c>
      <c r="P19" s="7"/>
      <c r="Q19" s="7"/>
      <c r="R19" s="7"/>
      <c r="S19" s="7"/>
      <c r="T19" s="7"/>
      <c r="U19" s="7"/>
      <c r="V19" s="7"/>
      <c r="W19" s="7"/>
      <c r="X19" s="7"/>
      <c r="Y19" s="7"/>
      <c r="Z19" s="7"/>
      <c r="AA19" s="7"/>
      <c r="AB19" s="7"/>
      <c r="AC19" s="7"/>
      <c r="AD19" s="7"/>
      <c r="AE19" s="7"/>
      <c r="AF19" s="7"/>
      <c r="AG19" s="7"/>
      <c r="AH19" s="7"/>
      <c r="AI19" s="7"/>
      <c r="AJ19" s="7"/>
    </row>
    <row r="20" spans="1:36" s="2" customFormat="1" ht="12" customHeight="1">
      <c r="A20" s="31" t="s">
        <v>76</v>
      </c>
      <c r="B20" s="19">
        <v>178</v>
      </c>
      <c r="C20" s="19">
        <v>6226480</v>
      </c>
      <c r="D20" s="19">
        <v>139456</v>
      </c>
      <c r="E20" s="19">
        <v>131025542</v>
      </c>
      <c r="F20" s="19">
        <v>28732</v>
      </c>
      <c r="G20" s="19">
        <v>31669576</v>
      </c>
      <c r="H20" s="19">
        <v>28138</v>
      </c>
      <c r="I20" s="19">
        <v>25333870</v>
      </c>
      <c r="J20" s="19">
        <v>15598</v>
      </c>
      <c r="K20" s="19">
        <v>29043920</v>
      </c>
      <c r="L20" s="19">
        <v>6944</v>
      </c>
      <c r="M20" s="19">
        <v>6322399</v>
      </c>
      <c r="N20" s="19">
        <v>60044</v>
      </c>
      <c r="O20" s="22">
        <v>38655777</v>
      </c>
      <c r="P20" s="7"/>
      <c r="Q20" s="7"/>
      <c r="R20" s="7"/>
      <c r="S20" s="7"/>
      <c r="T20" s="7"/>
      <c r="U20" s="7"/>
      <c r="V20" s="7"/>
      <c r="W20" s="7"/>
      <c r="X20" s="7"/>
      <c r="Y20" s="7"/>
      <c r="Z20" s="7"/>
      <c r="AA20" s="7"/>
      <c r="AB20" s="7"/>
      <c r="AC20" s="7"/>
      <c r="AD20" s="7"/>
      <c r="AE20" s="7"/>
      <c r="AF20" s="7"/>
      <c r="AG20" s="7"/>
      <c r="AH20" s="7"/>
      <c r="AI20" s="7"/>
      <c r="AJ20" s="7"/>
    </row>
    <row r="21" spans="1:36" s="2" customFormat="1" ht="12" customHeight="1">
      <c r="A21" s="31" t="s">
        <v>77</v>
      </c>
      <c r="B21" s="19">
        <v>2402</v>
      </c>
      <c r="C21" s="19">
        <v>465255481</v>
      </c>
      <c r="D21" s="19">
        <v>60853</v>
      </c>
      <c r="E21" s="19">
        <v>113964145</v>
      </c>
      <c r="F21" s="19">
        <v>23438</v>
      </c>
      <c r="G21" s="19">
        <v>19656380</v>
      </c>
      <c r="H21" s="19">
        <v>13059</v>
      </c>
      <c r="I21" s="19">
        <v>15073692</v>
      </c>
      <c r="J21" s="19">
        <v>7833</v>
      </c>
      <c r="K21" s="19">
        <v>12533525</v>
      </c>
      <c r="L21" s="19">
        <v>808</v>
      </c>
      <c r="M21" s="19">
        <v>1589903</v>
      </c>
      <c r="N21" s="19">
        <v>15715</v>
      </c>
      <c r="O21" s="22">
        <v>65110645</v>
      </c>
      <c r="P21" s="7"/>
      <c r="Q21" s="7"/>
      <c r="R21" s="7"/>
      <c r="S21" s="7"/>
      <c r="T21" s="7"/>
      <c r="U21" s="7"/>
      <c r="V21" s="7"/>
      <c r="W21" s="7"/>
      <c r="X21" s="7"/>
      <c r="Y21" s="7"/>
      <c r="Z21" s="7"/>
      <c r="AA21" s="7"/>
      <c r="AB21" s="7"/>
      <c r="AC21" s="7"/>
      <c r="AD21" s="7"/>
      <c r="AE21" s="7"/>
      <c r="AF21" s="7"/>
      <c r="AG21" s="7"/>
      <c r="AH21" s="7"/>
      <c r="AI21" s="7"/>
      <c r="AJ21" s="7"/>
    </row>
    <row r="22" spans="1:36" s="2" customFormat="1" ht="12" customHeight="1">
      <c r="A22" s="31" t="s">
        <v>78</v>
      </c>
      <c r="B22" s="19">
        <v>750</v>
      </c>
      <c r="C22" s="19">
        <v>76093539</v>
      </c>
      <c r="D22" s="19">
        <v>82773</v>
      </c>
      <c r="E22" s="19">
        <v>165352922</v>
      </c>
      <c r="F22" s="19">
        <v>24251</v>
      </c>
      <c r="G22" s="19">
        <v>32849001</v>
      </c>
      <c r="H22" s="19">
        <v>10949</v>
      </c>
      <c r="I22" s="19">
        <v>16738625</v>
      </c>
      <c r="J22" s="19">
        <v>6527</v>
      </c>
      <c r="K22" s="19">
        <v>15073175</v>
      </c>
      <c r="L22" s="19">
        <v>2348</v>
      </c>
      <c r="M22" s="19">
        <v>36406328</v>
      </c>
      <c r="N22" s="19">
        <v>38698</v>
      </c>
      <c r="O22" s="22">
        <v>64285793</v>
      </c>
      <c r="P22" s="7"/>
      <c r="Q22" s="7"/>
      <c r="R22" s="7"/>
      <c r="S22" s="7"/>
      <c r="T22" s="7"/>
      <c r="U22" s="7"/>
      <c r="V22" s="7"/>
      <c r="W22" s="7"/>
      <c r="X22" s="7"/>
      <c r="Y22" s="7"/>
      <c r="Z22" s="7"/>
      <c r="AA22" s="7"/>
      <c r="AB22" s="7"/>
      <c r="AC22" s="7"/>
      <c r="AD22" s="7"/>
      <c r="AE22" s="7"/>
      <c r="AF22" s="7"/>
      <c r="AG22" s="7"/>
      <c r="AH22" s="7"/>
      <c r="AI22" s="7"/>
      <c r="AJ22" s="7"/>
    </row>
    <row r="23" spans="1:36" s="2" customFormat="1" ht="12" customHeight="1">
      <c r="A23" s="31" t="s">
        <v>79</v>
      </c>
      <c r="B23" s="19">
        <v>2451</v>
      </c>
      <c r="C23" s="19">
        <v>213797696</v>
      </c>
      <c r="D23" s="19">
        <v>42338</v>
      </c>
      <c r="E23" s="19">
        <v>89062983</v>
      </c>
      <c r="F23" s="19">
        <v>9376</v>
      </c>
      <c r="G23" s="19">
        <v>10372256</v>
      </c>
      <c r="H23" s="19">
        <v>2421</v>
      </c>
      <c r="I23" s="19">
        <v>4186851</v>
      </c>
      <c r="J23" s="19">
        <v>2703</v>
      </c>
      <c r="K23" s="19">
        <v>7230692</v>
      </c>
      <c r="L23" s="19">
        <v>406</v>
      </c>
      <c r="M23" s="19">
        <v>730451</v>
      </c>
      <c r="N23" s="19">
        <v>27432</v>
      </c>
      <c r="O23" s="22">
        <v>66542733</v>
      </c>
      <c r="P23" s="7"/>
      <c r="Q23" s="7"/>
      <c r="R23" s="7"/>
      <c r="S23" s="7"/>
      <c r="T23" s="7"/>
      <c r="U23" s="7"/>
      <c r="V23" s="7"/>
      <c r="W23" s="7"/>
      <c r="X23" s="7"/>
      <c r="Y23" s="7"/>
      <c r="Z23" s="7"/>
      <c r="AA23" s="7"/>
      <c r="AB23" s="7"/>
      <c r="AC23" s="7"/>
      <c r="AD23" s="7"/>
      <c r="AE23" s="7"/>
      <c r="AF23" s="7"/>
      <c r="AG23" s="7"/>
      <c r="AH23" s="7"/>
      <c r="AI23" s="7"/>
      <c r="AJ23" s="7"/>
    </row>
    <row r="24" spans="1:36" s="2" customFormat="1" ht="12" customHeight="1">
      <c r="A24" s="31" t="s">
        <v>80</v>
      </c>
      <c r="B24" s="19">
        <v>3762</v>
      </c>
      <c r="C24" s="19">
        <v>1079619910</v>
      </c>
      <c r="D24" s="19">
        <v>33662</v>
      </c>
      <c r="E24" s="19">
        <v>113879143</v>
      </c>
      <c r="F24" s="19">
        <v>9224</v>
      </c>
      <c r="G24" s="19">
        <v>12793706</v>
      </c>
      <c r="H24" s="19">
        <v>3614</v>
      </c>
      <c r="I24" s="19">
        <v>5536331</v>
      </c>
      <c r="J24" s="19">
        <v>3284</v>
      </c>
      <c r="K24" s="19">
        <v>7952013</v>
      </c>
      <c r="L24" s="19">
        <v>967</v>
      </c>
      <c r="M24" s="19">
        <v>1702753</v>
      </c>
      <c r="N24" s="19">
        <v>16573</v>
      </c>
      <c r="O24" s="22">
        <v>85894340</v>
      </c>
      <c r="P24" s="7"/>
      <c r="Q24" s="7"/>
      <c r="R24" s="7"/>
      <c r="S24" s="7"/>
      <c r="T24" s="7"/>
      <c r="U24" s="7"/>
      <c r="V24" s="7"/>
      <c r="W24" s="7"/>
      <c r="X24" s="7"/>
      <c r="Y24" s="7"/>
      <c r="Z24" s="7"/>
      <c r="AA24" s="7"/>
      <c r="AB24" s="7"/>
      <c r="AC24" s="7"/>
      <c r="AD24" s="7"/>
      <c r="AE24" s="7"/>
      <c r="AF24" s="7"/>
      <c r="AG24" s="7"/>
      <c r="AH24" s="7"/>
      <c r="AI24" s="7"/>
      <c r="AJ24" s="7"/>
    </row>
    <row r="25" spans="1:36" s="2" customFormat="1" ht="12" customHeight="1">
      <c r="A25" s="31" t="s">
        <v>81</v>
      </c>
      <c r="B25" s="19">
        <v>1455</v>
      </c>
      <c r="C25" s="19">
        <v>754153</v>
      </c>
      <c r="D25" s="19">
        <v>12848</v>
      </c>
      <c r="E25" s="19">
        <v>14656567</v>
      </c>
      <c r="F25" s="19">
        <v>2249</v>
      </c>
      <c r="G25" s="19">
        <v>1177158</v>
      </c>
      <c r="H25" s="19">
        <v>6573</v>
      </c>
      <c r="I25" s="19">
        <v>4085141</v>
      </c>
      <c r="J25" s="19">
        <v>810</v>
      </c>
      <c r="K25" s="19">
        <v>465267</v>
      </c>
      <c r="L25" s="19">
        <v>1525</v>
      </c>
      <c r="M25" s="19">
        <v>108194</v>
      </c>
      <c r="N25" s="19">
        <v>1691</v>
      </c>
      <c r="O25" s="22">
        <v>8820807</v>
      </c>
      <c r="P25" s="7"/>
      <c r="Q25" s="7"/>
      <c r="R25" s="7"/>
      <c r="S25" s="7"/>
      <c r="T25" s="7"/>
      <c r="U25" s="7"/>
      <c r="V25" s="7"/>
      <c r="W25" s="7"/>
      <c r="X25" s="7"/>
      <c r="Y25" s="7"/>
      <c r="Z25" s="7"/>
      <c r="AA25" s="7"/>
      <c r="AB25" s="7"/>
      <c r="AC25" s="7"/>
      <c r="AD25" s="7"/>
      <c r="AE25" s="7"/>
      <c r="AF25" s="7"/>
      <c r="AG25" s="7"/>
      <c r="AH25" s="7"/>
      <c r="AI25" s="7"/>
      <c r="AJ25" s="7"/>
    </row>
    <row r="26" spans="1:36" s="2" customFormat="1" ht="12" customHeight="1">
      <c r="A26" s="31" t="s">
        <v>82</v>
      </c>
      <c r="B26" s="19">
        <v>4</v>
      </c>
      <c r="C26" s="19">
        <v>4643</v>
      </c>
      <c r="D26" s="19">
        <v>19361</v>
      </c>
      <c r="E26" s="19">
        <v>2780566</v>
      </c>
      <c r="F26" s="19">
        <v>13385</v>
      </c>
      <c r="G26" s="19">
        <v>1208543</v>
      </c>
      <c r="H26" s="19">
        <v>3338</v>
      </c>
      <c r="I26" s="19">
        <v>782442</v>
      </c>
      <c r="J26" s="19">
        <v>779</v>
      </c>
      <c r="K26" s="19">
        <v>182225</v>
      </c>
      <c r="L26" s="19">
        <v>270</v>
      </c>
      <c r="M26" s="19">
        <v>32703</v>
      </c>
      <c r="N26" s="19">
        <v>1589</v>
      </c>
      <c r="O26" s="22">
        <v>574653</v>
      </c>
      <c r="P26" s="7"/>
      <c r="Q26" s="7"/>
      <c r="R26" s="7"/>
      <c r="S26" s="7"/>
      <c r="T26" s="7"/>
      <c r="U26" s="7"/>
      <c r="V26" s="7"/>
      <c r="W26" s="7"/>
      <c r="X26" s="7"/>
      <c r="Y26" s="7"/>
      <c r="Z26" s="7"/>
      <c r="AA26" s="7"/>
      <c r="AB26" s="7"/>
      <c r="AC26" s="7"/>
      <c r="AD26" s="7"/>
      <c r="AE26" s="7"/>
      <c r="AF26" s="7"/>
      <c r="AG26" s="7"/>
      <c r="AH26" s="7"/>
      <c r="AI26" s="7"/>
      <c r="AJ26" s="7"/>
    </row>
    <row r="27" spans="1:36" s="2" customFormat="1" ht="12" customHeight="1">
      <c r="A27" s="31" t="s">
        <v>83</v>
      </c>
      <c r="B27" s="19">
        <v>9</v>
      </c>
      <c r="C27" s="19">
        <v>3145</v>
      </c>
      <c r="D27" s="19">
        <v>37494</v>
      </c>
      <c r="E27" s="19">
        <v>14102480</v>
      </c>
      <c r="F27" s="19">
        <v>11929</v>
      </c>
      <c r="G27" s="19">
        <v>9773116</v>
      </c>
      <c r="H27" s="19">
        <v>6698</v>
      </c>
      <c r="I27" s="19">
        <v>1252797</v>
      </c>
      <c r="J27" s="19">
        <v>1847</v>
      </c>
      <c r="K27" s="19">
        <v>1175585</v>
      </c>
      <c r="L27" s="19">
        <v>642</v>
      </c>
      <c r="M27" s="19">
        <v>395831</v>
      </c>
      <c r="N27" s="19">
        <v>16378</v>
      </c>
      <c r="O27" s="22">
        <v>1505151</v>
      </c>
      <c r="P27" s="7"/>
      <c r="Q27" s="7"/>
      <c r="R27" s="7"/>
      <c r="S27" s="7"/>
      <c r="T27" s="7"/>
      <c r="U27" s="7"/>
      <c r="V27" s="7"/>
      <c r="W27" s="7"/>
      <c r="X27" s="7"/>
      <c r="Y27" s="7"/>
      <c r="Z27" s="7"/>
      <c r="AA27" s="7"/>
      <c r="AB27" s="7"/>
      <c r="AC27" s="7"/>
      <c r="AD27" s="7"/>
      <c r="AE27" s="7"/>
      <c r="AF27" s="7"/>
      <c r="AG27" s="7"/>
      <c r="AH27" s="7"/>
      <c r="AI27" s="7"/>
      <c r="AJ27" s="7"/>
    </row>
    <row r="28" spans="1:36" s="2" customFormat="1" ht="12" customHeight="1">
      <c r="A28" s="31" t="s">
        <v>84</v>
      </c>
      <c r="B28" s="19">
        <v>0</v>
      </c>
      <c r="C28" s="19">
        <v>0</v>
      </c>
      <c r="D28" s="19">
        <v>35704</v>
      </c>
      <c r="E28" s="19">
        <v>4934144</v>
      </c>
      <c r="F28" s="19">
        <v>25103</v>
      </c>
      <c r="G28" s="19">
        <v>2071039</v>
      </c>
      <c r="H28" s="19">
        <v>2930</v>
      </c>
      <c r="I28" s="19">
        <v>447444</v>
      </c>
      <c r="J28" s="19">
        <v>3066</v>
      </c>
      <c r="K28" s="19">
        <v>688725</v>
      </c>
      <c r="L28" s="19">
        <v>392</v>
      </c>
      <c r="M28" s="19">
        <v>52596</v>
      </c>
      <c r="N28" s="19">
        <v>4213</v>
      </c>
      <c r="O28" s="22">
        <v>1674340</v>
      </c>
      <c r="P28" s="7"/>
      <c r="Q28" s="7"/>
      <c r="R28" s="7"/>
      <c r="S28" s="7"/>
      <c r="T28" s="7"/>
      <c r="U28" s="7"/>
      <c r="V28" s="7"/>
      <c r="W28" s="7"/>
      <c r="X28" s="7"/>
      <c r="Y28" s="7"/>
      <c r="Z28" s="7"/>
      <c r="AA28" s="7"/>
      <c r="AB28" s="7"/>
      <c r="AC28" s="7"/>
      <c r="AD28" s="7"/>
      <c r="AE28" s="7"/>
      <c r="AF28" s="7"/>
      <c r="AG28" s="7"/>
      <c r="AH28" s="7"/>
      <c r="AI28" s="7"/>
      <c r="AJ28" s="7"/>
    </row>
    <row r="29" spans="1:36" s="2" customFormat="1" ht="12" customHeight="1">
      <c r="A29" s="31" t="s">
        <v>85</v>
      </c>
      <c r="B29" s="19">
        <v>0</v>
      </c>
      <c r="C29" s="19">
        <v>0</v>
      </c>
      <c r="D29" s="19">
        <v>13811</v>
      </c>
      <c r="E29" s="19">
        <v>4338378</v>
      </c>
      <c r="F29" s="19">
        <v>4932</v>
      </c>
      <c r="G29" s="19">
        <v>876379</v>
      </c>
      <c r="H29" s="19">
        <v>2273</v>
      </c>
      <c r="I29" s="19">
        <v>513703</v>
      </c>
      <c r="J29" s="19">
        <v>1275</v>
      </c>
      <c r="K29" s="19">
        <v>884193</v>
      </c>
      <c r="L29" s="19">
        <v>688</v>
      </c>
      <c r="M29" s="19">
        <v>81145</v>
      </c>
      <c r="N29" s="19">
        <v>4643</v>
      </c>
      <c r="O29" s="22">
        <v>1982958</v>
      </c>
      <c r="P29" s="7"/>
      <c r="Q29" s="7"/>
      <c r="R29" s="7"/>
      <c r="S29" s="7"/>
      <c r="T29" s="7"/>
      <c r="U29" s="7"/>
      <c r="V29" s="7"/>
      <c r="W29" s="7"/>
      <c r="X29" s="7"/>
      <c r="Y29" s="7"/>
      <c r="Z29" s="7"/>
      <c r="AA29" s="7"/>
      <c r="AB29" s="7"/>
      <c r="AC29" s="7"/>
      <c r="AD29" s="7"/>
      <c r="AE29" s="7"/>
      <c r="AF29" s="7"/>
      <c r="AG29" s="7"/>
      <c r="AH29" s="7"/>
      <c r="AI29" s="7"/>
      <c r="AJ29" s="7"/>
    </row>
    <row r="30" spans="1:36" s="2" customFormat="1" ht="12" customHeight="1">
      <c r="A30" s="31" t="s">
        <v>86</v>
      </c>
      <c r="B30" s="19">
        <v>7</v>
      </c>
      <c r="C30" s="19">
        <v>177050</v>
      </c>
      <c r="D30" s="19">
        <v>43625</v>
      </c>
      <c r="E30" s="19">
        <v>6955087</v>
      </c>
      <c r="F30" s="19">
        <v>19592</v>
      </c>
      <c r="G30" s="19">
        <v>2456790</v>
      </c>
      <c r="H30" s="19">
        <v>5677</v>
      </c>
      <c r="I30" s="19">
        <v>919257</v>
      </c>
      <c r="J30" s="19">
        <v>3291</v>
      </c>
      <c r="K30" s="19">
        <v>1281605</v>
      </c>
      <c r="L30" s="19">
        <v>563</v>
      </c>
      <c r="M30" s="19">
        <v>163590</v>
      </c>
      <c r="N30" s="19">
        <v>14502</v>
      </c>
      <c r="O30" s="22">
        <v>2133845</v>
      </c>
      <c r="P30" s="7"/>
      <c r="Q30" s="7"/>
      <c r="R30" s="7"/>
      <c r="S30" s="7"/>
      <c r="T30" s="7"/>
      <c r="U30" s="7"/>
      <c r="V30" s="7"/>
      <c r="W30" s="7"/>
      <c r="X30" s="7"/>
      <c r="Y30" s="7"/>
      <c r="Z30" s="7"/>
      <c r="AA30" s="7"/>
      <c r="AB30" s="7"/>
      <c r="AC30" s="7"/>
      <c r="AD30" s="7"/>
      <c r="AE30" s="7"/>
      <c r="AF30" s="7"/>
      <c r="AG30" s="7"/>
      <c r="AH30" s="7"/>
      <c r="AI30" s="7"/>
      <c r="AJ30" s="7"/>
    </row>
    <row r="31" spans="1:33" s="5" customFormat="1" ht="12" customHeight="1">
      <c r="A31" s="37" t="s">
        <v>87</v>
      </c>
      <c r="B31" s="17">
        <v>0</v>
      </c>
      <c r="C31" s="17">
        <v>0</v>
      </c>
      <c r="D31" s="17">
        <v>124655</v>
      </c>
      <c r="E31" s="17">
        <v>25470539</v>
      </c>
      <c r="F31" s="17">
        <v>64337</v>
      </c>
      <c r="G31" s="17">
        <v>14316333</v>
      </c>
      <c r="H31" s="17">
        <v>7463</v>
      </c>
      <c r="I31" s="17">
        <v>632466</v>
      </c>
      <c r="J31" s="17">
        <v>6570</v>
      </c>
      <c r="K31" s="17">
        <v>1165945</v>
      </c>
      <c r="L31" s="17">
        <v>7495</v>
      </c>
      <c r="M31" s="17">
        <v>755348</v>
      </c>
      <c r="N31" s="17">
        <v>38790</v>
      </c>
      <c r="O31" s="21">
        <v>8600447</v>
      </c>
      <c r="P31" s="18"/>
      <c r="Q31" s="18"/>
      <c r="R31" s="18"/>
      <c r="S31" s="18"/>
      <c r="T31" s="18"/>
      <c r="U31" s="18"/>
      <c r="V31" s="18"/>
      <c r="W31" s="18"/>
      <c r="X31" s="18"/>
      <c r="Y31" s="18"/>
      <c r="Z31" s="18"/>
      <c r="AA31" s="18"/>
      <c r="AB31" s="18"/>
      <c r="AC31" s="18"/>
      <c r="AD31" s="18"/>
      <c r="AE31" s="18"/>
      <c r="AF31" s="18"/>
      <c r="AG31" s="18"/>
    </row>
    <row r="32" spans="1:33" s="5" customFormat="1" ht="12" customHeight="1">
      <c r="A32" s="37" t="s">
        <v>88</v>
      </c>
      <c r="B32" s="17">
        <v>5</v>
      </c>
      <c r="C32" s="17">
        <v>127988</v>
      </c>
      <c r="D32" s="17">
        <v>47573</v>
      </c>
      <c r="E32" s="17">
        <v>16644152</v>
      </c>
      <c r="F32" s="17">
        <v>23797</v>
      </c>
      <c r="G32" s="17">
        <v>9706312</v>
      </c>
      <c r="H32" s="17">
        <v>4075</v>
      </c>
      <c r="I32" s="17">
        <v>689598</v>
      </c>
      <c r="J32" s="17">
        <v>1044</v>
      </c>
      <c r="K32" s="17">
        <v>402958</v>
      </c>
      <c r="L32" s="17">
        <v>1600</v>
      </c>
      <c r="M32" s="17">
        <v>2496932</v>
      </c>
      <c r="N32" s="17">
        <v>17057</v>
      </c>
      <c r="O32" s="21">
        <v>3348352</v>
      </c>
      <c r="P32" s="18"/>
      <c r="Q32" s="18"/>
      <c r="R32" s="18"/>
      <c r="S32" s="18"/>
      <c r="T32" s="18"/>
      <c r="U32" s="18"/>
      <c r="V32" s="18"/>
      <c r="W32" s="18"/>
      <c r="X32" s="18"/>
      <c r="Y32" s="18"/>
      <c r="Z32" s="18"/>
      <c r="AA32" s="18"/>
      <c r="AB32" s="18"/>
      <c r="AC32" s="18"/>
      <c r="AD32" s="18"/>
      <c r="AE32" s="18"/>
      <c r="AF32" s="18"/>
      <c r="AG32" s="18"/>
    </row>
    <row r="33" spans="1:33" s="5" customFormat="1" ht="12" customHeight="1">
      <c r="A33" s="37" t="s">
        <v>89</v>
      </c>
      <c r="B33" s="17">
        <v>533</v>
      </c>
      <c r="C33" s="17">
        <v>396454</v>
      </c>
      <c r="D33" s="17">
        <v>21617</v>
      </c>
      <c r="E33" s="17">
        <v>11337217</v>
      </c>
      <c r="F33" s="17">
        <v>1154</v>
      </c>
      <c r="G33" s="17">
        <v>600242</v>
      </c>
      <c r="H33" s="17">
        <v>4670</v>
      </c>
      <c r="I33" s="17">
        <v>1557250</v>
      </c>
      <c r="J33" s="17">
        <v>501</v>
      </c>
      <c r="K33" s="17">
        <v>560931</v>
      </c>
      <c r="L33" s="17">
        <v>163</v>
      </c>
      <c r="M33" s="17">
        <v>79406</v>
      </c>
      <c r="N33" s="17">
        <v>15129</v>
      </c>
      <c r="O33" s="21">
        <v>8539388</v>
      </c>
      <c r="P33" s="18"/>
      <c r="Q33" s="18"/>
      <c r="R33" s="18"/>
      <c r="S33" s="18"/>
      <c r="T33" s="18"/>
      <c r="U33" s="18"/>
      <c r="V33" s="18"/>
      <c r="W33" s="18"/>
      <c r="X33" s="18"/>
      <c r="Y33" s="18"/>
      <c r="Z33" s="18"/>
      <c r="AA33" s="18"/>
      <c r="AB33" s="18"/>
      <c r="AC33" s="18"/>
      <c r="AD33" s="18"/>
      <c r="AE33" s="18"/>
      <c r="AF33" s="18"/>
      <c r="AG33" s="18"/>
    </row>
    <row r="34" spans="1:50" ht="12" customHeight="1">
      <c r="A34" s="31" t="s">
        <v>90</v>
      </c>
      <c r="B34" s="19">
        <v>13</v>
      </c>
      <c r="C34" s="19">
        <v>102016</v>
      </c>
      <c r="D34" s="19">
        <v>21136</v>
      </c>
      <c r="E34" s="19">
        <v>10854895</v>
      </c>
      <c r="F34" s="19">
        <v>1112</v>
      </c>
      <c r="G34" s="19">
        <v>579492</v>
      </c>
      <c r="H34" s="19">
        <v>4396</v>
      </c>
      <c r="I34" s="19">
        <v>1508104</v>
      </c>
      <c r="J34" s="19">
        <v>484</v>
      </c>
      <c r="K34" s="19">
        <v>558444</v>
      </c>
      <c r="L34" s="19">
        <v>136</v>
      </c>
      <c r="M34" s="19">
        <v>71091</v>
      </c>
      <c r="N34" s="19">
        <v>15008</v>
      </c>
      <c r="O34" s="22">
        <v>8137764</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2" customHeight="1">
      <c r="A35" s="31" t="s">
        <v>91</v>
      </c>
      <c r="B35" s="19">
        <v>520</v>
      </c>
      <c r="C35" s="19">
        <v>294438</v>
      </c>
      <c r="D35" s="19">
        <v>481</v>
      </c>
      <c r="E35" s="19">
        <v>482322</v>
      </c>
      <c r="F35" s="19">
        <v>42</v>
      </c>
      <c r="G35" s="19">
        <v>20750</v>
      </c>
      <c r="H35" s="19">
        <v>274</v>
      </c>
      <c r="I35" s="19">
        <v>49146</v>
      </c>
      <c r="J35" s="19">
        <v>17</v>
      </c>
      <c r="K35" s="19">
        <v>2487</v>
      </c>
      <c r="L35" s="19">
        <v>27</v>
      </c>
      <c r="M35" s="19">
        <v>8315</v>
      </c>
      <c r="N35" s="19">
        <v>121</v>
      </c>
      <c r="O35" s="22">
        <v>401624</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15" ht="12" customHeight="1">
      <c r="A36" s="77" t="s">
        <v>3</v>
      </c>
      <c r="B36" s="77"/>
      <c r="C36" s="77"/>
      <c r="D36" s="77"/>
      <c r="E36" s="77"/>
      <c r="F36" s="77"/>
      <c r="G36" s="77"/>
      <c r="H36" s="77"/>
      <c r="I36" s="77"/>
      <c r="J36" s="77"/>
      <c r="K36" s="77"/>
      <c r="L36" s="77"/>
      <c r="M36" s="77"/>
      <c r="N36" s="77"/>
      <c r="O36" s="77"/>
    </row>
    <row r="37" spans="1:15" ht="12">
      <c r="A37" s="32" t="s">
        <v>46</v>
      </c>
      <c r="B37" s="9"/>
      <c r="C37" s="9"/>
      <c r="D37" s="9"/>
      <c r="E37" s="9"/>
      <c r="F37" s="9"/>
      <c r="G37" s="9"/>
      <c r="H37" s="9"/>
      <c r="I37" s="9"/>
      <c r="J37" s="9"/>
      <c r="K37" s="9"/>
      <c r="L37" s="9"/>
      <c r="M37" s="9"/>
      <c r="N37" s="9"/>
      <c r="O37" s="9"/>
    </row>
    <row r="38" spans="1:28" ht="12" hidden="1">
      <c r="A38" s="20" t="s">
        <v>4</v>
      </c>
      <c r="B38" s="9">
        <f aca="true" t="shared" si="0" ref="B38:X38">B33-B34-B35</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c r="Z38" s="9"/>
      <c r="AA38" s="9"/>
      <c r="AB38" s="9"/>
    </row>
    <row r="39" spans="1:28" ht="12" hidden="1">
      <c r="A39" s="20" t="s">
        <v>5</v>
      </c>
      <c r="B39" s="9">
        <f aca="true" t="shared" si="1" ref="B39:X39">B9-SUM(B10:B30)</f>
        <v>0</v>
      </c>
      <c r="C39" s="9">
        <f t="shared" si="1"/>
        <v>0</v>
      </c>
      <c r="D39" s="9">
        <f t="shared" si="1"/>
        <v>0</v>
      </c>
      <c r="E39" s="9">
        <f t="shared" si="1"/>
        <v>0</v>
      </c>
      <c r="F39" s="9">
        <f t="shared" si="1"/>
        <v>0</v>
      </c>
      <c r="G39" s="9">
        <f t="shared" si="1"/>
        <v>0</v>
      </c>
      <c r="H39" s="9">
        <f t="shared" si="1"/>
        <v>0</v>
      </c>
      <c r="I39" s="9">
        <f t="shared" si="1"/>
        <v>0</v>
      </c>
      <c r="J39" s="9">
        <f t="shared" si="1"/>
        <v>0</v>
      </c>
      <c r="K39" s="9">
        <f t="shared" si="1"/>
        <v>0</v>
      </c>
      <c r="L39" s="9">
        <f t="shared" si="1"/>
        <v>0</v>
      </c>
      <c r="M39" s="9">
        <f t="shared" si="1"/>
        <v>0</v>
      </c>
      <c r="N39" s="9">
        <f t="shared" si="1"/>
        <v>0</v>
      </c>
      <c r="O39" s="9">
        <f t="shared" si="1"/>
        <v>0</v>
      </c>
      <c r="P39" s="9">
        <f t="shared" si="1"/>
        <v>0</v>
      </c>
      <c r="Q39" s="9">
        <f t="shared" si="1"/>
        <v>0</v>
      </c>
      <c r="R39" s="9">
        <f t="shared" si="1"/>
        <v>0</v>
      </c>
      <c r="S39" s="9">
        <f t="shared" si="1"/>
        <v>0</v>
      </c>
      <c r="T39" s="9">
        <f t="shared" si="1"/>
        <v>0</v>
      </c>
      <c r="U39" s="9">
        <f t="shared" si="1"/>
        <v>0</v>
      </c>
      <c r="V39" s="9">
        <f t="shared" si="1"/>
        <v>0</v>
      </c>
      <c r="W39" s="9">
        <f t="shared" si="1"/>
        <v>0</v>
      </c>
      <c r="X39" s="9">
        <f t="shared" si="1"/>
        <v>0</v>
      </c>
      <c r="Y39" s="9"/>
      <c r="Z39" s="9"/>
      <c r="AA39" s="9"/>
      <c r="AB39" s="9"/>
    </row>
    <row r="40" spans="1:28" ht="12" hidden="1">
      <c r="A40" s="20" t="s">
        <v>6</v>
      </c>
      <c r="B40" s="9">
        <f aca="true" t="shared" si="2" ref="B40:X40">B8-B9-B31-B32</f>
        <v>0</v>
      </c>
      <c r="C40" s="9">
        <f t="shared" si="2"/>
        <v>0</v>
      </c>
      <c r="D40" s="9">
        <f t="shared" si="2"/>
        <v>0</v>
      </c>
      <c r="E40" s="9">
        <f t="shared" si="2"/>
        <v>0</v>
      </c>
      <c r="F40" s="9">
        <f t="shared" si="2"/>
        <v>0</v>
      </c>
      <c r="G40" s="9">
        <f t="shared" si="2"/>
        <v>0</v>
      </c>
      <c r="H40" s="9">
        <f t="shared" si="2"/>
        <v>0</v>
      </c>
      <c r="I40" s="9">
        <f t="shared" si="2"/>
        <v>0</v>
      </c>
      <c r="J40" s="9">
        <f t="shared" si="2"/>
        <v>0</v>
      </c>
      <c r="K40" s="9">
        <f t="shared" si="2"/>
        <v>0</v>
      </c>
      <c r="L40" s="9">
        <f t="shared" si="2"/>
        <v>0</v>
      </c>
      <c r="M40" s="9">
        <f t="shared" si="2"/>
        <v>0</v>
      </c>
      <c r="N40" s="9">
        <f t="shared" si="2"/>
        <v>0</v>
      </c>
      <c r="O40" s="9">
        <f t="shared" si="2"/>
        <v>0</v>
      </c>
      <c r="P40" s="9">
        <f t="shared" si="2"/>
        <v>0</v>
      </c>
      <c r="Q40" s="9">
        <f t="shared" si="2"/>
        <v>0</v>
      </c>
      <c r="R40" s="9">
        <f t="shared" si="2"/>
        <v>0</v>
      </c>
      <c r="S40" s="9">
        <f t="shared" si="2"/>
        <v>0</v>
      </c>
      <c r="T40" s="9">
        <f t="shared" si="2"/>
        <v>0</v>
      </c>
      <c r="U40" s="9">
        <f t="shared" si="2"/>
        <v>0</v>
      </c>
      <c r="V40" s="9">
        <f t="shared" si="2"/>
        <v>0</v>
      </c>
      <c r="W40" s="9">
        <f t="shared" si="2"/>
        <v>0</v>
      </c>
      <c r="X40" s="9">
        <f t="shared" si="2"/>
        <v>0</v>
      </c>
      <c r="Y40" s="9"/>
      <c r="Z40" s="9"/>
      <c r="AA40" s="9"/>
      <c r="AB40" s="9"/>
    </row>
    <row r="41" spans="1:28" ht="12" hidden="1">
      <c r="A41" s="20" t="s">
        <v>7</v>
      </c>
      <c r="B41" s="9">
        <f aca="true" t="shared" si="3" ref="B41:X41">B7-B8-B33</f>
        <v>0</v>
      </c>
      <c r="C41" s="9">
        <f t="shared" si="3"/>
        <v>0</v>
      </c>
      <c r="D41" s="9">
        <f t="shared" si="3"/>
        <v>0</v>
      </c>
      <c r="E41" s="9">
        <f t="shared" si="3"/>
        <v>0</v>
      </c>
      <c r="F41" s="9">
        <f t="shared" si="3"/>
        <v>0</v>
      </c>
      <c r="G41" s="9">
        <f t="shared" si="3"/>
        <v>0</v>
      </c>
      <c r="H41" s="9">
        <f t="shared" si="3"/>
        <v>0</v>
      </c>
      <c r="I41" s="9">
        <f t="shared" si="3"/>
        <v>0</v>
      </c>
      <c r="J41" s="9">
        <f t="shared" si="3"/>
        <v>0</v>
      </c>
      <c r="K41" s="9">
        <f t="shared" si="3"/>
        <v>0</v>
      </c>
      <c r="L41" s="9">
        <f t="shared" si="3"/>
        <v>0</v>
      </c>
      <c r="M41" s="9">
        <f t="shared" si="3"/>
        <v>0</v>
      </c>
      <c r="N41" s="9">
        <f t="shared" si="3"/>
        <v>0</v>
      </c>
      <c r="O41" s="9">
        <f t="shared" si="3"/>
        <v>0</v>
      </c>
      <c r="P41" s="9">
        <f t="shared" si="3"/>
        <v>0</v>
      </c>
      <c r="Q41" s="9">
        <f t="shared" si="3"/>
        <v>0</v>
      </c>
      <c r="R41" s="9">
        <f t="shared" si="3"/>
        <v>0</v>
      </c>
      <c r="S41" s="9">
        <f t="shared" si="3"/>
        <v>0</v>
      </c>
      <c r="T41" s="9">
        <f t="shared" si="3"/>
        <v>0</v>
      </c>
      <c r="U41" s="9">
        <f t="shared" si="3"/>
        <v>0</v>
      </c>
      <c r="V41" s="9">
        <f t="shared" si="3"/>
        <v>0</v>
      </c>
      <c r="W41" s="9">
        <f t="shared" si="3"/>
        <v>0</v>
      </c>
      <c r="X41" s="9">
        <f t="shared" si="3"/>
        <v>0</v>
      </c>
      <c r="Y41" s="9"/>
      <c r="Z41" s="9"/>
      <c r="AA41" s="9"/>
      <c r="AB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N4:O4"/>
    <mergeCell ref="A36:O36"/>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2007-12-31T04:26:41Z</cp:lastPrinted>
  <dcterms:created xsi:type="dcterms:W3CDTF">2001-12-18T06:12:53Z</dcterms:created>
  <dcterms:modified xsi:type="dcterms:W3CDTF">2007-12-31T04:26:45Z</dcterms:modified>
  <cp:category/>
  <cp:version/>
  <cp:contentType/>
  <cp:contentStatus/>
</cp:coreProperties>
</file>