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0455" windowHeight="5100" activeTab="0"/>
  </bookViews>
  <sheets>
    <sheet name="年月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</sheets>
  <definedNames/>
  <calcPr fullCalcOnLoad="1"/>
</workbook>
</file>

<file path=xl/sharedStrings.xml><?xml version="1.0" encoding="utf-8"?>
<sst xmlns="http://schemas.openxmlformats.org/spreadsheetml/2006/main" count="640" uniqueCount="145">
  <si>
    <r>
      <t>資料來源：直轄市、縣﹝市﹞政府。</t>
    </r>
    <r>
      <rPr>
        <sz val="8"/>
        <rFont val="Times New Roman"/>
        <family val="1"/>
      </rPr>
      <t xml:space="preserve"> </t>
    </r>
  </si>
  <si>
    <r>
      <t>九十年</t>
    </r>
    <r>
      <rPr>
        <b/>
        <sz val="8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</si>
  <si>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</si>
  <si>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</si>
  <si>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核福建</t>
  </si>
  <si>
    <t>核臺省</t>
  </si>
  <si>
    <t>核臺灣</t>
  </si>
  <si>
    <t>核臺閩</t>
  </si>
  <si>
    <t>總計</t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</si>
  <si>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</si>
  <si>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臺灣地區</t>
  </si>
  <si>
    <t>臺 灣 省</t>
  </si>
  <si>
    <t>福 建 省</t>
  </si>
  <si>
    <t>總計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</si>
  <si>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</si>
  <si>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</si>
  <si>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臺灣地區</t>
  </si>
  <si>
    <t>臺 灣 省</t>
  </si>
  <si>
    <t>福 建 省</t>
  </si>
  <si>
    <t>棟數</t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</si>
  <si>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</si>
  <si>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</si>
  <si>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</si>
  <si>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</si>
  <si>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</si>
  <si>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</si>
  <si>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</si>
  <si>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</si>
  <si>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</si>
  <si>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</si>
  <si>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</si>
  <si>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</si>
  <si>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</si>
  <si>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</si>
  <si>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</si>
  <si>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</si>
  <si>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</si>
  <si>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</si>
  <si>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</si>
  <si>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</si>
  <si>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</si>
  <si>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</si>
  <si>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</si>
  <si>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 </t>
    </r>
  </si>
  <si>
    <r>
      <t>九十二年</t>
    </r>
    <r>
      <rPr>
        <sz val="9"/>
        <rFont val="Times New Roman"/>
        <family val="1"/>
      </rPr>
      <t xml:space="preserve"> 2003 </t>
    </r>
  </si>
  <si>
    <r>
      <t>九十三年</t>
    </r>
    <r>
      <rPr>
        <b/>
        <sz val="9"/>
        <rFont val="Times New Roman"/>
        <family val="1"/>
      </rPr>
      <t>2004</t>
    </r>
  </si>
  <si>
    <t>Source : County and City Government.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</si>
  <si>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</si>
  <si>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t>合計</t>
    </r>
    <r>
      <rPr>
        <sz val="8"/>
        <rFont val="Times New Roman"/>
        <family val="1"/>
      </rPr>
      <t xml:space="preserve"> Total</t>
    </r>
  </si>
  <si>
    <r>
      <t>設定</t>
    </r>
    <r>
      <rPr>
        <sz val="8"/>
        <rFont val="Times New Roman"/>
        <family val="1"/>
      </rPr>
      <t xml:space="preserve"> Installed</t>
    </r>
  </si>
  <si>
    <r>
      <t>移轉</t>
    </r>
    <r>
      <rPr>
        <sz val="8"/>
        <rFont val="Times New Roman"/>
        <family val="1"/>
      </rPr>
      <t xml:space="preserve"> Transferred</t>
    </r>
  </si>
  <si>
    <r>
      <t>變更</t>
    </r>
    <r>
      <rPr>
        <sz val="8"/>
        <rFont val="Times New Roman"/>
        <family val="1"/>
      </rPr>
      <t xml:space="preserve"> Change</t>
    </r>
  </si>
  <si>
    <r>
      <t>塗銷</t>
    </r>
    <r>
      <rPr>
        <sz val="8"/>
        <rFont val="Times New Roman"/>
        <family val="1"/>
      </rPr>
      <t xml:space="preserve"> Cancellation</t>
    </r>
  </si>
  <si>
    <t>Buildings</t>
  </si>
  <si>
    <t>Area (m²)</t>
  </si>
  <si>
    <r>
      <t>總計</t>
    </r>
    <r>
      <rPr>
        <sz val="8"/>
        <rFont val="Times New Roman"/>
        <family val="1"/>
      </rPr>
      <t xml:space="preserve"> Grand Total</t>
    </r>
  </si>
  <si>
    <r>
      <t xml:space="preserve">  </t>
    </r>
    <r>
      <rPr>
        <sz val="8"/>
        <rFont val="新細明體"/>
        <family val="1"/>
      </rPr>
      <t>典權及其他權利之設定移轉變更塗銷</t>
    </r>
    <r>
      <rPr>
        <sz val="8"/>
        <rFont val="Times New Roman"/>
        <family val="1"/>
      </rPr>
      <t xml:space="preserve"> Others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</si>
  <si>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</si>
  <si>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中華民國九十三年  2004</t>
  </si>
  <si>
    <t>中華民國九十二年  2003</t>
  </si>
  <si>
    <t>中華民國九十一年  2002</t>
  </si>
  <si>
    <t>中華民國九十年  2001</t>
  </si>
  <si>
    <t>中華民國八十九年  2000</t>
  </si>
  <si>
    <t>中華民國八十八年  1999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</si>
  <si>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</si>
  <si>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</si>
  <si>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</si>
  <si>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</si>
  <si>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</si>
  <si>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</si>
  <si>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</si>
  <si>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</si>
  <si>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</si>
  <si>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</si>
  <si>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</si>
  <si>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</si>
  <si>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</si>
  <si>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</si>
  <si>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</si>
  <si>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</si>
  <si>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</si>
  <si>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</si>
  <si>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</si>
  <si>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</si>
  <si>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</si>
  <si>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</si>
  <si>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</si>
  <si>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</si>
  <si>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</si>
  <si>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</si>
  <si>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</si>
  <si>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</si>
  <si>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</si>
  <si>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九十四年</t>
    </r>
    <r>
      <rPr>
        <b/>
        <sz val="9"/>
        <rFont val="Times New Roman"/>
        <family val="1"/>
      </rPr>
      <t>2005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</si>
  <si>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</si>
  <si>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總計</t>
    </r>
    <r>
      <rPr>
        <sz val="8"/>
        <rFont val="Times New Roman"/>
        <family val="1"/>
      </rPr>
      <t xml:space="preserve"> Grand Total</t>
    </r>
  </si>
  <si>
    <r>
      <t xml:space="preserve">  </t>
    </r>
    <r>
      <rPr>
        <sz val="8"/>
        <rFont val="新細明體"/>
        <family val="1"/>
      </rPr>
      <t>典權及其他權利之設定移轉變更塗銷</t>
    </r>
    <r>
      <rPr>
        <sz val="8"/>
        <rFont val="Times New Roman"/>
        <family val="1"/>
      </rPr>
      <t xml:space="preserve"> Others</t>
    </r>
  </si>
  <si>
    <r>
      <t>合計</t>
    </r>
    <r>
      <rPr>
        <sz val="8"/>
        <rFont val="Times New Roman"/>
        <family val="1"/>
      </rPr>
      <t xml:space="preserve"> Total</t>
    </r>
  </si>
  <si>
    <r>
      <t>設定</t>
    </r>
    <r>
      <rPr>
        <sz val="8"/>
        <rFont val="Times New Roman"/>
        <family val="1"/>
      </rPr>
      <t xml:space="preserve"> Installed</t>
    </r>
  </si>
  <si>
    <r>
      <t>移轉</t>
    </r>
    <r>
      <rPr>
        <sz val="8"/>
        <rFont val="Times New Roman"/>
        <family val="1"/>
      </rPr>
      <t xml:space="preserve"> Transferred</t>
    </r>
  </si>
  <si>
    <r>
      <t>變更</t>
    </r>
    <r>
      <rPr>
        <sz val="8"/>
        <rFont val="Times New Roman"/>
        <family val="1"/>
      </rPr>
      <t xml:space="preserve"> Change</t>
    </r>
  </si>
  <si>
    <r>
      <t>塗銷</t>
    </r>
    <r>
      <rPr>
        <sz val="8"/>
        <rFont val="Times New Roman"/>
        <family val="1"/>
      </rPr>
      <t xml:space="preserve"> Cancellation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</si>
  <si>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</si>
  <si>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</si>
  <si>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Buildings</t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</si>
  <si>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</si>
  <si>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</si>
  <si>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</si>
  <si>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</si>
  <si>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</si>
  <si>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</si>
  <si>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</si>
  <si>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</si>
  <si>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</si>
  <si>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</si>
  <si>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</si>
  <si>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</si>
  <si>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</si>
  <si>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</si>
  <si>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</si>
  <si>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</si>
  <si>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</si>
  <si>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</si>
  <si>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</si>
  <si>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</si>
  <si>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</si>
  <si>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</si>
  <si>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</si>
  <si>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</si>
  <si>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</si>
  <si>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</si>
  <si>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</si>
  <si>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</si>
  <si>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</si>
  <si>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</si>
  <si>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</si>
  <si>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</si>
  <si>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</si>
  <si>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</si>
  <si>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</si>
  <si>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</si>
  <si>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>4.6-</t>
    </r>
    <r>
      <rPr>
        <sz val="12"/>
        <rFont val="標楷體"/>
        <family val="4"/>
      </rPr>
      <t>辦理建物他項權利登記</t>
    </r>
    <r>
      <rPr>
        <sz val="12"/>
        <rFont val="Times New Roman"/>
        <family val="1"/>
      </rPr>
      <t xml:space="preserve"> Registration of Supplementary Rights in Buildings </t>
    </r>
  </si>
  <si>
    <r>
      <t>抵押權</t>
    </r>
    <r>
      <rPr>
        <sz val="8"/>
        <rFont val="Times New Roman"/>
        <family val="1"/>
      </rPr>
      <t xml:space="preserve"> Rights on Mortgage</t>
    </r>
  </si>
  <si>
    <r>
      <t>4.6-</t>
    </r>
    <r>
      <rPr>
        <sz val="12"/>
        <rFont val="標楷體"/>
        <family val="4"/>
      </rPr>
      <t>辦理建物他項權利登記</t>
    </r>
    <r>
      <rPr>
        <sz val="12"/>
        <rFont val="Times New Roman"/>
        <family val="1"/>
      </rPr>
      <t xml:space="preserve"> Registration of Supplementary Rights in Buildings</t>
    </r>
  </si>
  <si>
    <r>
      <t>中華民國</t>
    </r>
    <r>
      <rPr>
        <sz val="9"/>
        <rFont val="Times New Roman"/>
        <family val="1"/>
      </rP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至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Jan.-Oct., 2005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</si>
</sst>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sz val="8"/>
      <color indexed="20"/>
      <name val="Times New Roman"/>
      <family val="1"/>
    </font>
    <font>
      <sz val="9"/>
      <color indexed="2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20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3" fontId="11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13" fillId="0" borderId="1" xfId="0" applyFont="1" applyBorder="1" applyAlignment="1">
      <alignment horizontal="center"/>
    </xf>
    <xf numFmtId="179" fontId="8" fillId="0" borderId="1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179" fontId="11" fillId="0" borderId="1" xfId="0" applyNumberFormat="1" applyFont="1" applyBorder="1" applyAlignment="1">
      <alignment/>
    </xf>
    <xf numFmtId="179" fontId="8" fillId="0" borderId="2" xfId="16" applyNumberFormat="1" applyFont="1" applyBorder="1" applyAlignment="1" applyProtection="1">
      <alignment/>
      <protection/>
    </xf>
    <xf numFmtId="179" fontId="10" fillId="0" borderId="0" xfId="0" applyNumberFormat="1" applyFont="1" applyAlignment="1">
      <alignment/>
    </xf>
    <xf numFmtId="179" fontId="14" fillId="0" borderId="2" xfId="16" applyNumberFormat="1" applyFont="1" applyBorder="1" applyAlignment="1" applyProtection="1">
      <alignment/>
      <protection/>
    </xf>
    <xf numFmtId="17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79" fontId="11" fillId="0" borderId="2" xfId="16" applyNumberFormat="1" applyFont="1" applyBorder="1" applyAlignment="1" applyProtection="1">
      <alignment/>
      <protection/>
    </xf>
    <xf numFmtId="179" fontId="16" fillId="0" borderId="0" xfId="0" applyNumberFormat="1" applyFont="1" applyAlignment="1">
      <alignment/>
    </xf>
    <xf numFmtId="17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79" fontId="6" fillId="0" borderId="2" xfId="16" applyNumberFormat="1" applyFont="1" applyBorder="1" applyAlignment="1" applyProtection="1">
      <alignment/>
      <protection/>
    </xf>
    <xf numFmtId="0" fontId="13" fillId="0" borderId="1" xfId="0" applyFont="1" applyBorder="1" applyAlignment="1">
      <alignment/>
    </xf>
    <xf numFmtId="179" fontId="8" fillId="0" borderId="1" xfId="16" applyNumberFormat="1" applyFont="1" applyBorder="1" applyAlignment="1" applyProtection="1">
      <alignment/>
      <protection/>
    </xf>
    <xf numFmtId="179" fontId="6" fillId="0" borderId="1" xfId="16" applyNumberFormat="1" applyFont="1" applyBorder="1" applyAlignment="1" applyProtection="1">
      <alignment/>
      <protection/>
    </xf>
    <xf numFmtId="179" fontId="11" fillId="0" borderId="1" xfId="16" applyNumberFormat="1" applyFont="1" applyBorder="1" applyAlignment="1" applyProtection="1">
      <alignment/>
      <protection/>
    </xf>
    <xf numFmtId="179" fontId="14" fillId="0" borderId="1" xfId="1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99"/>
  <sheetViews>
    <sheetView tabSelected="1" workbookViewId="0" topLeftCell="A1">
      <selection activeCell="B6" sqref="B6"/>
    </sheetView>
  </sheetViews>
  <sheetFormatPr defaultColWidth="9.33203125" defaultRowHeight="12"/>
  <cols>
    <col min="1" max="1" width="14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8.6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9" style="0" customWidth="1"/>
    <col min="15" max="15" width="13.16015625" style="0" customWidth="1"/>
  </cols>
  <sheetData>
    <row r="1" spans="1:15" ht="16.5" customHeight="1">
      <c r="A1" s="53" t="s">
        <v>141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2" customHeight="1">
      <c r="A2" s="47" t="s">
        <v>47</v>
      </c>
      <c r="B2" s="54" t="s">
        <v>55</v>
      </c>
      <c r="C2" s="55"/>
      <c r="D2" s="50" t="s">
        <v>142</v>
      </c>
      <c r="E2" s="58"/>
      <c r="F2" s="58"/>
      <c r="G2" s="58"/>
      <c r="H2" s="58"/>
      <c r="I2" s="58"/>
      <c r="J2" s="58"/>
      <c r="K2" s="58"/>
      <c r="L2" s="58"/>
      <c r="M2" s="51"/>
      <c r="N2" s="59" t="s">
        <v>56</v>
      </c>
      <c r="O2" s="60"/>
    </row>
    <row r="3" spans="1:15" ht="12" customHeight="1">
      <c r="A3" s="48"/>
      <c r="B3" s="56"/>
      <c r="C3" s="57"/>
      <c r="D3" s="50" t="s">
        <v>48</v>
      </c>
      <c r="E3" s="51"/>
      <c r="F3" s="50" t="s">
        <v>49</v>
      </c>
      <c r="G3" s="51"/>
      <c r="H3" s="50" t="s">
        <v>50</v>
      </c>
      <c r="I3" s="51"/>
      <c r="J3" s="50" t="s">
        <v>51</v>
      </c>
      <c r="K3" s="51"/>
      <c r="L3" s="50" t="s">
        <v>52</v>
      </c>
      <c r="M3" s="51"/>
      <c r="N3" s="61"/>
      <c r="O3" s="62"/>
    </row>
    <row r="4" spans="1:15" ht="12" customHeight="1">
      <c r="A4" s="48"/>
      <c r="B4" s="34" t="s">
        <v>19</v>
      </c>
      <c r="C4" s="34" t="s">
        <v>14</v>
      </c>
      <c r="D4" s="34" t="s">
        <v>19</v>
      </c>
      <c r="E4" s="34" t="s">
        <v>14</v>
      </c>
      <c r="F4" s="34" t="s">
        <v>19</v>
      </c>
      <c r="G4" s="34" t="s">
        <v>14</v>
      </c>
      <c r="H4" s="34" t="s">
        <v>19</v>
      </c>
      <c r="I4" s="34" t="s">
        <v>14</v>
      </c>
      <c r="J4" s="34" t="s">
        <v>19</v>
      </c>
      <c r="K4" s="34" t="s">
        <v>14</v>
      </c>
      <c r="L4" s="34" t="s">
        <v>19</v>
      </c>
      <c r="M4" s="34" t="s">
        <v>14</v>
      </c>
      <c r="N4" s="34" t="s">
        <v>19</v>
      </c>
      <c r="O4" s="34" t="s">
        <v>14</v>
      </c>
    </row>
    <row r="5" spans="1:15" s="40" customFormat="1" ht="12" customHeight="1">
      <c r="A5" s="49"/>
      <c r="B5" s="35" t="s">
        <v>53</v>
      </c>
      <c r="C5" s="39" t="s">
        <v>54</v>
      </c>
      <c r="D5" s="35" t="s">
        <v>53</v>
      </c>
      <c r="E5" s="39" t="s">
        <v>54</v>
      </c>
      <c r="F5" s="35" t="s">
        <v>53</v>
      </c>
      <c r="G5" s="39" t="s">
        <v>54</v>
      </c>
      <c r="H5" s="35" t="s">
        <v>53</v>
      </c>
      <c r="I5" s="39" t="s">
        <v>54</v>
      </c>
      <c r="J5" s="35" t="s">
        <v>53</v>
      </c>
      <c r="K5" s="39" t="s">
        <v>54</v>
      </c>
      <c r="L5" s="35" t="s">
        <v>53</v>
      </c>
      <c r="M5" s="39" t="s">
        <v>54</v>
      </c>
      <c r="N5" s="35" t="s">
        <v>53</v>
      </c>
      <c r="O5" s="39" t="s">
        <v>54</v>
      </c>
    </row>
    <row r="6" spans="1:15" s="6" customFormat="1" ht="12" customHeight="1">
      <c r="A6" s="11" t="s">
        <v>20</v>
      </c>
      <c r="B6" s="5">
        <v>1128494</v>
      </c>
      <c r="C6" s="5">
        <v>205006885</v>
      </c>
      <c r="D6" s="5">
        <v>1126722</v>
      </c>
      <c r="E6" s="5">
        <v>204793021</v>
      </c>
      <c r="F6" s="5">
        <v>588861</v>
      </c>
      <c r="G6" s="5">
        <v>103823551</v>
      </c>
      <c r="H6" s="5">
        <v>987</v>
      </c>
      <c r="I6" s="5">
        <v>959628</v>
      </c>
      <c r="J6" s="5">
        <v>78855</v>
      </c>
      <c r="K6" s="5">
        <v>26823274</v>
      </c>
      <c r="L6" s="5">
        <v>458019</v>
      </c>
      <c r="M6" s="5">
        <v>73186568</v>
      </c>
      <c r="N6" s="5">
        <v>1772</v>
      </c>
      <c r="O6" s="5">
        <v>213864</v>
      </c>
    </row>
    <row r="7" spans="1:15" ht="12" customHeight="1">
      <c r="A7" s="36" t="s">
        <v>21</v>
      </c>
      <c r="B7" s="2">
        <v>1154027</v>
      </c>
      <c r="C7" s="2">
        <v>238287422</v>
      </c>
      <c r="D7" s="2">
        <v>1152928</v>
      </c>
      <c r="E7" s="2">
        <v>238101363</v>
      </c>
      <c r="F7" s="2">
        <v>624067</v>
      </c>
      <c r="G7" s="2">
        <v>129327923</v>
      </c>
      <c r="H7" s="2">
        <v>2293</v>
      </c>
      <c r="I7" s="2">
        <v>550527</v>
      </c>
      <c r="J7" s="2">
        <v>80925</v>
      </c>
      <c r="K7" s="2">
        <v>35653087</v>
      </c>
      <c r="L7" s="2">
        <v>445643</v>
      </c>
      <c r="M7" s="2">
        <v>72569826</v>
      </c>
      <c r="N7" s="2">
        <v>1099</v>
      </c>
      <c r="O7" s="2">
        <v>186059</v>
      </c>
    </row>
    <row r="8" spans="1:15" ht="12" customHeight="1">
      <c r="A8" s="36" t="s">
        <v>22</v>
      </c>
      <c r="B8" s="2">
        <v>1101610</v>
      </c>
      <c r="C8" s="2">
        <v>208619777</v>
      </c>
      <c r="D8" s="2">
        <v>1100462</v>
      </c>
      <c r="E8" s="2">
        <v>208412104</v>
      </c>
      <c r="F8" s="2">
        <v>642513</v>
      </c>
      <c r="G8" s="2">
        <v>119680775</v>
      </c>
      <c r="H8" s="2">
        <v>2158</v>
      </c>
      <c r="I8" s="2">
        <v>810597</v>
      </c>
      <c r="J8" s="2">
        <v>63370</v>
      </c>
      <c r="K8" s="2">
        <v>17022138</v>
      </c>
      <c r="L8" s="2">
        <v>392421</v>
      </c>
      <c r="M8" s="2">
        <v>70898594</v>
      </c>
      <c r="N8" s="2">
        <v>1148</v>
      </c>
      <c r="O8" s="2">
        <v>207673</v>
      </c>
    </row>
    <row r="9" spans="1:15" ht="12" customHeight="1">
      <c r="A9" s="36" t="s">
        <v>23</v>
      </c>
      <c r="B9" s="2">
        <v>1152335</v>
      </c>
      <c r="C9" s="2">
        <v>207004712</v>
      </c>
      <c r="D9" s="2">
        <v>1151157</v>
      </c>
      <c r="E9" s="2">
        <v>206661846</v>
      </c>
      <c r="F9" s="2">
        <v>688190</v>
      </c>
      <c r="G9" s="2">
        <v>115324998</v>
      </c>
      <c r="H9" s="2">
        <v>3545</v>
      </c>
      <c r="I9" s="2">
        <v>644934</v>
      </c>
      <c r="J9" s="2">
        <v>62295</v>
      </c>
      <c r="K9" s="2">
        <v>23083939</v>
      </c>
      <c r="L9" s="2">
        <v>397127</v>
      </c>
      <c r="M9" s="2">
        <v>67607975</v>
      </c>
      <c r="N9" s="2">
        <v>1178</v>
      </c>
      <c r="O9" s="2">
        <v>342866</v>
      </c>
    </row>
    <row r="10" spans="1:15" ht="12" customHeight="1">
      <c r="A10" s="36" t="s">
        <v>24</v>
      </c>
      <c r="B10" s="2">
        <v>1150988</v>
      </c>
      <c r="C10" s="2">
        <v>170599904</v>
      </c>
      <c r="D10" s="2">
        <v>1140435</v>
      </c>
      <c r="E10" s="2">
        <v>169677449</v>
      </c>
      <c r="F10" s="2">
        <v>680789</v>
      </c>
      <c r="G10" s="2">
        <v>98161605</v>
      </c>
      <c r="H10" s="2">
        <v>4212</v>
      </c>
      <c r="I10" s="2">
        <v>540651</v>
      </c>
      <c r="J10" s="2">
        <v>68329</v>
      </c>
      <c r="K10" s="2">
        <v>18681180</v>
      </c>
      <c r="L10" s="2">
        <v>387105</v>
      </c>
      <c r="M10" s="2">
        <v>52294013</v>
      </c>
      <c r="N10" s="2">
        <v>10553</v>
      </c>
      <c r="O10" s="2">
        <v>922456</v>
      </c>
    </row>
    <row r="11" spans="1:15" s="6" customFormat="1" ht="12" customHeight="1">
      <c r="A11" s="11" t="s">
        <v>25</v>
      </c>
      <c r="B11" s="5">
        <v>1260974</v>
      </c>
      <c r="C11" s="5">
        <v>192035421</v>
      </c>
      <c r="D11" s="5">
        <v>1257306</v>
      </c>
      <c r="E11" s="5">
        <v>191721831</v>
      </c>
      <c r="F11" s="5">
        <v>701137</v>
      </c>
      <c r="G11" s="5">
        <v>103656783</v>
      </c>
      <c r="H11" s="5">
        <v>8768</v>
      </c>
      <c r="I11" s="5">
        <v>1898263</v>
      </c>
      <c r="J11" s="5">
        <v>76060</v>
      </c>
      <c r="K11" s="5">
        <v>20149793</v>
      </c>
      <c r="L11" s="5">
        <v>471341</v>
      </c>
      <c r="M11" s="5">
        <v>66016992</v>
      </c>
      <c r="N11" s="5">
        <v>3668</v>
      </c>
      <c r="O11" s="5">
        <v>313590</v>
      </c>
    </row>
    <row r="12" spans="1:15" ht="12" customHeight="1">
      <c r="A12" s="36" t="s">
        <v>26</v>
      </c>
      <c r="B12" s="2">
        <v>1419009</v>
      </c>
      <c r="C12" s="2">
        <v>176920144</v>
      </c>
      <c r="D12" s="2">
        <v>1415734</v>
      </c>
      <c r="E12" s="2">
        <v>176618507</v>
      </c>
      <c r="F12" s="2">
        <v>786846</v>
      </c>
      <c r="G12" s="2">
        <v>89219356</v>
      </c>
      <c r="H12" s="2">
        <v>14257</v>
      </c>
      <c r="I12" s="2">
        <v>1770971</v>
      </c>
      <c r="J12" s="2">
        <v>109921</v>
      </c>
      <c r="K12" s="2">
        <v>18917688</v>
      </c>
      <c r="L12" s="2">
        <v>504710</v>
      </c>
      <c r="M12" s="2">
        <v>66710492</v>
      </c>
      <c r="N12" s="2">
        <v>3275</v>
      </c>
      <c r="O12" s="2">
        <v>301637</v>
      </c>
    </row>
    <row r="13" spans="1:15" ht="12" customHeight="1">
      <c r="A13" s="36" t="s">
        <v>27</v>
      </c>
      <c r="B13" s="2">
        <v>1137230</v>
      </c>
      <c r="C13" s="2">
        <v>156515341</v>
      </c>
      <c r="D13" s="2">
        <v>1135031</v>
      </c>
      <c r="E13" s="2">
        <v>156210328</v>
      </c>
      <c r="F13" s="2">
        <v>588680</v>
      </c>
      <c r="G13" s="2">
        <v>81639022</v>
      </c>
      <c r="H13" s="2">
        <v>13216</v>
      </c>
      <c r="I13" s="2">
        <v>2941512</v>
      </c>
      <c r="J13" s="2">
        <v>110835</v>
      </c>
      <c r="K13" s="2">
        <v>18810056</v>
      </c>
      <c r="L13" s="2">
        <v>422300</v>
      </c>
      <c r="M13" s="2">
        <v>52819738</v>
      </c>
      <c r="N13" s="2">
        <v>2199</v>
      </c>
      <c r="O13" s="2">
        <v>305013</v>
      </c>
    </row>
    <row r="14" spans="1:15" s="3" customFormat="1" ht="12" customHeight="1">
      <c r="A14" s="36" t="s">
        <v>28</v>
      </c>
      <c r="B14" s="2">
        <v>1207848</v>
      </c>
      <c r="C14" s="2">
        <v>157904335</v>
      </c>
      <c r="D14" s="2">
        <v>1205230</v>
      </c>
      <c r="E14" s="2">
        <v>157630968</v>
      </c>
      <c r="F14" s="2">
        <v>613625</v>
      </c>
      <c r="G14" s="2">
        <v>78017693</v>
      </c>
      <c r="H14" s="2">
        <v>7612</v>
      </c>
      <c r="I14" s="2">
        <v>948748</v>
      </c>
      <c r="J14" s="2">
        <v>123745</v>
      </c>
      <c r="K14" s="2">
        <v>24097831</v>
      </c>
      <c r="L14" s="2">
        <v>460248</v>
      </c>
      <c r="M14" s="2">
        <v>54566696</v>
      </c>
      <c r="N14" s="2">
        <v>2618</v>
      </c>
      <c r="O14" s="2">
        <v>273367</v>
      </c>
    </row>
    <row r="15" spans="1:15" s="31" customFormat="1" ht="12" customHeight="1">
      <c r="A15" s="36" t="s">
        <v>29</v>
      </c>
      <c r="B15" s="2">
        <v>1152238</v>
      </c>
      <c r="C15" s="2">
        <v>183484017</v>
      </c>
      <c r="D15" s="2">
        <v>1149565</v>
      </c>
      <c r="E15" s="2">
        <v>183021563</v>
      </c>
      <c r="F15" s="2">
        <v>559549</v>
      </c>
      <c r="G15" s="2">
        <v>86698454</v>
      </c>
      <c r="H15" s="2">
        <v>21785</v>
      </c>
      <c r="I15" s="2">
        <v>2742016</v>
      </c>
      <c r="J15" s="2">
        <v>156668</v>
      </c>
      <c r="K15" s="2">
        <v>30150007</v>
      </c>
      <c r="L15" s="2">
        <v>411563</v>
      </c>
      <c r="M15" s="2">
        <v>63431086</v>
      </c>
      <c r="N15" s="2">
        <v>2673</v>
      </c>
      <c r="O15" s="2">
        <v>462454</v>
      </c>
    </row>
    <row r="16" spans="1:29" ht="12" customHeight="1" hidden="1">
      <c r="A16" s="37" t="s">
        <v>30</v>
      </c>
      <c r="B16" s="7">
        <v>94278</v>
      </c>
      <c r="C16" s="7">
        <v>14169793</v>
      </c>
      <c r="D16" s="7">
        <v>94032</v>
      </c>
      <c r="E16" s="7">
        <v>14096403</v>
      </c>
      <c r="F16" s="7">
        <v>48713</v>
      </c>
      <c r="G16" s="7">
        <v>6405394</v>
      </c>
      <c r="H16" s="7">
        <v>777</v>
      </c>
      <c r="I16" s="7">
        <v>310875</v>
      </c>
      <c r="J16" s="7">
        <v>9544</v>
      </c>
      <c r="K16" s="7">
        <v>2211830</v>
      </c>
      <c r="L16" s="7">
        <v>34998</v>
      </c>
      <c r="M16" s="7">
        <v>5168304</v>
      </c>
      <c r="N16" s="7">
        <v>246</v>
      </c>
      <c r="O16" s="7">
        <v>73390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2" customHeight="1" hidden="1">
      <c r="A17" s="37" t="s">
        <v>31</v>
      </c>
      <c r="B17" s="7">
        <v>63401</v>
      </c>
      <c r="C17" s="7">
        <v>11637743</v>
      </c>
      <c r="D17" s="7">
        <v>63204</v>
      </c>
      <c r="E17" s="7">
        <v>11617063</v>
      </c>
      <c r="F17" s="7">
        <v>30534</v>
      </c>
      <c r="G17" s="7">
        <v>6475991</v>
      </c>
      <c r="H17" s="7">
        <v>352</v>
      </c>
      <c r="I17" s="7">
        <v>38193</v>
      </c>
      <c r="J17" s="7">
        <v>7841</v>
      </c>
      <c r="K17" s="7">
        <v>1434311</v>
      </c>
      <c r="L17" s="7">
        <v>24477</v>
      </c>
      <c r="M17" s="7">
        <v>3668568</v>
      </c>
      <c r="N17" s="7">
        <v>197</v>
      </c>
      <c r="O17" s="7">
        <v>20680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2" customHeight="1" hidden="1">
      <c r="A18" s="37" t="s">
        <v>32</v>
      </c>
      <c r="B18" s="7">
        <v>117718</v>
      </c>
      <c r="C18" s="7">
        <v>17178535</v>
      </c>
      <c r="D18" s="7">
        <v>117513</v>
      </c>
      <c r="E18" s="7">
        <v>17167966</v>
      </c>
      <c r="F18" s="7">
        <v>49934</v>
      </c>
      <c r="G18" s="7">
        <v>8145188</v>
      </c>
      <c r="H18" s="7">
        <v>720</v>
      </c>
      <c r="I18" s="7">
        <v>163069</v>
      </c>
      <c r="J18" s="7">
        <v>29364</v>
      </c>
      <c r="K18" s="7">
        <v>2940244</v>
      </c>
      <c r="L18" s="7">
        <v>37495</v>
      </c>
      <c r="M18" s="7">
        <v>5919465</v>
      </c>
      <c r="N18" s="7">
        <v>205</v>
      </c>
      <c r="O18" s="7">
        <v>10569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2" customHeight="1" hidden="1">
      <c r="A19" s="37" t="s">
        <v>33</v>
      </c>
      <c r="B19" s="7">
        <v>93931</v>
      </c>
      <c r="C19" s="7">
        <v>15048002</v>
      </c>
      <c r="D19" s="7">
        <v>93632</v>
      </c>
      <c r="E19" s="7">
        <v>15018573</v>
      </c>
      <c r="F19" s="7">
        <v>44982</v>
      </c>
      <c r="G19" s="7">
        <v>7374916</v>
      </c>
      <c r="H19" s="7">
        <v>2749</v>
      </c>
      <c r="I19" s="7">
        <v>312957</v>
      </c>
      <c r="J19" s="7">
        <v>11537</v>
      </c>
      <c r="K19" s="7">
        <v>2077987</v>
      </c>
      <c r="L19" s="7">
        <v>34364</v>
      </c>
      <c r="M19" s="7">
        <v>5252713</v>
      </c>
      <c r="N19" s="7">
        <v>299</v>
      </c>
      <c r="O19" s="7">
        <v>29429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2" customHeight="1" hidden="1">
      <c r="A20" s="37" t="s">
        <v>34</v>
      </c>
      <c r="B20" s="7">
        <v>99819</v>
      </c>
      <c r="C20" s="7">
        <v>14366063</v>
      </c>
      <c r="D20" s="7">
        <v>99476</v>
      </c>
      <c r="E20" s="7">
        <v>14313289</v>
      </c>
      <c r="F20" s="7">
        <v>46548</v>
      </c>
      <c r="G20" s="7">
        <v>6482333</v>
      </c>
      <c r="H20" s="7">
        <v>2178</v>
      </c>
      <c r="I20" s="7">
        <v>262372</v>
      </c>
      <c r="J20" s="7">
        <v>12090</v>
      </c>
      <c r="K20" s="7">
        <v>2152455</v>
      </c>
      <c r="L20" s="7">
        <v>38660</v>
      </c>
      <c r="M20" s="7">
        <v>5416129</v>
      </c>
      <c r="N20" s="7">
        <v>343</v>
      </c>
      <c r="O20" s="7">
        <v>52774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2" customHeight="1" hidden="1">
      <c r="A21" s="37" t="s">
        <v>35</v>
      </c>
      <c r="B21" s="7">
        <v>143734</v>
      </c>
      <c r="C21" s="7">
        <v>23709919</v>
      </c>
      <c r="D21" s="7">
        <v>143466</v>
      </c>
      <c r="E21" s="7">
        <v>23688934</v>
      </c>
      <c r="F21" s="7">
        <v>80094</v>
      </c>
      <c r="G21" s="7">
        <v>9123237</v>
      </c>
      <c r="H21" s="7">
        <v>6550</v>
      </c>
      <c r="I21" s="7">
        <v>504265</v>
      </c>
      <c r="J21" s="7">
        <v>20052</v>
      </c>
      <c r="K21" s="7">
        <v>6524393</v>
      </c>
      <c r="L21" s="7">
        <v>36770</v>
      </c>
      <c r="M21" s="7">
        <v>7537039</v>
      </c>
      <c r="N21" s="7">
        <v>268</v>
      </c>
      <c r="O21" s="7">
        <v>20985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2" customHeight="1" hidden="1">
      <c r="A22" s="37" t="s">
        <v>36</v>
      </c>
      <c r="B22" s="7">
        <v>97626</v>
      </c>
      <c r="C22" s="7">
        <v>18961232</v>
      </c>
      <c r="D22" s="7">
        <v>97487</v>
      </c>
      <c r="E22" s="7">
        <v>18938685</v>
      </c>
      <c r="F22" s="7">
        <v>45850</v>
      </c>
      <c r="G22" s="7">
        <v>6321965</v>
      </c>
      <c r="H22" s="7">
        <v>4047</v>
      </c>
      <c r="I22" s="7">
        <v>600788</v>
      </c>
      <c r="J22" s="7">
        <v>11830</v>
      </c>
      <c r="K22" s="7">
        <v>2611524</v>
      </c>
      <c r="L22" s="7">
        <v>35760</v>
      </c>
      <c r="M22" s="7">
        <v>9404408</v>
      </c>
      <c r="N22" s="7">
        <v>139</v>
      </c>
      <c r="O22" s="7">
        <v>22547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2" customHeight="1" hidden="1">
      <c r="A23" s="37" t="s">
        <v>37</v>
      </c>
      <c r="B23" s="7">
        <v>79741</v>
      </c>
      <c r="C23" s="7">
        <v>13581399</v>
      </c>
      <c r="D23" s="7">
        <v>79654</v>
      </c>
      <c r="E23" s="7">
        <v>13557165</v>
      </c>
      <c r="F23" s="7">
        <v>36876</v>
      </c>
      <c r="G23" s="7">
        <v>7073917</v>
      </c>
      <c r="H23" s="7">
        <v>3413</v>
      </c>
      <c r="I23" s="7">
        <v>367086</v>
      </c>
      <c r="J23" s="7">
        <v>8937</v>
      </c>
      <c r="K23" s="7">
        <v>1817746</v>
      </c>
      <c r="L23" s="7">
        <v>30428</v>
      </c>
      <c r="M23" s="7">
        <v>4298416</v>
      </c>
      <c r="N23" s="7">
        <v>87</v>
      </c>
      <c r="O23" s="7">
        <v>24234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2" customHeight="1" hidden="1">
      <c r="A24" s="37" t="s">
        <v>38</v>
      </c>
      <c r="B24" s="7">
        <v>79204</v>
      </c>
      <c r="C24" s="7">
        <v>12894327</v>
      </c>
      <c r="D24" s="7">
        <v>79128</v>
      </c>
      <c r="E24" s="7">
        <v>12861941</v>
      </c>
      <c r="F24" s="7">
        <v>40832</v>
      </c>
      <c r="G24" s="7">
        <v>7041302</v>
      </c>
      <c r="H24" s="7">
        <v>393</v>
      </c>
      <c r="I24" s="7">
        <v>63671</v>
      </c>
      <c r="J24" s="7">
        <v>9313</v>
      </c>
      <c r="K24" s="7">
        <v>1928328</v>
      </c>
      <c r="L24" s="7">
        <v>28590</v>
      </c>
      <c r="M24" s="7">
        <v>3828640</v>
      </c>
      <c r="N24" s="7">
        <v>76</v>
      </c>
      <c r="O24" s="7">
        <v>32386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2" customHeight="1" hidden="1">
      <c r="A25" s="37" t="s">
        <v>39</v>
      </c>
      <c r="B25" s="7">
        <v>101438</v>
      </c>
      <c r="C25" s="7">
        <v>16259766</v>
      </c>
      <c r="D25" s="7">
        <v>101173</v>
      </c>
      <c r="E25" s="7">
        <v>16238054</v>
      </c>
      <c r="F25" s="7">
        <v>50293</v>
      </c>
      <c r="G25" s="7">
        <v>8457687</v>
      </c>
      <c r="H25" s="7">
        <v>217</v>
      </c>
      <c r="I25" s="7">
        <v>39973</v>
      </c>
      <c r="J25" s="7">
        <v>13079</v>
      </c>
      <c r="K25" s="7">
        <v>2763449</v>
      </c>
      <c r="L25" s="7">
        <v>37584</v>
      </c>
      <c r="M25" s="7">
        <v>4976945</v>
      </c>
      <c r="N25" s="7">
        <v>265</v>
      </c>
      <c r="O25" s="7">
        <v>21712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2" customHeight="1" hidden="1">
      <c r="A26" s="37" t="s">
        <v>40</v>
      </c>
      <c r="B26" s="7">
        <v>97636</v>
      </c>
      <c r="C26" s="7">
        <v>13236524</v>
      </c>
      <c r="D26" s="7">
        <v>97336</v>
      </c>
      <c r="E26" s="7">
        <v>13179689</v>
      </c>
      <c r="F26" s="7">
        <v>45023</v>
      </c>
      <c r="G26" s="7">
        <v>7392227</v>
      </c>
      <c r="H26" s="7">
        <v>273</v>
      </c>
      <c r="I26" s="7">
        <v>55503</v>
      </c>
      <c r="J26" s="7">
        <v>10481</v>
      </c>
      <c r="K26" s="7">
        <v>1645855</v>
      </c>
      <c r="L26" s="7">
        <v>41559</v>
      </c>
      <c r="M26" s="7">
        <v>4086104</v>
      </c>
      <c r="N26" s="7">
        <v>300</v>
      </c>
      <c r="O26" s="7">
        <v>56835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2" customHeight="1" hidden="1">
      <c r="A27" s="37" t="s">
        <v>41</v>
      </c>
      <c r="B27" s="7">
        <v>83712</v>
      </c>
      <c r="C27" s="7">
        <v>12440714</v>
      </c>
      <c r="D27" s="7">
        <v>83464</v>
      </c>
      <c r="E27" s="7">
        <v>12343801</v>
      </c>
      <c r="F27" s="7">
        <v>39870</v>
      </c>
      <c r="G27" s="7">
        <v>6404297</v>
      </c>
      <c r="H27" s="7">
        <v>116</v>
      </c>
      <c r="I27" s="7">
        <v>23264</v>
      </c>
      <c r="J27" s="7">
        <v>12600</v>
      </c>
      <c r="K27" s="7">
        <v>2041885</v>
      </c>
      <c r="L27" s="7">
        <v>30878</v>
      </c>
      <c r="M27" s="7">
        <v>3874355</v>
      </c>
      <c r="N27" s="7">
        <v>248</v>
      </c>
      <c r="O27" s="7">
        <v>96913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15" s="6" customFormat="1" ht="12" customHeight="1">
      <c r="A28" s="11" t="s">
        <v>42</v>
      </c>
      <c r="B28" s="5">
        <v>1029713</v>
      </c>
      <c r="C28" s="5">
        <v>163955876</v>
      </c>
      <c r="D28" s="5">
        <v>1024895</v>
      </c>
      <c r="E28" s="5">
        <v>161363063</v>
      </c>
      <c r="F28" s="5">
        <v>459059</v>
      </c>
      <c r="G28" s="5">
        <v>72837900</v>
      </c>
      <c r="H28" s="5">
        <v>23034</v>
      </c>
      <c r="I28" s="5">
        <v>2993907</v>
      </c>
      <c r="J28" s="5">
        <v>147746</v>
      </c>
      <c r="K28" s="5">
        <v>28013930</v>
      </c>
      <c r="L28" s="5">
        <v>395056</v>
      </c>
      <c r="M28" s="5">
        <v>57517326</v>
      </c>
      <c r="N28" s="5">
        <v>4818</v>
      </c>
      <c r="O28" s="5">
        <v>2592813</v>
      </c>
    </row>
    <row r="29" spans="1:27" ht="12" customHeight="1" hidden="1">
      <c r="A29" s="37" t="s">
        <v>30</v>
      </c>
      <c r="B29" s="7">
        <v>73049</v>
      </c>
      <c r="C29" s="7">
        <v>10506957</v>
      </c>
      <c r="D29" s="7">
        <v>72848</v>
      </c>
      <c r="E29" s="7">
        <v>10478790</v>
      </c>
      <c r="F29" s="7">
        <v>34484</v>
      </c>
      <c r="G29" s="7">
        <v>5017895</v>
      </c>
      <c r="H29" s="7">
        <v>243</v>
      </c>
      <c r="I29" s="7">
        <v>36019</v>
      </c>
      <c r="J29" s="7">
        <v>11243</v>
      </c>
      <c r="K29" s="7">
        <v>2036558</v>
      </c>
      <c r="L29" s="7">
        <v>26878</v>
      </c>
      <c r="M29" s="7">
        <v>3388318</v>
      </c>
      <c r="N29" s="7">
        <v>201</v>
      </c>
      <c r="O29" s="7">
        <v>28167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2" customHeight="1" hidden="1">
      <c r="A30" s="37" t="s">
        <v>31</v>
      </c>
      <c r="B30" s="7">
        <v>63014</v>
      </c>
      <c r="C30" s="7">
        <v>10045201</v>
      </c>
      <c r="D30" s="7">
        <v>62887</v>
      </c>
      <c r="E30" s="7">
        <v>10034201</v>
      </c>
      <c r="F30" s="7">
        <v>28332</v>
      </c>
      <c r="G30" s="7">
        <v>4441434</v>
      </c>
      <c r="H30" s="7">
        <v>670</v>
      </c>
      <c r="I30" s="7">
        <v>74184</v>
      </c>
      <c r="J30" s="7">
        <v>9702</v>
      </c>
      <c r="K30" s="7">
        <v>1711526</v>
      </c>
      <c r="L30" s="7">
        <v>24183</v>
      </c>
      <c r="M30" s="7">
        <v>3807057</v>
      </c>
      <c r="N30" s="7">
        <v>127</v>
      </c>
      <c r="O30" s="7">
        <v>11000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2" customHeight="1" hidden="1">
      <c r="A31" s="37" t="s">
        <v>32</v>
      </c>
      <c r="B31" s="7">
        <v>88261</v>
      </c>
      <c r="C31" s="7">
        <v>13720304</v>
      </c>
      <c r="D31" s="7">
        <v>87934</v>
      </c>
      <c r="E31" s="7">
        <v>13680857</v>
      </c>
      <c r="F31" s="7">
        <v>39316</v>
      </c>
      <c r="G31" s="7">
        <v>6102729</v>
      </c>
      <c r="H31" s="7">
        <v>1027</v>
      </c>
      <c r="I31" s="7">
        <v>128286</v>
      </c>
      <c r="J31" s="7">
        <v>14969</v>
      </c>
      <c r="K31" s="7">
        <v>2641683</v>
      </c>
      <c r="L31" s="7">
        <v>32622</v>
      </c>
      <c r="M31" s="7">
        <v>4808159</v>
      </c>
      <c r="N31" s="7">
        <v>327</v>
      </c>
      <c r="O31" s="7">
        <v>39447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2" customHeight="1" hidden="1">
      <c r="A32" s="37" t="s">
        <v>33</v>
      </c>
      <c r="B32" s="7">
        <v>81341</v>
      </c>
      <c r="C32" s="7">
        <v>11522304</v>
      </c>
      <c r="D32" s="7">
        <v>81110</v>
      </c>
      <c r="E32" s="7">
        <v>11502382</v>
      </c>
      <c r="F32" s="7">
        <v>35615</v>
      </c>
      <c r="G32" s="7">
        <v>5168173</v>
      </c>
      <c r="H32" s="7">
        <v>146</v>
      </c>
      <c r="I32" s="7">
        <v>13493</v>
      </c>
      <c r="J32" s="7">
        <v>12800</v>
      </c>
      <c r="K32" s="7">
        <v>2323282</v>
      </c>
      <c r="L32" s="7">
        <v>32549</v>
      </c>
      <c r="M32" s="7">
        <v>3997434</v>
      </c>
      <c r="N32" s="7">
        <v>231</v>
      </c>
      <c r="O32" s="7">
        <v>19922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2" customHeight="1" hidden="1">
      <c r="A33" s="37" t="s">
        <v>34</v>
      </c>
      <c r="B33" s="7">
        <v>93422</v>
      </c>
      <c r="C33" s="7">
        <v>14290806</v>
      </c>
      <c r="D33" s="7">
        <v>93144</v>
      </c>
      <c r="E33" s="7">
        <v>14264704</v>
      </c>
      <c r="F33" s="7">
        <v>41200</v>
      </c>
      <c r="G33" s="7">
        <v>6418032</v>
      </c>
      <c r="H33" s="7">
        <v>183</v>
      </c>
      <c r="I33" s="7">
        <v>21256</v>
      </c>
      <c r="J33" s="7">
        <v>17105</v>
      </c>
      <c r="K33" s="7">
        <v>3109694</v>
      </c>
      <c r="L33" s="7">
        <v>34656</v>
      </c>
      <c r="M33" s="7">
        <v>4715722</v>
      </c>
      <c r="N33" s="7">
        <v>278</v>
      </c>
      <c r="O33" s="7">
        <v>26102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2" customHeight="1" hidden="1">
      <c r="A34" s="37" t="s">
        <v>35</v>
      </c>
      <c r="B34" s="7">
        <v>77980</v>
      </c>
      <c r="C34" s="7">
        <v>13416460</v>
      </c>
      <c r="D34" s="7">
        <v>77344</v>
      </c>
      <c r="E34" s="7">
        <v>13397902</v>
      </c>
      <c r="F34" s="7">
        <v>36704</v>
      </c>
      <c r="G34" s="7">
        <v>6010368</v>
      </c>
      <c r="H34" s="7">
        <v>101</v>
      </c>
      <c r="I34" s="7">
        <v>14837</v>
      </c>
      <c r="J34" s="7">
        <v>9853</v>
      </c>
      <c r="K34" s="7">
        <v>2337179</v>
      </c>
      <c r="L34" s="7">
        <v>30686</v>
      </c>
      <c r="M34" s="7">
        <v>5035518</v>
      </c>
      <c r="N34" s="7">
        <v>636</v>
      </c>
      <c r="O34" s="7">
        <v>18558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2" customHeight="1" hidden="1">
      <c r="A35" s="37" t="s">
        <v>36</v>
      </c>
      <c r="B35" s="7">
        <v>87128</v>
      </c>
      <c r="C35" s="7">
        <v>14102989</v>
      </c>
      <c r="D35" s="7">
        <v>86581</v>
      </c>
      <c r="E35" s="7">
        <v>13305736</v>
      </c>
      <c r="F35" s="7">
        <v>37713</v>
      </c>
      <c r="G35" s="7">
        <v>6372140</v>
      </c>
      <c r="H35" s="7">
        <v>156</v>
      </c>
      <c r="I35" s="7">
        <v>110437</v>
      </c>
      <c r="J35" s="7">
        <v>16046</v>
      </c>
      <c r="K35" s="7">
        <v>2173665</v>
      </c>
      <c r="L35" s="7">
        <v>32666</v>
      </c>
      <c r="M35" s="7">
        <v>4649494</v>
      </c>
      <c r="N35" s="7">
        <v>547</v>
      </c>
      <c r="O35" s="7">
        <v>797253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2" customHeight="1" hidden="1">
      <c r="A36" s="37" t="s">
        <v>37</v>
      </c>
      <c r="B36" s="7">
        <v>90898</v>
      </c>
      <c r="C36" s="7">
        <v>15279451</v>
      </c>
      <c r="D36" s="7">
        <v>90192</v>
      </c>
      <c r="E36" s="7">
        <v>15132320</v>
      </c>
      <c r="F36" s="7">
        <v>42419</v>
      </c>
      <c r="G36" s="7">
        <v>6675682</v>
      </c>
      <c r="H36" s="7">
        <v>248</v>
      </c>
      <c r="I36" s="7">
        <v>47838</v>
      </c>
      <c r="J36" s="7">
        <v>11214</v>
      </c>
      <c r="K36" s="7">
        <v>2418750</v>
      </c>
      <c r="L36" s="7">
        <v>36311</v>
      </c>
      <c r="M36" s="7">
        <v>5990050</v>
      </c>
      <c r="N36" s="7">
        <v>706</v>
      </c>
      <c r="O36" s="7">
        <v>147131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2" customHeight="1" hidden="1">
      <c r="A37" s="37" t="s">
        <v>38</v>
      </c>
      <c r="B37" s="7">
        <v>70951</v>
      </c>
      <c r="C37" s="7">
        <v>11450229</v>
      </c>
      <c r="D37" s="7">
        <v>70616</v>
      </c>
      <c r="E37" s="7">
        <v>11347348</v>
      </c>
      <c r="F37" s="7">
        <v>34728</v>
      </c>
      <c r="G37" s="7">
        <v>4904616</v>
      </c>
      <c r="H37" s="7">
        <v>205</v>
      </c>
      <c r="I37" s="7">
        <v>23804</v>
      </c>
      <c r="J37" s="7">
        <v>8610</v>
      </c>
      <c r="K37" s="7">
        <v>2325414</v>
      </c>
      <c r="L37" s="7">
        <v>27073</v>
      </c>
      <c r="M37" s="7">
        <v>4093514</v>
      </c>
      <c r="N37" s="7">
        <v>335</v>
      </c>
      <c r="O37" s="7">
        <v>102881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2" customHeight="1" hidden="1">
      <c r="A38" s="37" t="s">
        <v>39</v>
      </c>
      <c r="B38" s="7">
        <v>86789</v>
      </c>
      <c r="C38" s="7">
        <v>16319148</v>
      </c>
      <c r="D38" s="7">
        <v>86411</v>
      </c>
      <c r="E38" s="7">
        <v>15209272</v>
      </c>
      <c r="F38" s="7">
        <v>37242</v>
      </c>
      <c r="G38" s="7">
        <v>7197112</v>
      </c>
      <c r="H38" s="7">
        <v>3333</v>
      </c>
      <c r="I38" s="7">
        <v>594881</v>
      </c>
      <c r="J38" s="7">
        <v>11159</v>
      </c>
      <c r="K38" s="7">
        <v>1889136</v>
      </c>
      <c r="L38" s="7">
        <v>34677</v>
      </c>
      <c r="M38" s="7">
        <v>5528143</v>
      </c>
      <c r="N38" s="7">
        <v>378</v>
      </c>
      <c r="O38" s="7">
        <v>1109876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2" customHeight="1" hidden="1">
      <c r="A39" s="37" t="s">
        <v>40</v>
      </c>
      <c r="B39" s="7">
        <v>106922</v>
      </c>
      <c r="C39" s="7">
        <v>18140279</v>
      </c>
      <c r="D39" s="7">
        <v>106382</v>
      </c>
      <c r="E39" s="7">
        <v>17908576</v>
      </c>
      <c r="F39" s="7">
        <v>41316</v>
      </c>
      <c r="G39" s="7">
        <v>7806559</v>
      </c>
      <c r="H39" s="7">
        <v>11746</v>
      </c>
      <c r="I39" s="7">
        <v>1250706</v>
      </c>
      <c r="J39" s="7">
        <v>12324</v>
      </c>
      <c r="K39" s="7">
        <v>2984845</v>
      </c>
      <c r="L39" s="7">
        <v>40996</v>
      </c>
      <c r="M39" s="7">
        <v>5866466</v>
      </c>
      <c r="N39" s="7">
        <v>540</v>
      </c>
      <c r="O39" s="7">
        <v>231703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2" customHeight="1" hidden="1">
      <c r="A40" s="37" t="s">
        <v>41</v>
      </c>
      <c r="B40" s="7">
        <v>109958</v>
      </c>
      <c r="C40" s="7">
        <v>15161748</v>
      </c>
      <c r="D40" s="7">
        <v>109446</v>
      </c>
      <c r="E40" s="7">
        <v>15100975</v>
      </c>
      <c r="F40" s="7">
        <v>49990</v>
      </c>
      <c r="G40" s="7">
        <v>6723160</v>
      </c>
      <c r="H40" s="7">
        <v>4976</v>
      </c>
      <c r="I40" s="7">
        <v>678166</v>
      </c>
      <c r="J40" s="7">
        <v>12721</v>
      </c>
      <c r="K40" s="7">
        <v>2062198</v>
      </c>
      <c r="L40" s="7">
        <v>41759</v>
      </c>
      <c r="M40" s="7">
        <v>5637451</v>
      </c>
      <c r="N40" s="7">
        <v>512</v>
      </c>
      <c r="O40" s="7">
        <v>60773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15" s="31" customFormat="1" ht="12" customHeight="1">
      <c r="A41" s="36" t="s">
        <v>43</v>
      </c>
      <c r="B41" s="2">
        <v>1202046</v>
      </c>
      <c r="C41" s="2">
        <v>208233446</v>
      </c>
      <c r="D41" s="2">
        <v>1196751</v>
      </c>
      <c r="E41" s="2">
        <v>207326397</v>
      </c>
      <c r="F41" s="2">
        <v>522650</v>
      </c>
      <c r="G41" s="2">
        <v>97237431</v>
      </c>
      <c r="H41" s="2">
        <v>29610</v>
      </c>
      <c r="I41" s="2">
        <v>4873695</v>
      </c>
      <c r="J41" s="2">
        <v>133262</v>
      </c>
      <c r="K41" s="2">
        <v>33873870</v>
      </c>
      <c r="L41" s="2">
        <v>511229</v>
      </c>
      <c r="M41" s="2">
        <v>71341400</v>
      </c>
      <c r="N41" s="2">
        <v>5295</v>
      </c>
      <c r="O41" s="2">
        <v>907049</v>
      </c>
    </row>
    <row r="42" spans="1:27" ht="12" customHeight="1" hidden="1">
      <c r="A42" s="37" t="s">
        <v>30</v>
      </c>
      <c r="B42" s="7">
        <v>109012</v>
      </c>
      <c r="C42" s="7">
        <v>16518945</v>
      </c>
      <c r="D42" s="7">
        <v>108520</v>
      </c>
      <c r="E42" s="7">
        <v>16339527</v>
      </c>
      <c r="F42" s="7">
        <v>47359</v>
      </c>
      <c r="G42" s="7">
        <v>7403193</v>
      </c>
      <c r="H42" s="7">
        <v>948</v>
      </c>
      <c r="I42" s="7">
        <v>224632</v>
      </c>
      <c r="J42" s="7">
        <v>14121</v>
      </c>
      <c r="K42" s="7">
        <v>2366663</v>
      </c>
      <c r="L42" s="7">
        <v>46092</v>
      </c>
      <c r="M42" s="7">
        <v>6345040</v>
      </c>
      <c r="N42" s="7">
        <v>492</v>
      </c>
      <c r="O42" s="7">
        <v>179418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2" customHeight="1" hidden="1">
      <c r="A43" s="37" t="s">
        <v>31</v>
      </c>
      <c r="B43" s="7">
        <v>65356</v>
      </c>
      <c r="C43" s="7">
        <v>9397810</v>
      </c>
      <c r="D43" s="7">
        <v>65058</v>
      </c>
      <c r="E43" s="7">
        <v>9352751</v>
      </c>
      <c r="F43" s="7">
        <v>26225</v>
      </c>
      <c r="G43" s="7">
        <v>4000506</v>
      </c>
      <c r="H43" s="7">
        <v>1578</v>
      </c>
      <c r="I43" s="7">
        <v>264858</v>
      </c>
      <c r="J43" s="7">
        <v>7574</v>
      </c>
      <c r="K43" s="7">
        <v>1295401</v>
      </c>
      <c r="L43" s="7">
        <v>29681</v>
      </c>
      <c r="M43" s="7">
        <v>3791987</v>
      </c>
      <c r="N43" s="7">
        <v>298</v>
      </c>
      <c r="O43" s="7">
        <v>45059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2" customHeight="1" hidden="1">
      <c r="A44" s="37" t="s">
        <v>32</v>
      </c>
      <c r="B44" s="7">
        <v>106382</v>
      </c>
      <c r="C44" s="7">
        <v>17590201</v>
      </c>
      <c r="D44" s="7">
        <v>105945</v>
      </c>
      <c r="E44" s="7">
        <v>17545755</v>
      </c>
      <c r="F44" s="7">
        <v>45848</v>
      </c>
      <c r="G44" s="7">
        <v>8608528</v>
      </c>
      <c r="H44" s="7">
        <v>3317</v>
      </c>
      <c r="I44" s="7">
        <v>508444</v>
      </c>
      <c r="J44" s="7">
        <v>11166</v>
      </c>
      <c r="K44" s="7">
        <v>2200019</v>
      </c>
      <c r="L44" s="7">
        <v>45614</v>
      </c>
      <c r="M44" s="7">
        <v>6228765</v>
      </c>
      <c r="N44" s="7">
        <v>437</v>
      </c>
      <c r="O44" s="7">
        <v>44446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2" customHeight="1" hidden="1">
      <c r="A45" s="37" t="s">
        <v>33</v>
      </c>
      <c r="B45" s="7">
        <v>122139</v>
      </c>
      <c r="C45" s="7">
        <v>18321785</v>
      </c>
      <c r="D45" s="7">
        <v>121381</v>
      </c>
      <c r="E45" s="7">
        <v>18229862</v>
      </c>
      <c r="F45" s="7">
        <v>49717</v>
      </c>
      <c r="G45" s="7">
        <v>7041920</v>
      </c>
      <c r="H45" s="7">
        <v>8246</v>
      </c>
      <c r="I45" s="7">
        <v>1151585</v>
      </c>
      <c r="J45" s="7">
        <v>15025</v>
      </c>
      <c r="K45" s="7">
        <v>3536683</v>
      </c>
      <c r="L45" s="7">
        <v>48393</v>
      </c>
      <c r="M45" s="7">
        <v>6499675</v>
      </c>
      <c r="N45" s="7">
        <v>758</v>
      </c>
      <c r="O45" s="7">
        <v>91923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2" customHeight="1" hidden="1">
      <c r="A46" s="37" t="s">
        <v>34</v>
      </c>
      <c r="B46" s="7">
        <v>114841</v>
      </c>
      <c r="C46" s="7">
        <v>18696611</v>
      </c>
      <c r="D46" s="7">
        <v>113990</v>
      </c>
      <c r="E46" s="7">
        <v>18571822</v>
      </c>
      <c r="F46" s="7">
        <v>50057</v>
      </c>
      <c r="G46" s="7">
        <v>8712300</v>
      </c>
      <c r="H46" s="7">
        <v>2624</v>
      </c>
      <c r="I46" s="7">
        <v>387402</v>
      </c>
      <c r="J46" s="7">
        <v>13181</v>
      </c>
      <c r="K46" s="7">
        <v>3100684</v>
      </c>
      <c r="L46" s="7">
        <v>48128</v>
      </c>
      <c r="M46" s="7">
        <v>6371436</v>
      </c>
      <c r="N46" s="7">
        <v>851</v>
      </c>
      <c r="O46" s="7">
        <v>124789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2" customHeight="1" hidden="1">
      <c r="A47" s="37" t="s">
        <v>35</v>
      </c>
      <c r="B47" s="7">
        <v>97366</v>
      </c>
      <c r="C47" s="7">
        <v>16830722</v>
      </c>
      <c r="D47" s="7">
        <v>96579</v>
      </c>
      <c r="E47" s="7">
        <v>16740171</v>
      </c>
      <c r="F47" s="7">
        <v>41559</v>
      </c>
      <c r="G47" s="7">
        <v>8533935</v>
      </c>
      <c r="H47" s="7">
        <v>3177</v>
      </c>
      <c r="I47" s="7">
        <v>303885</v>
      </c>
      <c r="J47" s="7">
        <v>10975</v>
      </c>
      <c r="K47" s="7">
        <v>2552239</v>
      </c>
      <c r="L47" s="7">
        <v>40868</v>
      </c>
      <c r="M47" s="7">
        <v>5350112</v>
      </c>
      <c r="N47" s="7">
        <v>787</v>
      </c>
      <c r="O47" s="7">
        <v>90551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2" customHeight="1" hidden="1">
      <c r="A48" s="37" t="s">
        <v>36</v>
      </c>
      <c r="B48" s="7">
        <v>110221</v>
      </c>
      <c r="C48" s="7">
        <v>17399453</v>
      </c>
      <c r="D48" s="7">
        <v>108867</v>
      </c>
      <c r="E48" s="7">
        <v>17173147</v>
      </c>
      <c r="F48" s="7">
        <v>45601</v>
      </c>
      <c r="G48" s="7">
        <v>7275437</v>
      </c>
      <c r="H48" s="7">
        <v>4344</v>
      </c>
      <c r="I48" s="7">
        <v>835163</v>
      </c>
      <c r="J48" s="7">
        <v>12062</v>
      </c>
      <c r="K48" s="7">
        <v>2636138</v>
      </c>
      <c r="L48" s="7">
        <v>46860</v>
      </c>
      <c r="M48" s="7">
        <v>6426408</v>
      </c>
      <c r="N48" s="7">
        <v>1354</v>
      </c>
      <c r="O48" s="7">
        <v>226306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2" customHeight="1" hidden="1">
      <c r="A49" s="37" t="s">
        <v>37</v>
      </c>
      <c r="B49" s="7">
        <v>96453</v>
      </c>
      <c r="C49" s="7">
        <v>27404663</v>
      </c>
      <c r="D49" s="7">
        <v>96413</v>
      </c>
      <c r="E49" s="7">
        <v>27400637</v>
      </c>
      <c r="F49" s="7">
        <v>42305</v>
      </c>
      <c r="G49" s="7">
        <v>18558994</v>
      </c>
      <c r="H49" s="7">
        <v>741</v>
      </c>
      <c r="I49" s="7">
        <v>179096</v>
      </c>
      <c r="J49" s="7">
        <v>10355</v>
      </c>
      <c r="K49" s="7">
        <v>2980573</v>
      </c>
      <c r="L49" s="7">
        <v>43012</v>
      </c>
      <c r="M49" s="7">
        <v>5681974</v>
      </c>
      <c r="N49" s="7">
        <v>40</v>
      </c>
      <c r="O49" s="7">
        <v>4027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2" customHeight="1" hidden="1">
      <c r="A50" s="37" t="s">
        <v>38</v>
      </c>
      <c r="B50" s="7">
        <v>94647</v>
      </c>
      <c r="C50" s="7">
        <v>16003709</v>
      </c>
      <c r="D50" s="7">
        <v>94628</v>
      </c>
      <c r="E50" s="7">
        <v>16002218</v>
      </c>
      <c r="F50" s="7">
        <v>45320</v>
      </c>
      <c r="G50" s="7">
        <v>7308342</v>
      </c>
      <c r="H50" s="7">
        <v>223</v>
      </c>
      <c r="I50" s="7">
        <v>43978</v>
      </c>
      <c r="J50" s="7">
        <v>8567</v>
      </c>
      <c r="K50" s="7">
        <v>3129239</v>
      </c>
      <c r="L50" s="7">
        <v>40518</v>
      </c>
      <c r="M50" s="7">
        <v>5520659</v>
      </c>
      <c r="N50" s="7">
        <v>19</v>
      </c>
      <c r="O50" s="7">
        <v>1491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2" customHeight="1" hidden="1">
      <c r="A51" s="37" t="s">
        <v>39</v>
      </c>
      <c r="B51" s="7">
        <v>100402</v>
      </c>
      <c r="C51" s="7">
        <v>15116824</v>
      </c>
      <c r="D51" s="7">
        <v>100355</v>
      </c>
      <c r="E51" s="7">
        <v>15111619</v>
      </c>
      <c r="F51" s="7">
        <v>44238</v>
      </c>
      <c r="G51" s="7">
        <v>6279396</v>
      </c>
      <c r="H51" s="7">
        <v>2795</v>
      </c>
      <c r="I51" s="7">
        <v>611784</v>
      </c>
      <c r="J51" s="7">
        <v>11648</v>
      </c>
      <c r="K51" s="7">
        <v>2684255</v>
      </c>
      <c r="L51" s="7">
        <v>41674</v>
      </c>
      <c r="M51" s="7">
        <v>5536183</v>
      </c>
      <c r="N51" s="7">
        <v>47</v>
      </c>
      <c r="O51" s="7">
        <v>5205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2" customHeight="1" hidden="1">
      <c r="A52" s="37" t="s">
        <v>40</v>
      </c>
      <c r="B52" s="7">
        <v>87532</v>
      </c>
      <c r="C52" s="7">
        <v>15513170</v>
      </c>
      <c r="D52" s="7">
        <v>87487</v>
      </c>
      <c r="E52" s="7">
        <v>15509728</v>
      </c>
      <c r="F52" s="7">
        <v>39260</v>
      </c>
      <c r="G52" s="7">
        <v>6597039</v>
      </c>
      <c r="H52" s="7">
        <v>593</v>
      </c>
      <c r="I52" s="7">
        <v>103239</v>
      </c>
      <c r="J52" s="7">
        <v>9226</v>
      </c>
      <c r="K52" s="7">
        <v>2643778</v>
      </c>
      <c r="L52" s="7">
        <v>38408</v>
      </c>
      <c r="M52" s="7">
        <v>6165672</v>
      </c>
      <c r="N52" s="7">
        <v>45</v>
      </c>
      <c r="O52" s="7">
        <v>3442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2" customHeight="1" hidden="1">
      <c r="A53" s="37" t="s">
        <v>41</v>
      </c>
      <c r="B53" s="7">
        <v>97695</v>
      </c>
      <c r="C53" s="7">
        <v>19439552</v>
      </c>
      <c r="D53" s="7">
        <v>97528</v>
      </c>
      <c r="E53" s="7">
        <v>19349159</v>
      </c>
      <c r="F53" s="7">
        <v>45161</v>
      </c>
      <c r="G53" s="7">
        <v>6917841</v>
      </c>
      <c r="H53" s="7">
        <v>1024</v>
      </c>
      <c r="I53" s="7">
        <v>259630</v>
      </c>
      <c r="J53" s="7">
        <v>9362</v>
      </c>
      <c r="K53" s="7">
        <v>4748198</v>
      </c>
      <c r="L53" s="7">
        <v>41981</v>
      </c>
      <c r="M53" s="7">
        <v>7423491</v>
      </c>
      <c r="N53" s="7">
        <v>167</v>
      </c>
      <c r="O53" s="7">
        <v>90393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17" s="31" customFormat="1" ht="12" customHeight="1">
      <c r="A54" s="36" t="s">
        <v>44</v>
      </c>
      <c r="B54" s="2">
        <v>1120376</v>
      </c>
      <c r="C54" s="2">
        <v>162225638</v>
      </c>
      <c r="D54" s="2">
        <v>1120236</v>
      </c>
      <c r="E54" s="2">
        <v>162186073</v>
      </c>
      <c r="F54" s="2">
        <v>551563</v>
      </c>
      <c r="G54" s="2">
        <v>75378683</v>
      </c>
      <c r="H54" s="2">
        <v>17905</v>
      </c>
      <c r="I54" s="2">
        <v>4629049</v>
      </c>
      <c r="J54" s="2">
        <v>49721</v>
      </c>
      <c r="K54" s="2">
        <v>12211979</v>
      </c>
      <c r="L54" s="2">
        <v>501047</v>
      </c>
      <c r="M54" s="2">
        <v>69966363</v>
      </c>
      <c r="N54" s="2">
        <v>140</v>
      </c>
      <c r="O54" s="2">
        <v>39565</v>
      </c>
      <c r="P54" s="33"/>
      <c r="Q54" s="33"/>
    </row>
    <row r="55" spans="1:27" ht="12" customHeight="1" hidden="1">
      <c r="A55" s="37" t="s">
        <v>30</v>
      </c>
      <c r="B55" s="7">
        <v>100923</v>
      </c>
      <c r="C55" s="7">
        <v>15573744</v>
      </c>
      <c r="D55" s="7">
        <v>100913</v>
      </c>
      <c r="E55" s="7">
        <v>15572414</v>
      </c>
      <c r="F55" s="7">
        <v>49988</v>
      </c>
      <c r="G55" s="7">
        <v>7408735</v>
      </c>
      <c r="H55" s="7">
        <v>1201</v>
      </c>
      <c r="I55" s="7">
        <v>505790</v>
      </c>
      <c r="J55" s="7">
        <v>4871</v>
      </c>
      <c r="K55" s="7">
        <v>839706</v>
      </c>
      <c r="L55" s="7">
        <v>44853</v>
      </c>
      <c r="M55" s="7">
        <v>6818184</v>
      </c>
      <c r="N55" s="7">
        <v>10</v>
      </c>
      <c r="O55" s="7">
        <v>1330</v>
      </c>
      <c r="P55" s="33"/>
      <c r="Q55" s="33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2" customHeight="1" hidden="1">
      <c r="A56" s="37" t="s">
        <v>31</v>
      </c>
      <c r="B56" s="7">
        <v>57000</v>
      </c>
      <c r="C56" s="7">
        <v>8282899</v>
      </c>
      <c r="D56" s="7">
        <v>56993</v>
      </c>
      <c r="E56" s="7">
        <v>8282124</v>
      </c>
      <c r="F56" s="7">
        <v>26550</v>
      </c>
      <c r="G56" s="7">
        <v>3929950</v>
      </c>
      <c r="H56" s="7">
        <v>506</v>
      </c>
      <c r="I56" s="7">
        <v>309889</v>
      </c>
      <c r="J56" s="7">
        <v>2355</v>
      </c>
      <c r="K56" s="7">
        <v>457589</v>
      </c>
      <c r="L56" s="7">
        <v>27582</v>
      </c>
      <c r="M56" s="7">
        <v>3584696</v>
      </c>
      <c r="N56" s="7">
        <v>7</v>
      </c>
      <c r="O56" s="7">
        <v>775</v>
      </c>
      <c r="P56" s="33"/>
      <c r="Q56" s="33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2" customHeight="1" hidden="1">
      <c r="A57" s="37" t="s">
        <v>32</v>
      </c>
      <c r="B57" s="7">
        <v>90100</v>
      </c>
      <c r="C57" s="7">
        <v>13117622</v>
      </c>
      <c r="D57" s="7">
        <v>90091</v>
      </c>
      <c r="E57" s="7">
        <v>13116655</v>
      </c>
      <c r="F57" s="7">
        <v>43807</v>
      </c>
      <c r="G57" s="7">
        <v>6092487</v>
      </c>
      <c r="H57" s="7">
        <v>1157</v>
      </c>
      <c r="I57" s="7">
        <v>493731</v>
      </c>
      <c r="J57" s="7">
        <v>4227</v>
      </c>
      <c r="K57" s="7">
        <v>1035118</v>
      </c>
      <c r="L57" s="7">
        <v>40900</v>
      </c>
      <c r="M57" s="7">
        <v>5495320</v>
      </c>
      <c r="N57" s="7">
        <v>9</v>
      </c>
      <c r="O57" s="7">
        <v>967</v>
      </c>
      <c r="P57" s="33"/>
      <c r="Q57" s="33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2" customHeight="1" hidden="1">
      <c r="A58" s="37" t="s">
        <v>33</v>
      </c>
      <c r="B58" s="7">
        <v>95405</v>
      </c>
      <c r="C58" s="7">
        <v>14217184</v>
      </c>
      <c r="D58" s="7">
        <v>95395</v>
      </c>
      <c r="E58" s="7">
        <v>14215426</v>
      </c>
      <c r="F58" s="7">
        <v>47136</v>
      </c>
      <c r="G58" s="7">
        <v>6804381</v>
      </c>
      <c r="H58" s="7">
        <v>1490</v>
      </c>
      <c r="I58" s="7">
        <v>363182</v>
      </c>
      <c r="J58" s="7">
        <v>4429</v>
      </c>
      <c r="K58" s="7">
        <v>1015086</v>
      </c>
      <c r="L58" s="7">
        <v>42340</v>
      </c>
      <c r="M58" s="7">
        <v>6032777</v>
      </c>
      <c r="N58" s="7">
        <v>10</v>
      </c>
      <c r="O58" s="7">
        <v>1758</v>
      </c>
      <c r="P58" s="33"/>
      <c r="Q58" s="33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2" customHeight="1" hidden="1">
      <c r="A59" s="37" t="s">
        <v>34</v>
      </c>
      <c r="B59" s="7">
        <v>95153</v>
      </c>
      <c r="C59" s="7">
        <v>13285409</v>
      </c>
      <c r="D59" s="7">
        <v>95132</v>
      </c>
      <c r="E59" s="7">
        <v>13282860</v>
      </c>
      <c r="F59" s="7">
        <v>44389</v>
      </c>
      <c r="G59" s="7">
        <v>5670477</v>
      </c>
      <c r="H59" s="7">
        <v>2407</v>
      </c>
      <c r="I59" s="7">
        <v>447018</v>
      </c>
      <c r="J59" s="7">
        <v>5957</v>
      </c>
      <c r="K59" s="7">
        <v>1513672</v>
      </c>
      <c r="L59" s="7">
        <v>42379</v>
      </c>
      <c r="M59" s="7">
        <v>5651693</v>
      </c>
      <c r="N59" s="7">
        <v>21</v>
      </c>
      <c r="O59" s="7">
        <v>2549</v>
      </c>
      <c r="P59" s="33"/>
      <c r="Q59" s="33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2" customHeight="1" hidden="1">
      <c r="A60" s="37" t="s">
        <v>35</v>
      </c>
      <c r="B60" s="7">
        <v>87335</v>
      </c>
      <c r="C60" s="7">
        <v>12409877</v>
      </c>
      <c r="D60" s="7">
        <v>87325</v>
      </c>
      <c r="E60" s="7">
        <v>12408828</v>
      </c>
      <c r="F60" s="7">
        <v>42654</v>
      </c>
      <c r="G60" s="7">
        <v>5713791</v>
      </c>
      <c r="H60" s="7">
        <v>1932</v>
      </c>
      <c r="I60" s="7">
        <v>387380</v>
      </c>
      <c r="J60" s="7">
        <v>4401</v>
      </c>
      <c r="K60" s="7">
        <v>910582</v>
      </c>
      <c r="L60" s="7">
        <v>38338</v>
      </c>
      <c r="M60" s="7">
        <v>5397074</v>
      </c>
      <c r="N60" s="7">
        <v>10</v>
      </c>
      <c r="O60" s="7">
        <v>1049</v>
      </c>
      <c r="P60" s="33"/>
      <c r="Q60" s="33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" customHeight="1" hidden="1">
      <c r="A61" s="37" t="s">
        <v>36</v>
      </c>
      <c r="B61" s="7">
        <v>97823</v>
      </c>
      <c r="C61" s="7">
        <v>13939333</v>
      </c>
      <c r="D61" s="7">
        <v>97801</v>
      </c>
      <c r="E61" s="7">
        <v>13924133</v>
      </c>
      <c r="F61" s="7">
        <v>47056</v>
      </c>
      <c r="G61" s="7">
        <v>6459648</v>
      </c>
      <c r="H61" s="7">
        <v>2649</v>
      </c>
      <c r="I61" s="7">
        <v>615108</v>
      </c>
      <c r="J61" s="7">
        <v>3636</v>
      </c>
      <c r="K61" s="7">
        <v>972755</v>
      </c>
      <c r="L61" s="7">
        <v>44460</v>
      </c>
      <c r="M61" s="7">
        <v>5876622</v>
      </c>
      <c r="N61" s="7">
        <v>22</v>
      </c>
      <c r="O61" s="7">
        <v>15200</v>
      </c>
      <c r="P61" s="33"/>
      <c r="Q61" s="33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" customHeight="1" hidden="1">
      <c r="A62" s="37" t="s">
        <v>37</v>
      </c>
      <c r="B62" s="7">
        <v>89726</v>
      </c>
      <c r="C62" s="7">
        <v>13145172</v>
      </c>
      <c r="D62" s="7">
        <v>89717</v>
      </c>
      <c r="E62" s="7">
        <v>13144158</v>
      </c>
      <c r="F62" s="7">
        <v>44451</v>
      </c>
      <c r="G62" s="7">
        <v>6128617</v>
      </c>
      <c r="H62" s="7">
        <v>855</v>
      </c>
      <c r="I62" s="7">
        <v>233441</v>
      </c>
      <c r="J62" s="7">
        <v>4057</v>
      </c>
      <c r="K62" s="7">
        <v>1032185</v>
      </c>
      <c r="L62" s="7">
        <v>40354</v>
      </c>
      <c r="M62" s="7">
        <v>5749915</v>
      </c>
      <c r="N62" s="7">
        <v>9</v>
      </c>
      <c r="O62" s="7">
        <v>1014</v>
      </c>
      <c r="P62" s="33"/>
      <c r="Q62" s="33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" customHeight="1" hidden="1">
      <c r="A63" s="37" t="s">
        <v>38</v>
      </c>
      <c r="B63" s="7">
        <v>96509</v>
      </c>
      <c r="C63" s="7">
        <v>14232435</v>
      </c>
      <c r="D63" s="7">
        <v>96502</v>
      </c>
      <c r="E63" s="7">
        <v>14223661</v>
      </c>
      <c r="F63" s="7">
        <v>48552</v>
      </c>
      <c r="G63" s="7">
        <v>6300939</v>
      </c>
      <c r="H63" s="7">
        <v>1029</v>
      </c>
      <c r="I63" s="7">
        <v>300182</v>
      </c>
      <c r="J63" s="7">
        <v>3770</v>
      </c>
      <c r="K63" s="7">
        <v>1234836</v>
      </c>
      <c r="L63" s="7">
        <v>43151</v>
      </c>
      <c r="M63" s="7">
        <v>6387703</v>
      </c>
      <c r="N63" s="7">
        <v>7</v>
      </c>
      <c r="O63" s="7">
        <v>8774</v>
      </c>
      <c r="P63" s="33"/>
      <c r="Q63" s="33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2" customHeight="1" hidden="1">
      <c r="A64" s="37" t="s">
        <v>39</v>
      </c>
      <c r="B64" s="7">
        <v>104750</v>
      </c>
      <c r="C64" s="7">
        <v>15604836</v>
      </c>
      <c r="D64" s="7">
        <v>104733</v>
      </c>
      <c r="E64" s="7">
        <v>15601494</v>
      </c>
      <c r="F64" s="7">
        <v>52504</v>
      </c>
      <c r="G64" s="7">
        <v>7127490</v>
      </c>
      <c r="H64" s="7">
        <v>1381</v>
      </c>
      <c r="I64" s="7">
        <v>207056</v>
      </c>
      <c r="J64" s="7">
        <v>3728</v>
      </c>
      <c r="K64" s="7">
        <v>1274423</v>
      </c>
      <c r="L64" s="7">
        <v>47120</v>
      </c>
      <c r="M64" s="7">
        <v>6992526</v>
      </c>
      <c r="N64" s="7">
        <v>17</v>
      </c>
      <c r="O64" s="7">
        <v>3342</v>
      </c>
      <c r="P64" s="33"/>
      <c r="Q64" s="33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2" customHeight="1" hidden="1">
      <c r="A65" s="37" t="s">
        <v>40</v>
      </c>
      <c r="B65" s="7">
        <v>95271</v>
      </c>
      <c r="C65" s="7">
        <v>12936669</v>
      </c>
      <c r="D65" s="7">
        <v>95261</v>
      </c>
      <c r="E65" s="7">
        <v>12935367</v>
      </c>
      <c r="F65" s="7">
        <v>47168</v>
      </c>
      <c r="G65" s="7">
        <v>5965136</v>
      </c>
      <c r="H65" s="7">
        <v>2499</v>
      </c>
      <c r="I65" s="7">
        <v>494535</v>
      </c>
      <c r="J65" s="7">
        <v>3611</v>
      </c>
      <c r="K65" s="7">
        <v>944977</v>
      </c>
      <c r="L65" s="7">
        <v>41983</v>
      </c>
      <c r="M65" s="7">
        <v>5530719</v>
      </c>
      <c r="N65" s="7">
        <v>10</v>
      </c>
      <c r="O65" s="7">
        <v>1301</v>
      </c>
      <c r="P65" s="33"/>
      <c r="Q65" s="33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2" customHeight="1" hidden="1">
      <c r="A66" s="37" t="s">
        <v>41</v>
      </c>
      <c r="B66" s="7">
        <v>110381</v>
      </c>
      <c r="C66" s="7">
        <v>15480458</v>
      </c>
      <c r="D66" s="7">
        <v>110373</v>
      </c>
      <c r="E66" s="7">
        <v>15478953</v>
      </c>
      <c r="F66" s="7">
        <v>57308</v>
      </c>
      <c r="G66" s="7">
        <v>7777031</v>
      </c>
      <c r="H66" s="7">
        <v>799</v>
      </c>
      <c r="I66" s="7">
        <v>271737</v>
      </c>
      <c r="J66" s="7">
        <v>4679</v>
      </c>
      <c r="K66" s="7">
        <v>981049</v>
      </c>
      <c r="L66" s="7">
        <v>47587</v>
      </c>
      <c r="M66" s="7">
        <v>6449135</v>
      </c>
      <c r="N66" s="7">
        <v>8</v>
      </c>
      <c r="O66" s="7">
        <v>1505</v>
      </c>
      <c r="P66" s="33"/>
      <c r="Q66" s="33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17" s="6" customFormat="1" ht="12" customHeight="1">
      <c r="A67" s="11" t="s">
        <v>45</v>
      </c>
      <c r="B67" s="5">
        <v>1172593</v>
      </c>
      <c r="C67" s="5">
        <v>168369059</v>
      </c>
      <c r="D67" s="5">
        <v>1172422</v>
      </c>
      <c r="E67" s="5">
        <v>168307369</v>
      </c>
      <c r="F67" s="5">
        <v>595465</v>
      </c>
      <c r="G67" s="5">
        <v>78261922</v>
      </c>
      <c r="H67" s="5">
        <v>36554</v>
      </c>
      <c r="I67" s="5">
        <v>7158462</v>
      </c>
      <c r="J67" s="5">
        <v>43342</v>
      </c>
      <c r="K67" s="5">
        <v>11672627</v>
      </c>
      <c r="L67" s="5">
        <v>497061</v>
      </c>
      <c r="M67" s="5">
        <v>71214358</v>
      </c>
      <c r="N67" s="5">
        <v>171</v>
      </c>
      <c r="O67" s="5">
        <v>61690</v>
      </c>
      <c r="P67" s="33"/>
      <c r="Q67" s="33"/>
    </row>
    <row r="68" spans="1:27" ht="12" customHeight="1">
      <c r="A68" s="37" t="s">
        <v>30</v>
      </c>
      <c r="B68" s="7">
        <v>78335</v>
      </c>
      <c r="C68" s="7">
        <v>10627995</v>
      </c>
      <c r="D68" s="7">
        <v>78325</v>
      </c>
      <c r="E68" s="7">
        <v>10627144</v>
      </c>
      <c r="F68" s="7">
        <v>40052</v>
      </c>
      <c r="G68" s="7">
        <v>5041675</v>
      </c>
      <c r="H68" s="7">
        <v>1112</v>
      </c>
      <c r="I68" s="7">
        <v>162647</v>
      </c>
      <c r="J68" s="7">
        <v>2327</v>
      </c>
      <c r="K68" s="7">
        <v>692138</v>
      </c>
      <c r="L68" s="7">
        <v>34834</v>
      </c>
      <c r="M68" s="7">
        <v>4730684</v>
      </c>
      <c r="N68" s="7">
        <v>10</v>
      </c>
      <c r="O68" s="7">
        <v>851</v>
      </c>
      <c r="P68" s="33"/>
      <c r="Q68" s="33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2" customHeight="1">
      <c r="A69" s="37" t="s">
        <v>31</v>
      </c>
      <c r="B69" s="7">
        <v>85264</v>
      </c>
      <c r="C69" s="7">
        <v>12052753</v>
      </c>
      <c r="D69" s="7">
        <v>85241</v>
      </c>
      <c r="E69" s="7">
        <v>12009137</v>
      </c>
      <c r="F69" s="7">
        <v>42002</v>
      </c>
      <c r="G69" s="7">
        <v>5439145</v>
      </c>
      <c r="H69" s="7">
        <v>3567</v>
      </c>
      <c r="I69" s="7">
        <v>641903</v>
      </c>
      <c r="J69" s="7">
        <v>3195</v>
      </c>
      <c r="K69" s="7">
        <v>848244</v>
      </c>
      <c r="L69" s="7">
        <v>36477</v>
      </c>
      <c r="M69" s="7">
        <v>5079845</v>
      </c>
      <c r="N69" s="7">
        <v>23</v>
      </c>
      <c r="O69" s="7">
        <v>43617</v>
      </c>
      <c r="P69" s="33"/>
      <c r="Q69" s="33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2" customHeight="1">
      <c r="A70" s="37" t="s">
        <v>32</v>
      </c>
      <c r="B70" s="7">
        <v>107196</v>
      </c>
      <c r="C70" s="7">
        <v>16060543</v>
      </c>
      <c r="D70" s="7">
        <v>107188</v>
      </c>
      <c r="E70" s="7">
        <v>16059793</v>
      </c>
      <c r="F70" s="7">
        <v>55044</v>
      </c>
      <c r="G70" s="7">
        <v>7721495</v>
      </c>
      <c r="H70" s="7">
        <v>2615</v>
      </c>
      <c r="I70" s="7">
        <v>675933</v>
      </c>
      <c r="J70" s="7">
        <v>4349</v>
      </c>
      <c r="K70" s="7">
        <v>1377124</v>
      </c>
      <c r="L70" s="7">
        <v>45180</v>
      </c>
      <c r="M70" s="7">
        <v>6285242</v>
      </c>
      <c r="N70" s="7">
        <v>8</v>
      </c>
      <c r="O70" s="7">
        <v>750</v>
      </c>
      <c r="P70" s="33"/>
      <c r="Q70" s="33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2" customHeight="1">
      <c r="A71" s="37" t="s">
        <v>33</v>
      </c>
      <c r="B71" s="7">
        <v>106911</v>
      </c>
      <c r="C71" s="7">
        <v>14829624</v>
      </c>
      <c r="D71" s="7">
        <v>106891</v>
      </c>
      <c r="E71" s="7">
        <v>14827641</v>
      </c>
      <c r="F71" s="7">
        <v>52450</v>
      </c>
      <c r="G71" s="7">
        <v>6932950</v>
      </c>
      <c r="H71" s="7">
        <v>5045</v>
      </c>
      <c r="I71" s="7">
        <v>643688</v>
      </c>
      <c r="J71" s="7">
        <v>3984</v>
      </c>
      <c r="K71" s="7">
        <v>1014907</v>
      </c>
      <c r="L71" s="7">
        <v>45412</v>
      </c>
      <c r="M71" s="7">
        <v>6236097</v>
      </c>
      <c r="N71" s="7">
        <v>20</v>
      </c>
      <c r="O71" s="7">
        <v>1982</v>
      </c>
      <c r="P71" s="33"/>
      <c r="Q71" s="33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" customHeight="1">
      <c r="A72" s="37" t="s">
        <v>34</v>
      </c>
      <c r="B72" s="7">
        <v>98039</v>
      </c>
      <c r="C72" s="7">
        <v>14857448</v>
      </c>
      <c r="D72" s="7">
        <v>98024</v>
      </c>
      <c r="E72" s="7">
        <v>14856057</v>
      </c>
      <c r="F72" s="7">
        <v>47876</v>
      </c>
      <c r="G72" s="7">
        <v>6640394</v>
      </c>
      <c r="H72" s="7">
        <v>4398</v>
      </c>
      <c r="I72" s="7">
        <v>767147</v>
      </c>
      <c r="J72" s="7">
        <v>4651</v>
      </c>
      <c r="K72" s="7">
        <v>1260554</v>
      </c>
      <c r="L72" s="7">
        <v>41099</v>
      </c>
      <c r="M72" s="7">
        <v>6187962</v>
      </c>
      <c r="N72" s="7">
        <v>15</v>
      </c>
      <c r="O72" s="7">
        <v>1390</v>
      </c>
      <c r="P72" s="33"/>
      <c r="Q72" s="33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" customHeight="1">
      <c r="A73" s="37" t="s">
        <v>35</v>
      </c>
      <c r="B73" s="7">
        <v>98906</v>
      </c>
      <c r="C73" s="7">
        <v>14515726</v>
      </c>
      <c r="D73" s="7">
        <v>98887</v>
      </c>
      <c r="E73" s="7">
        <v>14513636</v>
      </c>
      <c r="F73" s="7">
        <v>52067</v>
      </c>
      <c r="G73" s="7">
        <v>7028001</v>
      </c>
      <c r="H73" s="7">
        <v>2294</v>
      </c>
      <c r="I73" s="7">
        <v>447528</v>
      </c>
      <c r="J73" s="7">
        <v>3553</v>
      </c>
      <c r="K73" s="7">
        <v>1123217</v>
      </c>
      <c r="L73" s="7">
        <v>40973</v>
      </c>
      <c r="M73" s="7">
        <v>5914889</v>
      </c>
      <c r="N73" s="7">
        <v>19</v>
      </c>
      <c r="O73" s="7">
        <v>2090</v>
      </c>
      <c r="P73" s="33"/>
      <c r="Q73" s="33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" customHeight="1">
      <c r="A74" s="37" t="s">
        <v>36</v>
      </c>
      <c r="B74" s="7">
        <v>98760</v>
      </c>
      <c r="C74" s="7">
        <v>13349697</v>
      </c>
      <c r="D74" s="7">
        <v>98740</v>
      </c>
      <c r="E74" s="7">
        <v>13346807</v>
      </c>
      <c r="F74" s="7">
        <v>50516</v>
      </c>
      <c r="G74" s="7">
        <v>6412227</v>
      </c>
      <c r="H74" s="7">
        <v>2535</v>
      </c>
      <c r="I74" s="7">
        <v>408682</v>
      </c>
      <c r="J74" s="7">
        <v>3088</v>
      </c>
      <c r="K74" s="7">
        <v>682683</v>
      </c>
      <c r="L74" s="7">
        <v>42601</v>
      </c>
      <c r="M74" s="7">
        <v>5843215</v>
      </c>
      <c r="N74" s="7">
        <v>20</v>
      </c>
      <c r="O74" s="7">
        <v>2891</v>
      </c>
      <c r="P74" s="33"/>
      <c r="Q74" s="33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2" customHeight="1">
      <c r="A75" s="37" t="s">
        <v>37</v>
      </c>
      <c r="B75" s="7">
        <v>96424</v>
      </c>
      <c r="C75" s="7">
        <v>13961378</v>
      </c>
      <c r="D75" s="7">
        <v>96418</v>
      </c>
      <c r="E75" s="7">
        <v>13960849</v>
      </c>
      <c r="F75" s="7">
        <v>48611</v>
      </c>
      <c r="G75" s="7">
        <v>5836200</v>
      </c>
      <c r="H75" s="7">
        <v>3597</v>
      </c>
      <c r="I75" s="7">
        <v>1216998</v>
      </c>
      <c r="J75" s="7">
        <v>4017</v>
      </c>
      <c r="K75" s="7">
        <v>1103407</v>
      </c>
      <c r="L75" s="7">
        <v>40193</v>
      </c>
      <c r="M75" s="7">
        <v>5804244</v>
      </c>
      <c r="N75" s="7">
        <v>6</v>
      </c>
      <c r="O75" s="7">
        <v>529</v>
      </c>
      <c r="P75" s="33"/>
      <c r="Q75" s="33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2" customHeight="1">
      <c r="A76" s="37" t="s">
        <v>38</v>
      </c>
      <c r="B76" s="7">
        <v>95288</v>
      </c>
      <c r="C76" s="7">
        <v>13577274</v>
      </c>
      <c r="D76" s="7">
        <v>95282</v>
      </c>
      <c r="E76" s="7">
        <v>13576454</v>
      </c>
      <c r="F76" s="7">
        <v>48285</v>
      </c>
      <c r="G76" s="7">
        <v>6334327</v>
      </c>
      <c r="H76" s="7">
        <v>3335</v>
      </c>
      <c r="I76" s="7">
        <v>544918</v>
      </c>
      <c r="J76" s="7">
        <v>3520</v>
      </c>
      <c r="K76" s="7">
        <v>922292</v>
      </c>
      <c r="L76" s="7">
        <v>40142</v>
      </c>
      <c r="M76" s="7">
        <v>5774916</v>
      </c>
      <c r="N76" s="7">
        <v>6</v>
      </c>
      <c r="O76" s="7">
        <v>820</v>
      </c>
      <c r="P76" s="33"/>
      <c r="Q76" s="33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2" customHeight="1">
      <c r="A77" s="37" t="s">
        <v>39</v>
      </c>
      <c r="B77" s="7">
        <v>91535</v>
      </c>
      <c r="C77" s="7">
        <v>12983697</v>
      </c>
      <c r="D77" s="7">
        <v>91521</v>
      </c>
      <c r="E77" s="7">
        <v>12980973</v>
      </c>
      <c r="F77" s="7">
        <v>47511</v>
      </c>
      <c r="G77" s="7">
        <v>6032866</v>
      </c>
      <c r="H77" s="7">
        <v>1262</v>
      </c>
      <c r="I77" s="7">
        <v>427814</v>
      </c>
      <c r="J77" s="7">
        <v>3107</v>
      </c>
      <c r="K77" s="7">
        <v>803835</v>
      </c>
      <c r="L77" s="7">
        <v>39641</v>
      </c>
      <c r="M77" s="7">
        <v>5716459</v>
      </c>
      <c r="N77" s="7">
        <v>14</v>
      </c>
      <c r="O77" s="7">
        <v>2724</v>
      </c>
      <c r="P77" s="33"/>
      <c r="Q77" s="33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2" customHeight="1">
      <c r="A78" s="37" t="s">
        <v>40</v>
      </c>
      <c r="B78" s="7">
        <v>103592</v>
      </c>
      <c r="C78" s="7">
        <v>15022058</v>
      </c>
      <c r="D78" s="7">
        <v>103578</v>
      </c>
      <c r="E78" s="7">
        <v>15020647</v>
      </c>
      <c r="F78" s="7">
        <v>51370</v>
      </c>
      <c r="G78" s="7">
        <v>6758206</v>
      </c>
      <c r="H78" s="7">
        <v>5068</v>
      </c>
      <c r="I78" s="7">
        <v>674727</v>
      </c>
      <c r="J78" s="7">
        <v>4225</v>
      </c>
      <c r="K78" s="7">
        <v>815034</v>
      </c>
      <c r="L78" s="7">
        <v>42915</v>
      </c>
      <c r="M78" s="7">
        <v>6772680</v>
      </c>
      <c r="N78" s="7">
        <v>14</v>
      </c>
      <c r="O78" s="7">
        <v>1412</v>
      </c>
      <c r="P78" s="33"/>
      <c r="Q78" s="33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2" customHeight="1">
      <c r="A79" s="37" t="s">
        <v>41</v>
      </c>
      <c r="B79" s="7">
        <v>112343</v>
      </c>
      <c r="C79" s="7">
        <v>16530866</v>
      </c>
      <c r="D79" s="7">
        <v>112327</v>
      </c>
      <c r="E79" s="7">
        <v>16528233</v>
      </c>
      <c r="F79" s="7">
        <v>59681</v>
      </c>
      <c r="G79" s="7">
        <v>8084437</v>
      </c>
      <c r="H79" s="7">
        <v>1726</v>
      </c>
      <c r="I79" s="7">
        <v>546478</v>
      </c>
      <c r="J79" s="7">
        <v>3326</v>
      </c>
      <c r="K79" s="7">
        <v>1029192</v>
      </c>
      <c r="L79" s="7">
        <v>47594</v>
      </c>
      <c r="M79" s="7">
        <v>6868125</v>
      </c>
      <c r="N79" s="7">
        <v>16</v>
      </c>
      <c r="O79" s="7">
        <v>2633</v>
      </c>
      <c r="P79" s="33"/>
      <c r="Q79" s="33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17" s="6" customFormat="1" ht="12" customHeight="1">
      <c r="A80" s="11" t="s">
        <v>93</v>
      </c>
      <c r="B80" s="5">
        <v>1064754</v>
      </c>
      <c r="C80" s="5">
        <v>148904314</v>
      </c>
      <c r="D80" s="5">
        <v>1064490</v>
      </c>
      <c r="E80" s="5">
        <v>148863003</v>
      </c>
      <c r="F80" s="5">
        <v>526703</v>
      </c>
      <c r="G80" s="5">
        <v>71975003</v>
      </c>
      <c r="H80" s="5">
        <v>59801</v>
      </c>
      <c r="I80" s="5">
        <v>7752988</v>
      </c>
      <c r="J80" s="5">
        <v>42362</v>
      </c>
      <c r="K80" s="5">
        <v>8689180</v>
      </c>
      <c r="L80" s="5">
        <v>435624</v>
      </c>
      <c r="M80" s="5">
        <v>60445833</v>
      </c>
      <c r="N80" s="5">
        <v>264</v>
      </c>
      <c r="O80" s="5">
        <v>41311</v>
      </c>
      <c r="P80" s="33"/>
      <c r="Q80" s="33"/>
    </row>
    <row r="81" spans="1:27" ht="12" customHeight="1">
      <c r="A81" s="37" t="s">
        <v>30</v>
      </c>
      <c r="B81" s="7">
        <v>107549</v>
      </c>
      <c r="C81" s="7">
        <v>14422261</v>
      </c>
      <c r="D81" s="7">
        <v>107410</v>
      </c>
      <c r="E81" s="7">
        <v>14406674</v>
      </c>
      <c r="F81" s="7">
        <v>52245</v>
      </c>
      <c r="G81" s="7">
        <v>6810551</v>
      </c>
      <c r="H81" s="7">
        <v>9919</v>
      </c>
      <c r="I81" s="7">
        <v>1075459</v>
      </c>
      <c r="J81" s="7">
        <v>2946</v>
      </c>
      <c r="K81" s="7">
        <v>645361</v>
      </c>
      <c r="L81" s="7">
        <v>42300</v>
      </c>
      <c r="M81" s="7">
        <v>5875303</v>
      </c>
      <c r="N81" s="7">
        <v>139</v>
      </c>
      <c r="O81" s="7">
        <v>15586</v>
      </c>
      <c r="P81" s="33"/>
      <c r="Q81" s="33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2" customHeight="1">
      <c r="A82" s="37" t="s">
        <v>31</v>
      </c>
      <c r="B82" s="7">
        <v>64250</v>
      </c>
      <c r="C82" s="7">
        <v>9315694</v>
      </c>
      <c r="D82" s="7">
        <v>64236</v>
      </c>
      <c r="E82" s="7">
        <v>9313478</v>
      </c>
      <c r="F82" s="7">
        <v>31754</v>
      </c>
      <c r="G82" s="7">
        <v>4475925</v>
      </c>
      <c r="H82" s="7">
        <v>1142</v>
      </c>
      <c r="I82" s="7">
        <v>210767</v>
      </c>
      <c r="J82" s="7">
        <v>3153</v>
      </c>
      <c r="K82" s="7">
        <v>642335</v>
      </c>
      <c r="L82" s="7">
        <v>28187</v>
      </c>
      <c r="M82" s="7">
        <v>3984451</v>
      </c>
      <c r="N82" s="7">
        <v>14</v>
      </c>
      <c r="O82" s="7">
        <v>2216</v>
      </c>
      <c r="P82" s="33"/>
      <c r="Q82" s="33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2" customHeight="1">
      <c r="A83" s="37" t="s">
        <v>32</v>
      </c>
      <c r="B83" s="7">
        <v>118858</v>
      </c>
      <c r="C83" s="7">
        <v>18127067</v>
      </c>
      <c r="D83" s="7">
        <v>118843</v>
      </c>
      <c r="E83" s="7">
        <v>18125369</v>
      </c>
      <c r="F83" s="7">
        <v>55219</v>
      </c>
      <c r="G83" s="7">
        <v>8868627</v>
      </c>
      <c r="H83" s="7">
        <v>12159</v>
      </c>
      <c r="I83" s="7">
        <v>1569444</v>
      </c>
      <c r="J83" s="7">
        <v>5300</v>
      </c>
      <c r="K83" s="7">
        <v>1143959</v>
      </c>
      <c r="L83" s="7">
        <v>46165</v>
      </c>
      <c r="M83" s="7">
        <v>6543339</v>
      </c>
      <c r="N83" s="7">
        <v>15</v>
      </c>
      <c r="O83" s="7">
        <v>1698</v>
      </c>
      <c r="P83" s="33"/>
      <c r="Q83" s="33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2" customHeight="1">
      <c r="A84" s="37" t="s">
        <v>33</v>
      </c>
      <c r="B84" s="7">
        <v>114407</v>
      </c>
      <c r="C84" s="7">
        <v>14925607</v>
      </c>
      <c r="D84" s="7">
        <v>114399</v>
      </c>
      <c r="E84" s="7">
        <v>14924899</v>
      </c>
      <c r="F84" s="7">
        <v>51489</v>
      </c>
      <c r="G84" s="7">
        <v>6704658</v>
      </c>
      <c r="H84" s="7">
        <v>14632</v>
      </c>
      <c r="I84" s="7">
        <v>1588822</v>
      </c>
      <c r="J84" s="7">
        <v>4805</v>
      </c>
      <c r="K84" s="7">
        <v>826997</v>
      </c>
      <c r="L84" s="7">
        <v>43473</v>
      </c>
      <c r="M84" s="7">
        <v>5804423</v>
      </c>
      <c r="N84" s="7">
        <v>8</v>
      </c>
      <c r="O84" s="7">
        <v>707</v>
      </c>
      <c r="P84" s="33"/>
      <c r="Q84" s="33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2" customHeight="1">
      <c r="A85" s="37" t="s">
        <v>34</v>
      </c>
      <c r="B85" s="7">
        <v>116925</v>
      </c>
      <c r="C85" s="7">
        <v>17273457</v>
      </c>
      <c r="D85" s="7">
        <v>116912</v>
      </c>
      <c r="E85" s="7">
        <v>17272286</v>
      </c>
      <c r="F85" s="7">
        <v>56282</v>
      </c>
      <c r="G85" s="7">
        <v>8721324</v>
      </c>
      <c r="H85" s="7">
        <v>10125</v>
      </c>
      <c r="I85" s="7">
        <v>1093168</v>
      </c>
      <c r="J85" s="7">
        <v>4151</v>
      </c>
      <c r="K85" s="7">
        <v>942605</v>
      </c>
      <c r="L85" s="7">
        <v>46354</v>
      </c>
      <c r="M85" s="7">
        <v>6515190</v>
      </c>
      <c r="N85" s="7">
        <v>13</v>
      </c>
      <c r="O85" s="7">
        <v>1171</v>
      </c>
      <c r="P85" s="33"/>
      <c r="Q85" s="33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2" customHeight="1">
      <c r="A86" s="37" t="s">
        <v>35</v>
      </c>
      <c r="B86" s="7">
        <v>113765</v>
      </c>
      <c r="C86" s="7">
        <v>16391770</v>
      </c>
      <c r="D86" s="7">
        <v>113746</v>
      </c>
      <c r="E86" s="7">
        <v>16385321</v>
      </c>
      <c r="F86" s="7">
        <v>57565</v>
      </c>
      <c r="G86" s="7">
        <v>7829782</v>
      </c>
      <c r="H86" s="7">
        <v>5525</v>
      </c>
      <c r="I86" s="7">
        <v>652687</v>
      </c>
      <c r="J86" s="7">
        <v>4834</v>
      </c>
      <c r="K86" s="7">
        <v>1049472</v>
      </c>
      <c r="L86" s="7">
        <v>45822</v>
      </c>
      <c r="M86" s="7">
        <v>6853380</v>
      </c>
      <c r="N86" s="7">
        <v>19</v>
      </c>
      <c r="O86" s="7">
        <v>6449</v>
      </c>
      <c r="P86" s="33"/>
      <c r="Q86" s="33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2" customHeight="1">
      <c r="A87" s="37" t="s">
        <v>36</v>
      </c>
      <c r="B87" s="7">
        <v>99375</v>
      </c>
      <c r="C87" s="7">
        <v>13299434</v>
      </c>
      <c r="D87" s="7">
        <v>99362</v>
      </c>
      <c r="E87" s="7">
        <v>13292748</v>
      </c>
      <c r="F87" s="7">
        <v>51925</v>
      </c>
      <c r="G87" s="7">
        <v>6530656</v>
      </c>
      <c r="H87" s="7">
        <v>720</v>
      </c>
      <c r="I87" s="7">
        <v>253403</v>
      </c>
      <c r="J87" s="7">
        <v>4184</v>
      </c>
      <c r="K87" s="7">
        <v>766819</v>
      </c>
      <c r="L87" s="7">
        <v>42533</v>
      </c>
      <c r="M87" s="7">
        <v>5741871</v>
      </c>
      <c r="N87" s="7">
        <v>13</v>
      </c>
      <c r="O87" s="7">
        <v>6686</v>
      </c>
      <c r="P87" s="33"/>
      <c r="Q87" s="33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2" customHeight="1">
      <c r="A88" s="37" t="s">
        <v>37</v>
      </c>
      <c r="B88" s="7">
        <v>110653</v>
      </c>
      <c r="C88" s="7">
        <v>15772450</v>
      </c>
      <c r="D88" s="7">
        <v>110642</v>
      </c>
      <c r="E88" s="7">
        <v>15771297</v>
      </c>
      <c r="F88" s="7">
        <v>57158</v>
      </c>
      <c r="G88" s="7">
        <v>7616867</v>
      </c>
      <c r="H88" s="7">
        <v>849</v>
      </c>
      <c r="I88" s="7">
        <v>185678</v>
      </c>
      <c r="J88" s="7">
        <v>4486</v>
      </c>
      <c r="K88" s="7">
        <v>1115957</v>
      </c>
      <c r="L88" s="7">
        <v>48149</v>
      </c>
      <c r="M88" s="7">
        <v>6852794</v>
      </c>
      <c r="N88" s="7">
        <v>11</v>
      </c>
      <c r="O88" s="7">
        <v>1153</v>
      </c>
      <c r="P88" s="33"/>
      <c r="Q88" s="33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2" customHeight="1">
      <c r="A89" s="37" t="s">
        <v>38</v>
      </c>
      <c r="B89" s="7">
        <v>112680</v>
      </c>
      <c r="C89" s="7">
        <v>15514673</v>
      </c>
      <c r="D89" s="7">
        <v>112661</v>
      </c>
      <c r="E89" s="7">
        <v>15512107</v>
      </c>
      <c r="F89" s="7">
        <v>56919</v>
      </c>
      <c r="G89" s="7">
        <v>7495596</v>
      </c>
      <c r="H89" s="7">
        <v>3875</v>
      </c>
      <c r="I89" s="7">
        <v>721699</v>
      </c>
      <c r="J89" s="7">
        <v>4538</v>
      </c>
      <c r="K89" s="7">
        <v>883278</v>
      </c>
      <c r="L89" s="7">
        <v>47329</v>
      </c>
      <c r="M89" s="7">
        <v>6411534</v>
      </c>
      <c r="N89" s="7">
        <v>19</v>
      </c>
      <c r="O89" s="7">
        <v>2566</v>
      </c>
      <c r="P89" s="33"/>
      <c r="Q89" s="33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2" customHeight="1">
      <c r="A90" s="37" t="s">
        <v>39</v>
      </c>
      <c r="B90" s="7">
        <v>106292</v>
      </c>
      <c r="C90" s="7">
        <v>13861901</v>
      </c>
      <c r="D90" s="7">
        <v>106279</v>
      </c>
      <c r="E90" s="7">
        <v>13858823</v>
      </c>
      <c r="F90" s="7">
        <v>56147</v>
      </c>
      <c r="G90" s="7">
        <v>6921018</v>
      </c>
      <c r="H90" s="7">
        <v>855</v>
      </c>
      <c r="I90" s="7">
        <v>401862</v>
      </c>
      <c r="J90" s="7">
        <v>3965</v>
      </c>
      <c r="K90" s="7">
        <v>672397</v>
      </c>
      <c r="L90" s="7">
        <v>45312</v>
      </c>
      <c r="M90" s="7">
        <v>5863547</v>
      </c>
      <c r="N90" s="7">
        <v>13</v>
      </c>
      <c r="O90" s="7">
        <v>3078</v>
      </c>
      <c r="P90" s="33"/>
      <c r="Q90" s="33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15" ht="12" customHeight="1">
      <c r="A91" s="52" t="s">
        <v>0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1:15" ht="12">
      <c r="A92" s="38" t="s">
        <v>46</v>
      </c>
      <c r="H92" s="10"/>
      <c r="I92" s="10"/>
      <c r="J92" s="10"/>
      <c r="K92" s="10"/>
      <c r="L92" s="10"/>
      <c r="M92" s="10"/>
      <c r="N92" s="10"/>
      <c r="O92" s="10"/>
    </row>
    <row r="93" spans="1:55" ht="12" hidden="1">
      <c r="A93" s="4" t="s">
        <v>1</v>
      </c>
      <c r="B93" s="10">
        <f aca="true" t="shared" si="0" ref="B93:O93">B28-SUM(B29:B40)</f>
        <v>0</v>
      </c>
      <c r="C93" s="10">
        <f t="shared" si="0"/>
        <v>0</v>
      </c>
      <c r="D93" s="10">
        <f t="shared" si="0"/>
        <v>0</v>
      </c>
      <c r="E93" s="10">
        <f t="shared" si="0"/>
        <v>0</v>
      </c>
      <c r="F93" s="10">
        <f t="shared" si="0"/>
        <v>0</v>
      </c>
      <c r="G93" s="10">
        <f t="shared" si="0"/>
        <v>0</v>
      </c>
      <c r="H93" s="10">
        <f t="shared" si="0"/>
        <v>0</v>
      </c>
      <c r="I93" s="10">
        <f t="shared" si="0"/>
        <v>0</v>
      </c>
      <c r="J93" s="10">
        <f t="shared" si="0"/>
        <v>0</v>
      </c>
      <c r="K93" s="10">
        <f t="shared" si="0"/>
        <v>0</v>
      </c>
      <c r="L93" s="10">
        <f t="shared" si="0"/>
        <v>0</v>
      </c>
      <c r="M93" s="10">
        <f t="shared" si="0"/>
        <v>0</v>
      </c>
      <c r="N93" s="10">
        <f t="shared" si="0"/>
        <v>0</v>
      </c>
      <c r="O93" s="10">
        <f t="shared" si="0"/>
        <v>0</v>
      </c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</row>
    <row r="94" spans="1:15" ht="12">
      <c r="A94" s="9"/>
      <c r="H94" s="10"/>
      <c r="I94" s="10"/>
      <c r="J94" s="10"/>
      <c r="K94" s="10"/>
      <c r="L94" s="10"/>
      <c r="M94" s="10"/>
      <c r="N94" s="10"/>
      <c r="O94" s="10"/>
    </row>
    <row r="95" spans="1:15" ht="12">
      <c r="A95" s="9"/>
      <c r="H95" s="10"/>
      <c r="I95" s="10"/>
      <c r="J95" s="10"/>
      <c r="K95" s="10"/>
      <c r="L95" s="10"/>
      <c r="M95" s="10"/>
      <c r="N95" s="10"/>
      <c r="O95" s="10"/>
    </row>
    <row r="96" spans="1:15" ht="12">
      <c r="A96" s="9"/>
      <c r="H96" s="10"/>
      <c r="I96" s="10"/>
      <c r="J96" s="10"/>
      <c r="K96" s="10"/>
      <c r="L96" s="10"/>
      <c r="M96" s="10"/>
      <c r="N96" s="10"/>
      <c r="O96" s="10"/>
    </row>
    <row r="97" spans="1:15" ht="12">
      <c r="A97" s="9"/>
      <c r="H97" s="10"/>
      <c r="I97" s="10"/>
      <c r="J97" s="10"/>
      <c r="K97" s="10"/>
      <c r="L97" s="10"/>
      <c r="M97" s="10"/>
      <c r="N97" s="10"/>
      <c r="O97" s="10"/>
    </row>
    <row r="98" spans="1:15" ht="12">
      <c r="A98" s="9"/>
      <c r="H98" s="10"/>
      <c r="I98" s="10"/>
      <c r="J98" s="10"/>
      <c r="K98" s="10"/>
      <c r="L98" s="10"/>
      <c r="M98" s="10"/>
      <c r="N98" s="10"/>
      <c r="O98" s="10"/>
    </row>
    <row r="99" spans="1:15" ht="12">
      <c r="A99" s="9"/>
      <c r="H99" s="10"/>
      <c r="I99" s="10"/>
      <c r="J99" s="10"/>
      <c r="K99" s="10"/>
      <c r="L99" s="10"/>
      <c r="M99" s="10"/>
      <c r="N99" s="10"/>
      <c r="O99" s="10"/>
    </row>
  </sheetData>
  <mergeCells count="11">
    <mergeCell ref="J3:K3"/>
    <mergeCell ref="A2:A5"/>
    <mergeCell ref="L3:M3"/>
    <mergeCell ref="A91:O91"/>
    <mergeCell ref="A1:O1"/>
    <mergeCell ref="B2:C3"/>
    <mergeCell ref="D2:M2"/>
    <mergeCell ref="N2:O3"/>
    <mergeCell ref="D3:E3"/>
    <mergeCell ref="F3:G3"/>
    <mergeCell ref="H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5"/>
  <sheetViews>
    <sheetView workbookViewId="0" topLeftCell="A1">
      <selection activeCell="B7" sqref="B7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63" t="s">
        <v>141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2" s="43" customFormat="1" ht="11.25" customHeight="1">
      <c r="A2" s="46" t="s">
        <v>144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5" ht="12" customHeight="1">
      <c r="A3" s="64" t="s">
        <v>94</v>
      </c>
      <c r="B3" s="54" t="s">
        <v>95</v>
      </c>
      <c r="C3" s="55"/>
      <c r="D3" s="50" t="s">
        <v>142</v>
      </c>
      <c r="E3" s="58"/>
      <c r="F3" s="58"/>
      <c r="G3" s="58"/>
      <c r="H3" s="58"/>
      <c r="I3" s="58"/>
      <c r="J3" s="58"/>
      <c r="K3" s="58"/>
      <c r="L3" s="58"/>
      <c r="M3" s="51"/>
      <c r="N3" s="59" t="s">
        <v>96</v>
      </c>
      <c r="O3" s="60"/>
    </row>
    <row r="4" spans="1:15" ht="12" customHeight="1">
      <c r="A4" s="65"/>
      <c r="B4" s="56"/>
      <c r="C4" s="57"/>
      <c r="D4" s="50" t="s">
        <v>97</v>
      </c>
      <c r="E4" s="51"/>
      <c r="F4" s="50" t="s">
        <v>98</v>
      </c>
      <c r="G4" s="51"/>
      <c r="H4" s="50" t="s">
        <v>99</v>
      </c>
      <c r="I4" s="51"/>
      <c r="J4" s="50" t="s">
        <v>100</v>
      </c>
      <c r="K4" s="51"/>
      <c r="L4" s="50" t="s">
        <v>101</v>
      </c>
      <c r="M4" s="51"/>
      <c r="N4" s="61"/>
      <c r="O4" s="62"/>
    </row>
    <row r="5" spans="1:15" ht="12" customHeight="1">
      <c r="A5" s="65"/>
      <c r="B5" s="34" t="s">
        <v>102</v>
      </c>
      <c r="C5" s="34" t="s">
        <v>103</v>
      </c>
      <c r="D5" s="34" t="s">
        <v>102</v>
      </c>
      <c r="E5" s="34" t="s">
        <v>103</v>
      </c>
      <c r="F5" s="34" t="s">
        <v>102</v>
      </c>
      <c r="G5" s="34" t="s">
        <v>103</v>
      </c>
      <c r="H5" s="34" t="s">
        <v>102</v>
      </c>
      <c r="I5" s="34" t="s">
        <v>103</v>
      </c>
      <c r="J5" s="34" t="s">
        <v>102</v>
      </c>
      <c r="K5" s="34" t="s">
        <v>103</v>
      </c>
      <c r="L5" s="34" t="s">
        <v>102</v>
      </c>
      <c r="M5" s="34" t="s">
        <v>103</v>
      </c>
      <c r="N5" s="34" t="s">
        <v>102</v>
      </c>
      <c r="O5" s="34" t="s">
        <v>103</v>
      </c>
    </row>
    <row r="6" spans="1:15" s="40" customFormat="1" ht="12" customHeight="1">
      <c r="A6" s="66"/>
      <c r="B6" s="35" t="s">
        <v>104</v>
      </c>
      <c r="C6" s="39" t="s">
        <v>105</v>
      </c>
      <c r="D6" s="35" t="s">
        <v>104</v>
      </c>
      <c r="E6" s="39" t="s">
        <v>105</v>
      </c>
      <c r="F6" s="35" t="s">
        <v>104</v>
      </c>
      <c r="G6" s="39" t="s">
        <v>105</v>
      </c>
      <c r="H6" s="35" t="s">
        <v>104</v>
      </c>
      <c r="I6" s="39" t="s">
        <v>105</v>
      </c>
      <c r="J6" s="35" t="s">
        <v>104</v>
      </c>
      <c r="K6" s="39" t="s">
        <v>105</v>
      </c>
      <c r="L6" s="35" t="s">
        <v>104</v>
      </c>
      <c r="M6" s="39" t="s">
        <v>105</v>
      </c>
      <c r="N6" s="35" t="s">
        <v>104</v>
      </c>
      <c r="O6" s="39" t="s">
        <v>105</v>
      </c>
    </row>
    <row r="7" spans="1:15" s="6" customFormat="1" ht="12" customHeight="1">
      <c r="A7" s="11" t="s">
        <v>106</v>
      </c>
      <c r="B7" s="15">
        <v>1064754</v>
      </c>
      <c r="C7" s="15">
        <v>148904314</v>
      </c>
      <c r="D7" s="15">
        <v>1064490</v>
      </c>
      <c r="E7" s="15">
        <v>148863003</v>
      </c>
      <c r="F7" s="15">
        <v>526703</v>
      </c>
      <c r="G7" s="15">
        <v>71975003</v>
      </c>
      <c r="H7" s="15">
        <v>59801</v>
      </c>
      <c r="I7" s="15">
        <v>7752988</v>
      </c>
      <c r="J7" s="15">
        <v>42362</v>
      </c>
      <c r="K7" s="15">
        <v>8689180</v>
      </c>
      <c r="L7" s="15">
        <v>435624</v>
      </c>
      <c r="M7" s="15">
        <v>60445833</v>
      </c>
      <c r="N7" s="27">
        <v>264</v>
      </c>
      <c r="O7" s="27">
        <v>41311</v>
      </c>
    </row>
    <row r="8" spans="1:15" s="6" customFormat="1" ht="12" customHeight="1">
      <c r="A8" s="44" t="s">
        <v>107</v>
      </c>
      <c r="B8" s="25">
        <v>1063923</v>
      </c>
      <c r="C8" s="25">
        <v>148746571</v>
      </c>
      <c r="D8" s="25">
        <v>1063659</v>
      </c>
      <c r="E8" s="25">
        <v>148705260</v>
      </c>
      <c r="F8" s="25">
        <v>526406</v>
      </c>
      <c r="G8" s="25">
        <v>71921658</v>
      </c>
      <c r="H8" s="25">
        <v>59531</v>
      </c>
      <c r="I8" s="25">
        <v>7709973</v>
      </c>
      <c r="J8" s="25">
        <v>42305</v>
      </c>
      <c r="K8" s="25">
        <v>8677618</v>
      </c>
      <c r="L8" s="25">
        <v>435417</v>
      </c>
      <c r="M8" s="25">
        <v>60396012</v>
      </c>
      <c r="N8" s="28">
        <v>264</v>
      </c>
      <c r="O8" s="28">
        <v>41311</v>
      </c>
    </row>
    <row r="9" spans="1:15" s="6" customFormat="1" ht="12" customHeight="1">
      <c r="A9" s="44" t="s">
        <v>108</v>
      </c>
      <c r="B9" s="25">
        <v>829472</v>
      </c>
      <c r="C9" s="25">
        <v>120395872</v>
      </c>
      <c r="D9" s="25">
        <v>829250</v>
      </c>
      <c r="E9" s="25">
        <v>120360771</v>
      </c>
      <c r="F9" s="25">
        <v>411734</v>
      </c>
      <c r="G9" s="25">
        <v>58577316</v>
      </c>
      <c r="H9" s="25">
        <v>45779</v>
      </c>
      <c r="I9" s="25">
        <v>5640835</v>
      </c>
      <c r="J9" s="25">
        <v>34117</v>
      </c>
      <c r="K9" s="25">
        <v>7031448</v>
      </c>
      <c r="L9" s="25">
        <v>337620</v>
      </c>
      <c r="M9" s="25">
        <v>49111172</v>
      </c>
      <c r="N9" s="28">
        <v>222</v>
      </c>
      <c r="O9" s="28">
        <v>35101</v>
      </c>
    </row>
    <row r="10" spans="1:40" ht="12" customHeight="1">
      <c r="A10" s="45" t="s">
        <v>109</v>
      </c>
      <c r="B10" s="20">
        <v>248362</v>
      </c>
      <c r="C10" s="20">
        <v>24365278</v>
      </c>
      <c r="D10" s="20">
        <v>248332</v>
      </c>
      <c r="E10" s="20">
        <v>24361920</v>
      </c>
      <c r="F10" s="20">
        <v>122546</v>
      </c>
      <c r="G10" s="20">
        <v>11263165</v>
      </c>
      <c r="H10" s="20">
        <v>12753</v>
      </c>
      <c r="I10" s="20">
        <v>1136962</v>
      </c>
      <c r="J10" s="20">
        <v>5293</v>
      </c>
      <c r="K10" s="20">
        <v>784187</v>
      </c>
      <c r="L10" s="20">
        <v>107740</v>
      </c>
      <c r="M10" s="20">
        <v>11177605</v>
      </c>
      <c r="N10" s="29">
        <v>30</v>
      </c>
      <c r="O10" s="29">
        <v>3358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2" customHeight="1">
      <c r="A11" s="45" t="s">
        <v>110</v>
      </c>
      <c r="B11" s="20">
        <v>16542</v>
      </c>
      <c r="C11" s="20">
        <v>2668481</v>
      </c>
      <c r="D11" s="20">
        <v>16423</v>
      </c>
      <c r="E11" s="20">
        <v>2659665</v>
      </c>
      <c r="F11" s="20">
        <v>8158</v>
      </c>
      <c r="G11" s="20">
        <v>1318874</v>
      </c>
      <c r="H11" s="20">
        <v>840</v>
      </c>
      <c r="I11" s="20">
        <v>104635</v>
      </c>
      <c r="J11" s="20">
        <v>599</v>
      </c>
      <c r="K11" s="20">
        <v>134567</v>
      </c>
      <c r="L11" s="20">
        <v>6826</v>
      </c>
      <c r="M11" s="20">
        <v>1101589</v>
      </c>
      <c r="N11" s="29">
        <v>119</v>
      </c>
      <c r="O11" s="29">
        <v>8817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12" customHeight="1">
      <c r="A12" s="45" t="s">
        <v>111</v>
      </c>
      <c r="B12" s="20">
        <v>131729</v>
      </c>
      <c r="C12" s="20">
        <v>18940074</v>
      </c>
      <c r="D12" s="20">
        <v>131717</v>
      </c>
      <c r="E12" s="20">
        <v>18938922</v>
      </c>
      <c r="F12" s="20">
        <v>64270</v>
      </c>
      <c r="G12" s="20">
        <v>9058193</v>
      </c>
      <c r="H12" s="20">
        <v>5617</v>
      </c>
      <c r="I12" s="20">
        <v>651712</v>
      </c>
      <c r="J12" s="20">
        <v>15857</v>
      </c>
      <c r="K12" s="20">
        <v>2409113</v>
      </c>
      <c r="L12" s="20">
        <v>45973</v>
      </c>
      <c r="M12" s="20">
        <v>6819904</v>
      </c>
      <c r="N12" s="29">
        <v>12</v>
      </c>
      <c r="O12" s="29">
        <v>1152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ht="12" customHeight="1">
      <c r="A13" s="45" t="s">
        <v>112</v>
      </c>
      <c r="B13" s="20">
        <v>22632</v>
      </c>
      <c r="C13" s="20">
        <v>4581338</v>
      </c>
      <c r="D13" s="20">
        <v>22627</v>
      </c>
      <c r="E13" s="20">
        <v>4580666</v>
      </c>
      <c r="F13" s="20">
        <v>13763</v>
      </c>
      <c r="G13" s="20">
        <v>2315954</v>
      </c>
      <c r="H13" s="20">
        <v>1200</v>
      </c>
      <c r="I13" s="20">
        <v>148879</v>
      </c>
      <c r="J13" s="20">
        <v>419</v>
      </c>
      <c r="K13" s="20">
        <v>415998</v>
      </c>
      <c r="L13" s="20">
        <v>7245</v>
      </c>
      <c r="M13" s="20">
        <v>1699835</v>
      </c>
      <c r="N13" s="29">
        <v>5</v>
      </c>
      <c r="O13" s="29">
        <v>672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ht="12" customHeight="1">
      <c r="A14" s="45" t="s">
        <v>113</v>
      </c>
      <c r="B14" s="20">
        <v>14121</v>
      </c>
      <c r="C14" s="20">
        <v>4146086</v>
      </c>
      <c r="D14" s="20">
        <v>14119</v>
      </c>
      <c r="E14" s="20">
        <v>4145089</v>
      </c>
      <c r="F14" s="20">
        <v>6663</v>
      </c>
      <c r="G14" s="20">
        <v>2196867</v>
      </c>
      <c r="H14" s="20">
        <v>1404</v>
      </c>
      <c r="I14" s="20">
        <v>223374</v>
      </c>
      <c r="J14" s="20">
        <v>557</v>
      </c>
      <c r="K14" s="20">
        <v>170184</v>
      </c>
      <c r="L14" s="20">
        <v>5495</v>
      </c>
      <c r="M14" s="20">
        <v>1554664</v>
      </c>
      <c r="N14" s="29">
        <v>2</v>
      </c>
      <c r="O14" s="29">
        <v>997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32" customFormat="1" ht="12" customHeight="1">
      <c r="A15" s="45" t="s">
        <v>114</v>
      </c>
      <c r="B15" s="20">
        <v>50563</v>
      </c>
      <c r="C15" s="20">
        <v>8741962</v>
      </c>
      <c r="D15" s="20">
        <v>50553</v>
      </c>
      <c r="E15" s="20">
        <v>8735077</v>
      </c>
      <c r="F15" s="20">
        <v>26471</v>
      </c>
      <c r="G15" s="20">
        <v>4566244</v>
      </c>
      <c r="H15" s="20">
        <v>2380</v>
      </c>
      <c r="I15" s="20">
        <v>270540</v>
      </c>
      <c r="J15" s="20">
        <v>1477</v>
      </c>
      <c r="K15" s="20">
        <v>426641</v>
      </c>
      <c r="L15" s="20">
        <v>20225</v>
      </c>
      <c r="M15" s="20">
        <v>3471652</v>
      </c>
      <c r="N15" s="29">
        <v>10</v>
      </c>
      <c r="O15" s="29">
        <v>6885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32" customFormat="1" ht="12" customHeight="1">
      <c r="A16" s="45" t="s">
        <v>115</v>
      </c>
      <c r="B16" s="20">
        <v>24882</v>
      </c>
      <c r="C16" s="20">
        <v>5493775</v>
      </c>
      <c r="D16" s="20">
        <v>24877</v>
      </c>
      <c r="E16" s="20">
        <v>5487848</v>
      </c>
      <c r="F16" s="20">
        <v>12250</v>
      </c>
      <c r="G16" s="20">
        <v>2486566</v>
      </c>
      <c r="H16" s="20">
        <v>1708</v>
      </c>
      <c r="I16" s="20">
        <v>272928</v>
      </c>
      <c r="J16" s="20">
        <v>637</v>
      </c>
      <c r="K16" s="20">
        <v>215597</v>
      </c>
      <c r="L16" s="20">
        <v>10282</v>
      </c>
      <c r="M16" s="20">
        <v>2512757</v>
      </c>
      <c r="N16" s="29">
        <v>5</v>
      </c>
      <c r="O16" s="29">
        <v>5927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s="32" customFormat="1" ht="12" customHeight="1">
      <c r="A17" s="45" t="s">
        <v>116</v>
      </c>
      <c r="B17" s="20">
        <v>10401</v>
      </c>
      <c r="C17" s="20">
        <v>2227235</v>
      </c>
      <c r="D17" s="20">
        <v>10399</v>
      </c>
      <c r="E17" s="20">
        <v>2226698</v>
      </c>
      <c r="F17" s="20">
        <v>5215</v>
      </c>
      <c r="G17" s="20">
        <v>1041069</v>
      </c>
      <c r="H17" s="20">
        <v>606</v>
      </c>
      <c r="I17" s="20">
        <v>133615</v>
      </c>
      <c r="J17" s="20">
        <v>335</v>
      </c>
      <c r="K17" s="20">
        <v>132318</v>
      </c>
      <c r="L17" s="20">
        <v>4243</v>
      </c>
      <c r="M17" s="20">
        <v>919696</v>
      </c>
      <c r="N17" s="29">
        <v>2</v>
      </c>
      <c r="O17" s="29">
        <v>537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32" customFormat="1" ht="12" customHeight="1">
      <c r="A18" s="45" t="s">
        <v>117</v>
      </c>
      <c r="B18" s="20">
        <v>14326</v>
      </c>
      <c r="C18" s="20">
        <v>3664309</v>
      </c>
      <c r="D18" s="20">
        <v>14326</v>
      </c>
      <c r="E18" s="20">
        <v>3664309</v>
      </c>
      <c r="F18" s="20">
        <v>7306</v>
      </c>
      <c r="G18" s="20">
        <v>2070826</v>
      </c>
      <c r="H18" s="20">
        <v>848</v>
      </c>
      <c r="I18" s="20">
        <v>242484</v>
      </c>
      <c r="J18" s="20">
        <v>640</v>
      </c>
      <c r="K18" s="20">
        <v>246824</v>
      </c>
      <c r="L18" s="20">
        <v>5532</v>
      </c>
      <c r="M18" s="20">
        <v>1104175</v>
      </c>
      <c r="N18" s="29">
        <v>0</v>
      </c>
      <c r="O18" s="29">
        <v>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s="32" customFormat="1" ht="12" customHeight="1">
      <c r="A19" s="45" t="s">
        <v>118</v>
      </c>
      <c r="B19" s="20">
        <v>10148</v>
      </c>
      <c r="C19" s="20">
        <v>1848662</v>
      </c>
      <c r="D19" s="20">
        <v>10147</v>
      </c>
      <c r="E19" s="20">
        <v>1848512</v>
      </c>
      <c r="F19" s="20">
        <v>5274</v>
      </c>
      <c r="G19" s="20">
        <v>982072</v>
      </c>
      <c r="H19" s="20">
        <v>420</v>
      </c>
      <c r="I19" s="20">
        <v>57019</v>
      </c>
      <c r="J19" s="20">
        <v>267</v>
      </c>
      <c r="K19" s="20">
        <v>78532</v>
      </c>
      <c r="L19" s="20">
        <v>4186</v>
      </c>
      <c r="M19" s="20">
        <v>730890</v>
      </c>
      <c r="N19" s="29">
        <v>1</v>
      </c>
      <c r="O19" s="29">
        <v>149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32" customFormat="1" ht="12" customHeight="1">
      <c r="A20" s="45" t="s">
        <v>119</v>
      </c>
      <c r="B20" s="20">
        <v>34223</v>
      </c>
      <c r="C20" s="20">
        <v>6731338</v>
      </c>
      <c r="D20" s="20">
        <v>34219</v>
      </c>
      <c r="E20" s="20">
        <v>6730781</v>
      </c>
      <c r="F20" s="20">
        <v>15463</v>
      </c>
      <c r="G20" s="20">
        <v>3214811</v>
      </c>
      <c r="H20" s="20">
        <v>4388</v>
      </c>
      <c r="I20" s="20">
        <v>623547</v>
      </c>
      <c r="J20" s="20">
        <v>896</v>
      </c>
      <c r="K20" s="20">
        <v>322458</v>
      </c>
      <c r="L20" s="20">
        <v>13472</v>
      </c>
      <c r="M20" s="20">
        <v>2569966</v>
      </c>
      <c r="N20" s="29">
        <v>4</v>
      </c>
      <c r="O20" s="29">
        <v>557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s="32" customFormat="1" ht="12" customHeight="1">
      <c r="A21" s="45" t="s">
        <v>120</v>
      </c>
      <c r="B21" s="20">
        <v>40280</v>
      </c>
      <c r="C21" s="20">
        <v>7112866</v>
      </c>
      <c r="D21" s="20">
        <v>40270</v>
      </c>
      <c r="E21" s="20">
        <v>7110967</v>
      </c>
      <c r="F21" s="20">
        <v>19801</v>
      </c>
      <c r="G21" s="20">
        <v>3196454</v>
      </c>
      <c r="H21" s="20">
        <v>2425</v>
      </c>
      <c r="I21" s="20">
        <v>442059</v>
      </c>
      <c r="J21" s="20">
        <v>1745</v>
      </c>
      <c r="K21" s="20">
        <v>632808</v>
      </c>
      <c r="L21" s="20">
        <v>16299</v>
      </c>
      <c r="M21" s="20">
        <v>2839645</v>
      </c>
      <c r="N21" s="29">
        <v>10</v>
      </c>
      <c r="O21" s="29">
        <v>1899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32" customFormat="1" ht="12" customHeight="1">
      <c r="A22" s="45" t="s">
        <v>121</v>
      </c>
      <c r="B22" s="20">
        <v>24120</v>
      </c>
      <c r="C22" s="20">
        <v>4653955</v>
      </c>
      <c r="D22" s="20">
        <v>24113</v>
      </c>
      <c r="E22" s="20">
        <v>4653077</v>
      </c>
      <c r="F22" s="20">
        <v>11688</v>
      </c>
      <c r="G22" s="20">
        <v>2050477</v>
      </c>
      <c r="H22" s="20">
        <v>2857</v>
      </c>
      <c r="I22" s="20">
        <v>424006</v>
      </c>
      <c r="J22" s="20">
        <v>379</v>
      </c>
      <c r="K22" s="20">
        <v>125812</v>
      </c>
      <c r="L22" s="20">
        <v>9189</v>
      </c>
      <c r="M22" s="20">
        <v>2052782</v>
      </c>
      <c r="N22" s="29">
        <v>7</v>
      </c>
      <c r="O22" s="29">
        <v>878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s="32" customFormat="1" ht="12" customHeight="1">
      <c r="A23" s="45" t="s">
        <v>122</v>
      </c>
      <c r="B23" s="20">
        <v>5371</v>
      </c>
      <c r="C23" s="20">
        <v>889579</v>
      </c>
      <c r="D23" s="20">
        <v>5371</v>
      </c>
      <c r="E23" s="20">
        <v>889579</v>
      </c>
      <c r="F23" s="20">
        <v>2455</v>
      </c>
      <c r="G23" s="20">
        <v>418950</v>
      </c>
      <c r="H23" s="20">
        <v>469</v>
      </c>
      <c r="I23" s="20">
        <v>48387</v>
      </c>
      <c r="J23" s="20">
        <v>338</v>
      </c>
      <c r="K23" s="20">
        <v>66046</v>
      </c>
      <c r="L23" s="20">
        <v>2109</v>
      </c>
      <c r="M23" s="20">
        <v>356196</v>
      </c>
      <c r="N23" s="29">
        <v>0</v>
      </c>
      <c r="O23" s="29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32" customFormat="1" ht="12" customHeight="1">
      <c r="A24" s="45" t="s">
        <v>123</v>
      </c>
      <c r="B24" s="20">
        <v>13851</v>
      </c>
      <c r="C24" s="20">
        <v>2042574</v>
      </c>
      <c r="D24" s="20">
        <v>13850</v>
      </c>
      <c r="E24" s="20">
        <v>2042527</v>
      </c>
      <c r="F24" s="20">
        <v>6692</v>
      </c>
      <c r="G24" s="20">
        <v>957699</v>
      </c>
      <c r="H24" s="20">
        <v>1070</v>
      </c>
      <c r="I24" s="20">
        <v>114729</v>
      </c>
      <c r="J24" s="20">
        <v>377</v>
      </c>
      <c r="K24" s="20">
        <v>82549</v>
      </c>
      <c r="L24" s="20">
        <v>5711</v>
      </c>
      <c r="M24" s="20">
        <v>887551</v>
      </c>
      <c r="N24" s="29">
        <v>1</v>
      </c>
      <c r="O24" s="29">
        <v>47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2" customHeight="1">
      <c r="A25" s="45" t="s">
        <v>124</v>
      </c>
      <c r="B25" s="20">
        <v>1359</v>
      </c>
      <c r="C25" s="20">
        <v>258873</v>
      </c>
      <c r="D25" s="20">
        <v>1359</v>
      </c>
      <c r="E25" s="20">
        <v>258873</v>
      </c>
      <c r="F25" s="20">
        <v>637</v>
      </c>
      <c r="G25" s="20">
        <v>116217</v>
      </c>
      <c r="H25" s="20">
        <v>47</v>
      </c>
      <c r="I25" s="20">
        <v>7733</v>
      </c>
      <c r="J25" s="20">
        <v>125</v>
      </c>
      <c r="K25" s="20">
        <v>24608</v>
      </c>
      <c r="L25" s="20">
        <v>550</v>
      </c>
      <c r="M25" s="20">
        <v>110315</v>
      </c>
      <c r="N25" s="29">
        <v>0</v>
      </c>
      <c r="O25" s="29"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ht="12" customHeight="1">
      <c r="A26" s="45" t="s">
        <v>125</v>
      </c>
      <c r="B26" s="20">
        <v>21450</v>
      </c>
      <c r="C26" s="20">
        <v>1987992</v>
      </c>
      <c r="D26" s="20">
        <v>21450</v>
      </c>
      <c r="E26" s="20">
        <v>1987992</v>
      </c>
      <c r="F26" s="20">
        <v>9847</v>
      </c>
      <c r="G26" s="20">
        <v>857425</v>
      </c>
      <c r="H26" s="20">
        <v>1479</v>
      </c>
      <c r="I26" s="20">
        <v>146225</v>
      </c>
      <c r="J26" s="20">
        <v>484</v>
      </c>
      <c r="K26" s="20">
        <v>69132</v>
      </c>
      <c r="L26" s="20">
        <v>9640</v>
      </c>
      <c r="M26" s="20">
        <v>915210</v>
      </c>
      <c r="N26" s="29">
        <v>0</v>
      </c>
      <c r="O26" s="29"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ht="12" customHeight="1">
      <c r="A27" s="45" t="s">
        <v>126</v>
      </c>
      <c r="B27" s="20">
        <v>21462</v>
      </c>
      <c r="C27" s="20">
        <v>3027821</v>
      </c>
      <c r="D27" s="20">
        <v>21462</v>
      </c>
      <c r="E27" s="20">
        <v>3027821</v>
      </c>
      <c r="F27" s="20">
        <v>10834</v>
      </c>
      <c r="G27" s="20">
        <v>1509349</v>
      </c>
      <c r="H27" s="20">
        <v>751</v>
      </c>
      <c r="I27" s="20">
        <v>94334</v>
      </c>
      <c r="J27" s="20">
        <v>349</v>
      </c>
      <c r="K27" s="20">
        <v>84776</v>
      </c>
      <c r="L27" s="20">
        <v>9528</v>
      </c>
      <c r="M27" s="20">
        <v>1339362</v>
      </c>
      <c r="N27" s="29">
        <v>0</v>
      </c>
      <c r="O27" s="29"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2" customHeight="1">
      <c r="A28" s="45" t="s">
        <v>127</v>
      </c>
      <c r="B28" s="20">
        <v>77459</v>
      </c>
      <c r="C28" s="20">
        <v>10064034</v>
      </c>
      <c r="D28" s="20">
        <v>77448</v>
      </c>
      <c r="E28" s="20">
        <v>10061260</v>
      </c>
      <c r="F28" s="20">
        <v>38900</v>
      </c>
      <c r="G28" s="20">
        <v>5526642</v>
      </c>
      <c r="H28" s="20">
        <v>2692</v>
      </c>
      <c r="I28" s="20">
        <v>233628</v>
      </c>
      <c r="J28" s="20">
        <v>2404</v>
      </c>
      <c r="K28" s="20">
        <v>363855</v>
      </c>
      <c r="L28" s="20">
        <v>33452</v>
      </c>
      <c r="M28" s="20">
        <v>3937135</v>
      </c>
      <c r="N28" s="29">
        <v>11</v>
      </c>
      <c r="O28" s="29">
        <v>2774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2" customHeight="1">
      <c r="A29" s="45" t="s">
        <v>128</v>
      </c>
      <c r="B29" s="20">
        <v>11594</v>
      </c>
      <c r="C29" s="20">
        <v>1679518</v>
      </c>
      <c r="D29" s="20">
        <v>11593</v>
      </c>
      <c r="E29" s="20">
        <v>1679163</v>
      </c>
      <c r="F29" s="20">
        <v>5951</v>
      </c>
      <c r="G29" s="20">
        <v>784918</v>
      </c>
      <c r="H29" s="20">
        <v>447</v>
      </c>
      <c r="I29" s="20">
        <v>112973</v>
      </c>
      <c r="J29" s="20">
        <v>144</v>
      </c>
      <c r="K29" s="20">
        <v>61684</v>
      </c>
      <c r="L29" s="20">
        <v>5051</v>
      </c>
      <c r="M29" s="20">
        <v>719588</v>
      </c>
      <c r="N29" s="29">
        <v>1</v>
      </c>
      <c r="O29" s="29">
        <v>354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ht="12" customHeight="1">
      <c r="A30" s="45" t="s">
        <v>129</v>
      </c>
      <c r="B30" s="20">
        <v>34597</v>
      </c>
      <c r="C30" s="20">
        <v>5270123</v>
      </c>
      <c r="D30" s="20">
        <v>34595</v>
      </c>
      <c r="E30" s="20">
        <v>5270026</v>
      </c>
      <c r="F30" s="20">
        <v>17550</v>
      </c>
      <c r="G30" s="20">
        <v>2644544</v>
      </c>
      <c r="H30" s="20">
        <v>1378</v>
      </c>
      <c r="I30" s="20">
        <v>151067</v>
      </c>
      <c r="J30" s="20">
        <v>795</v>
      </c>
      <c r="K30" s="20">
        <v>183760</v>
      </c>
      <c r="L30" s="20">
        <v>14872</v>
      </c>
      <c r="M30" s="20">
        <v>2290654</v>
      </c>
      <c r="N30" s="29">
        <v>2</v>
      </c>
      <c r="O30" s="29">
        <v>98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15" s="6" customFormat="1" ht="12" customHeight="1">
      <c r="A31" s="44" t="s">
        <v>130</v>
      </c>
      <c r="B31" s="25">
        <v>160205</v>
      </c>
      <c r="C31" s="25">
        <v>17192175</v>
      </c>
      <c r="D31" s="25">
        <v>160174</v>
      </c>
      <c r="E31" s="25">
        <v>17187185</v>
      </c>
      <c r="F31" s="25">
        <v>79185</v>
      </c>
      <c r="G31" s="25">
        <v>7716919</v>
      </c>
      <c r="H31" s="25">
        <v>5069</v>
      </c>
      <c r="I31" s="25">
        <v>982917</v>
      </c>
      <c r="J31" s="25">
        <v>6198</v>
      </c>
      <c r="K31" s="25">
        <v>1202388</v>
      </c>
      <c r="L31" s="25">
        <v>69722</v>
      </c>
      <c r="M31" s="25">
        <v>7284960</v>
      </c>
      <c r="N31" s="28">
        <v>31</v>
      </c>
      <c r="O31" s="28">
        <v>4991</v>
      </c>
    </row>
    <row r="32" spans="1:15" s="6" customFormat="1" ht="12" customHeight="1">
      <c r="A32" s="44" t="s">
        <v>131</v>
      </c>
      <c r="B32" s="25">
        <v>74246</v>
      </c>
      <c r="C32" s="25">
        <v>11158523</v>
      </c>
      <c r="D32" s="25">
        <v>74235</v>
      </c>
      <c r="E32" s="25">
        <v>11157304</v>
      </c>
      <c r="F32" s="25">
        <v>35487</v>
      </c>
      <c r="G32" s="25">
        <v>5627423</v>
      </c>
      <c r="H32" s="25">
        <v>8683</v>
      </c>
      <c r="I32" s="25">
        <v>1086220</v>
      </c>
      <c r="J32" s="25">
        <v>1990</v>
      </c>
      <c r="K32" s="25">
        <v>443782</v>
      </c>
      <c r="L32" s="25">
        <v>28075</v>
      </c>
      <c r="M32" s="25">
        <v>3999879</v>
      </c>
      <c r="N32" s="28">
        <v>11</v>
      </c>
      <c r="O32" s="28">
        <v>1219</v>
      </c>
    </row>
    <row r="33" spans="1:15" s="6" customFormat="1" ht="12" customHeight="1">
      <c r="A33" s="44" t="s">
        <v>132</v>
      </c>
      <c r="B33" s="25">
        <v>831</v>
      </c>
      <c r="C33" s="25">
        <v>157743</v>
      </c>
      <c r="D33" s="25">
        <v>831</v>
      </c>
      <c r="E33" s="25">
        <v>157743</v>
      </c>
      <c r="F33" s="25">
        <v>297</v>
      </c>
      <c r="G33" s="25">
        <v>53345</v>
      </c>
      <c r="H33" s="25">
        <v>270</v>
      </c>
      <c r="I33" s="25">
        <v>43015</v>
      </c>
      <c r="J33" s="25">
        <v>57</v>
      </c>
      <c r="K33" s="25">
        <v>11562</v>
      </c>
      <c r="L33" s="25">
        <v>207</v>
      </c>
      <c r="M33" s="25">
        <v>49821</v>
      </c>
      <c r="N33" s="28">
        <v>0</v>
      </c>
      <c r="O33" s="28">
        <v>0</v>
      </c>
    </row>
    <row r="34" spans="1:51" ht="12" customHeight="1">
      <c r="A34" s="45" t="s">
        <v>133</v>
      </c>
      <c r="B34" s="20">
        <v>829</v>
      </c>
      <c r="C34" s="20">
        <v>157270</v>
      </c>
      <c r="D34" s="20">
        <v>829</v>
      </c>
      <c r="E34" s="20">
        <v>157270</v>
      </c>
      <c r="F34" s="20">
        <v>295</v>
      </c>
      <c r="G34" s="20">
        <v>52871</v>
      </c>
      <c r="H34" s="20">
        <v>270</v>
      </c>
      <c r="I34" s="20">
        <v>43015</v>
      </c>
      <c r="J34" s="20">
        <v>57</v>
      </c>
      <c r="K34" s="20">
        <v>11562</v>
      </c>
      <c r="L34" s="20">
        <v>207</v>
      </c>
      <c r="M34" s="20">
        <v>49821</v>
      </c>
      <c r="N34" s="29">
        <v>0</v>
      </c>
      <c r="O34" s="29"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ht="12" customHeight="1">
      <c r="A35" s="45" t="s">
        <v>134</v>
      </c>
      <c r="B35" s="20">
        <v>2</v>
      </c>
      <c r="C35" s="20">
        <v>474</v>
      </c>
      <c r="D35" s="20">
        <v>2</v>
      </c>
      <c r="E35" s="20">
        <v>474</v>
      </c>
      <c r="F35" s="20">
        <v>2</v>
      </c>
      <c r="G35" s="20">
        <v>474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9">
        <v>0</v>
      </c>
      <c r="O35" s="29"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15" ht="12" customHeight="1">
      <c r="A36" s="52" t="s">
        <v>135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ht="12">
      <c r="A37" s="38" t="s">
        <v>136</v>
      </c>
      <c r="H37" s="10"/>
      <c r="I37" s="10"/>
      <c r="J37" s="10"/>
      <c r="K37" s="10"/>
      <c r="L37" s="10"/>
      <c r="M37" s="10"/>
      <c r="N37" s="10"/>
      <c r="O37" s="10"/>
    </row>
    <row r="38" spans="1:63" ht="12" hidden="1">
      <c r="A38" s="11" t="s">
        <v>137</v>
      </c>
      <c r="B38" s="10">
        <f aca="true" t="shared" si="0" ref="B38:AG38">B7-B8-B33</f>
        <v>0</v>
      </c>
      <c r="C38" s="10">
        <f t="shared" si="0"/>
        <v>0</v>
      </c>
      <c r="D38" s="10">
        <f t="shared" si="0"/>
        <v>0</v>
      </c>
      <c r="E38" s="10">
        <f t="shared" si="0"/>
        <v>0</v>
      </c>
      <c r="F38" s="10">
        <f t="shared" si="0"/>
        <v>0</v>
      </c>
      <c r="G38" s="10">
        <f t="shared" si="0"/>
        <v>0</v>
      </c>
      <c r="H38" s="10">
        <f t="shared" si="0"/>
        <v>0</v>
      </c>
      <c r="I38" s="10">
        <f t="shared" si="0"/>
        <v>0</v>
      </c>
      <c r="J38" s="10">
        <f t="shared" si="0"/>
        <v>0</v>
      </c>
      <c r="K38" s="10">
        <f t="shared" si="0"/>
        <v>0</v>
      </c>
      <c r="L38" s="10">
        <f t="shared" si="0"/>
        <v>0</v>
      </c>
      <c r="M38" s="10">
        <f t="shared" si="0"/>
        <v>0</v>
      </c>
      <c r="N38" s="10">
        <f t="shared" si="0"/>
        <v>0</v>
      </c>
      <c r="O38" s="10">
        <f t="shared" si="0"/>
        <v>0</v>
      </c>
      <c r="P38" s="10">
        <f t="shared" si="0"/>
        <v>0</v>
      </c>
      <c r="Q38" s="10">
        <f t="shared" si="0"/>
        <v>0</v>
      </c>
      <c r="R38" s="10">
        <f t="shared" si="0"/>
        <v>0</v>
      </c>
      <c r="S38" s="10">
        <f t="shared" si="0"/>
        <v>0</v>
      </c>
      <c r="T38" s="10">
        <f t="shared" si="0"/>
        <v>0</v>
      </c>
      <c r="U38" s="10">
        <f t="shared" si="0"/>
        <v>0</v>
      </c>
      <c r="V38" s="10">
        <f t="shared" si="0"/>
        <v>0</v>
      </c>
      <c r="W38" s="10">
        <f t="shared" si="0"/>
        <v>0</v>
      </c>
      <c r="X38" s="10">
        <f t="shared" si="0"/>
        <v>0</v>
      </c>
      <c r="Y38" s="10">
        <f t="shared" si="0"/>
        <v>0</v>
      </c>
      <c r="Z38" s="10">
        <f t="shared" si="0"/>
        <v>0</v>
      </c>
      <c r="AA38" s="10">
        <f t="shared" si="0"/>
        <v>0</v>
      </c>
      <c r="AB38" s="10">
        <f t="shared" si="0"/>
        <v>0</v>
      </c>
      <c r="AC38" s="10">
        <f t="shared" si="0"/>
        <v>0</v>
      </c>
      <c r="AD38" s="10">
        <f t="shared" si="0"/>
        <v>0</v>
      </c>
      <c r="AE38" s="10">
        <f t="shared" si="0"/>
        <v>0</v>
      </c>
      <c r="AF38" s="10">
        <f t="shared" si="0"/>
        <v>0</v>
      </c>
      <c r="AG38" s="10">
        <f t="shared" si="0"/>
        <v>0</v>
      </c>
      <c r="AH38" s="10">
        <f aca="true" t="shared" si="1" ref="AH38:BK38">AH7-AH8-AH33</f>
        <v>0</v>
      </c>
      <c r="AI38" s="10">
        <f t="shared" si="1"/>
        <v>0</v>
      </c>
      <c r="AJ38" s="10">
        <f t="shared" si="1"/>
        <v>0</v>
      </c>
      <c r="AK38" s="10">
        <f t="shared" si="1"/>
        <v>0</v>
      </c>
      <c r="AL38" s="10">
        <f t="shared" si="1"/>
        <v>0</v>
      </c>
      <c r="AM38" s="10">
        <f t="shared" si="1"/>
        <v>0</v>
      </c>
      <c r="AN38" s="10">
        <f t="shared" si="1"/>
        <v>0</v>
      </c>
      <c r="AO38" s="10">
        <f t="shared" si="1"/>
        <v>0</v>
      </c>
      <c r="AP38" s="10">
        <f t="shared" si="1"/>
        <v>0</v>
      </c>
      <c r="AQ38" s="10">
        <f t="shared" si="1"/>
        <v>0</v>
      </c>
      <c r="AR38" s="10">
        <f t="shared" si="1"/>
        <v>0</v>
      </c>
      <c r="AS38" s="10">
        <f t="shared" si="1"/>
        <v>0</v>
      </c>
      <c r="AT38" s="10">
        <f t="shared" si="1"/>
        <v>0</v>
      </c>
      <c r="AU38" s="10">
        <f t="shared" si="1"/>
        <v>0</v>
      </c>
      <c r="AV38" s="10">
        <f t="shared" si="1"/>
        <v>0</v>
      </c>
      <c r="AW38" s="10">
        <f t="shared" si="1"/>
        <v>0</v>
      </c>
      <c r="AX38" s="10">
        <f t="shared" si="1"/>
        <v>0</v>
      </c>
      <c r="AY38" s="10">
        <f t="shared" si="1"/>
        <v>0</v>
      </c>
      <c r="AZ38" s="10">
        <f t="shared" si="1"/>
        <v>0</v>
      </c>
      <c r="BA38" s="10">
        <f t="shared" si="1"/>
        <v>0</v>
      </c>
      <c r="BB38" s="10">
        <f t="shared" si="1"/>
        <v>0</v>
      </c>
      <c r="BC38" s="10">
        <f t="shared" si="1"/>
        <v>0</v>
      </c>
      <c r="BD38" s="10">
        <f t="shared" si="1"/>
        <v>0</v>
      </c>
      <c r="BE38" s="10">
        <f t="shared" si="1"/>
        <v>0</v>
      </c>
      <c r="BF38" s="10">
        <f t="shared" si="1"/>
        <v>0</v>
      </c>
      <c r="BG38" s="10">
        <f t="shared" si="1"/>
        <v>0</v>
      </c>
      <c r="BH38" s="10">
        <f t="shared" si="1"/>
        <v>0</v>
      </c>
      <c r="BI38" s="10">
        <f t="shared" si="1"/>
        <v>0</v>
      </c>
      <c r="BJ38" s="10">
        <f t="shared" si="1"/>
        <v>0</v>
      </c>
      <c r="BK38" s="10">
        <f t="shared" si="1"/>
        <v>0</v>
      </c>
    </row>
    <row r="39" spans="1:63" ht="12" hidden="1">
      <c r="A39" s="26" t="s">
        <v>138</v>
      </c>
      <c r="B39" s="10">
        <f aca="true" t="shared" si="2" ref="B39:AG39">B8-B9-B31-B32</f>
        <v>0</v>
      </c>
      <c r="C39" s="10">
        <f t="shared" si="2"/>
        <v>1</v>
      </c>
      <c r="D39" s="10">
        <f t="shared" si="2"/>
        <v>0</v>
      </c>
      <c r="E39" s="10">
        <f t="shared" si="2"/>
        <v>0</v>
      </c>
      <c r="F39" s="10">
        <f t="shared" si="2"/>
        <v>0</v>
      </c>
      <c r="G39" s="10">
        <f t="shared" si="2"/>
        <v>0</v>
      </c>
      <c r="H39" s="10">
        <f t="shared" si="2"/>
        <v>0</v>
      </c>
      <c r="I39" s="10">
        <f t="shared" si="2"/>
        <v>1</v>
      </c>
      <c r="J39" s="10">
        <f t="shared" si="2"/>
        <v>0</v>
      </c>
      <c r="K39" s="10">
        <f t="shared" si="2"/>
        <v>0</v>
      </c>
      <c r="L39" s="10">
        <f t="shared" si="2"/>
        <v>0</v>
      </c>
      <c r="M39" s="10">
        <f t="shared" si="2"/>
        <v>1</v>
      </c>
      <c r="N39" s="10">
        <f t="shared" si="2"/>
        <v>0</v>
      </c>
      <c r="O39" s="10">
        <f t="shared" si="2"/>
        <v>0</v>
      </c>
      <c r="P39" s="10">
        <f t="shared" si="2"/>
        <v>0</v>
      </c>
      <c r="Q39" s="10">
        <f t="shared" si="2"/>
        <v>0</v>
      </c>
      <c r="R39" s="10">
        <f t="shared" si="2"/>
        <v>0</v>
      </c>
      <c r="S39" s="10">
        <f t="shared" si="2"/>
        <v>0</v>
      </c>
      <c r="T39" s="10">
        <f t="shared" si="2"/>
        <v>0</v>
      </c>
      <c r="U39" s="10">
        <f t="shared" si="2"/>
        <v>0</v>
      </c>
      <c r="V39" s="10">
        <f t="shared" si="2"/>
        <v>0</v>
      </c>
      <c r="W39" s="10">
        <f t="shared" si="2"/>
        <v>0</v>
      </c>
      <c r="X39" s="10">
        <f t="shared" si="2"/>
        <v>0</v>
      </c>
      <c r="Y39" s="10">
        <f t="shared" si="2"/>
        <v>0</v>
      </c>
      <c r="Z39" s="10">
        <f t="shared" si="2"/>
        <v>0</v>
      </c>
      <c r="AA39" s="10">
        <f t="shared" si="2"/>
        <v>0</v>
      </c>
      <c r="AB39" s="10">
        <f t="shared" si="2"/>
        <v>0</v>
      </c>
      <c r="AC39" s="10">
        <f t="shared" si="2"/>
        <v>0</v>
      </c>
      <c r="AD39" s="10">
        <f t="shared" si="2"/>
        <v>0</v>
      </c>
      <c r="AE39" s="10">
        <f t="shared" si="2"/>
        <v>0</v>
      </c>
      <c r="AF39" s="10">
        <f t="shared" si="2"/>
        <v>0</v>
      </c>
      <c r="AG39" s="10">
        <f t="shared" si="2"/>
        <v>0</v>
      </c>
      <c r="AH39" s="10">
        <f aca="true" t="shared" si="3" ref="AH39:BK39">AH8-AH9-AH31-AH32</f>
        <v>0</v>
      </c>
      <c r="AI39" s="10">
        <f t="shared" si="3"/>
        <v>0</v>
      </c>
      <c r="AJ39" s="10">
        <f t="shared" si="3"/>
        <v>0</v>
      </c>
      <c r="AK39" s="10">
        <f t="shared" si="3"/>
        <v>0</v>
      </c>
      <c r="AL39" s="10">
        <f t="shared" si="3"/>
        <v>0</v>
      </c>
      <c r="AM39" s="10">
        <f t="shared" si="3"/>
        <v>0</v>
      </c>
      <c r="AN39" s="10">
        <f t="shared" si="3"/>
        <v>0</v>
      </c>
      <c r="AO39" s="10">
        <f t="shared" si="3"/>
        <v>0</v>
      </c>
      <c r="AP39" s="10">
        <f t="shared" si="3"/>
        <v>0</v>
      </c>
      <c r="AQ39" s="10">
        <f t="shared" si="3"/>
        <v>0</v>
      </c>
      <c r="AR39" s="10">
        <f t="shared" si="3"/>
        <v>0</v>
      </c>
      <c r="AS39" s="10">
        <f t="shared" si="3"/>
        <v>0</v>
      </c>
      <c r="AT39" s="10">
        <f t="shared" si="3"/>
        <v>0</v>
      </c>
      <c r="AU39" s="10">
        <f t="shared" si="3"/>
        <v>0</v>
      </c>
      <c r="AV39" s="10">
        <f t="shared" si="3"/>
        <v>0</v>
      </c>
      <c r="AW39" s="10">
        <f t="shared" si="3"/>
        <v>0</v>
      </c>
      <c r="AX39" s="10">
        <f t="shared" si="3"/>
        <v>0</v>
      </c>
      <c r="AY39" s="10">
        <f t="shared" si="3"/>
        <v>0</v>
      </c>
      <c r="AZ39" s="10">
        <f t="shared" si="3"/>
        <v>0</v>
      </c>
      <c r="BA39" s="10">
        <f t="shared" si="3"/>
        <v>0</v>
      </c>
      <c r="BB39" s="10">
        <f t="shared" si="3"/>
        <v>0</v>
      </c>
      <c r="BC39" s="10">
        <f t="shared" si="3"/>
        <v>0</v>
      </c>
      <c r="BD39" s="10">
        <f t="shared" si="3"/>
        <v>0</v>
      </c>
      <c r="BE39" s="10">
        <f t="shared" si="3"/>
        <v>0</v>
      </c>
      <c r="BF39" s="10">
        <f t="shared" si="3"/>
        <v>0</v>
      </c>
      <c r="BG39" s="10">
        <f t="shared" si="3"/>
        <v>0</v>
      </c>
      <c r="BH39" s="10">
        <f t="shared" si="3"/>
        <v>0</v>
      </c>
      <c r="BI39" s="10">
        <f t="shared" si="3"/>
        <v>0</v>
      </c>
      <c r="BJ39" s="10">
        <f t="shared" si="3"/>
        <v>0</v>
      </c>
      <c r="BK39" s="10">
        <f t="shared" si="3"/>
        <v>0</v>
      </c>
    </row>
    <row r="40" spans="1:63" ht="12" hidden="1">
      <c r="A40" s="26" t="s">
        <v>139</v>
      </c>
      <c r="B40" s="10">
        <f aca="true" t="shared" si="4" ref="B40:AG40">B9-SUM(B10:B30)</f>
        <v>0</v>
      </c>
      <c r="C40" s="10">
        <f t="shared" si="4"/>
        <v>-1</v>
      </c>
      <c r="D40" s="10">
        <f t="shared" si="4"/>
        <v>0</v>
      </c>
      <c r="E40" s="10">
        <f t="shared" si="4"/>
        <v>-1</v>
      </c>
      <c r="F40" s="10">
        <f t="shared" si="4"/>
        <v>0</v>
      </c>
      <c r="G40" s="10">
        <f t="shared" si="4"/>
        <v>0</v>
      </c>
      <c r="H40" s="10">
        <f t="shared" si="4"/>
        <v>0</v>
      </c>
      <c r="I40" s="10">
        <f t="shared" si="4"/>
        <v>-1</v>
      </c>
      <c r="J40" s="10">
        <f t="shared" si="4"/>
        <v>0</v>
      </c>
      <c r="K40" s="10">
        <f t="shared" si="4"/>
        <v>-1</v>
      </c>
      <c r="L40" s="10">
        <f t="shared" si="4"/>
        <v>0</v>
      </c>
      <c r="M40" s="10">
        <f t="shared" si="4"/>
        <v>1</v>
      </c>
      <c r="N40" s="10">
        <f t="shared" si="4"/>
        <v>0</v>
      </c>
      <c r="O40" s="10">
        <f t="shared" si="4"/>
        <v>0</v>
      </c>
      <c r="P40" s="10">
        <f t="shared" si="4"/>
        <v>0</v>
      </c>
      <c r="Q40" s="10">
        <f t="shared" si="4"/>
        <v>0</v>
      </c>
      <c r="R40" s="10">
        <f t="shared" si="4"/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aca="true" t="shared" si="5" ref="AH40:BK40">AH9-SUM(AH10:AH30)</f>
        <v>0</v>
      </c>
      <c r="AI40" s="10">
        <f t="shared" si="5"/>
        <v>0</v>
      </c>
      <c r="AJ40" s="10">
        <f t="shared" si="5"/>
        <v>0</v>
      </c>
      <c r="AK40" s="10">
        <f t="shared" si="5"/>
        <v>0</v>
      </c>
      <c r="AL40" s="10">
        <f t="shared" si="5"/>
        <v>0</v>
      </c>
      <c r="AM40" s="10">
        <f t="shared" si="5"/>
        <v>0</v>
      </c>
      <c r="AN40" s="10">
        <f t="shared" si="5"/>
        <v>0</v>
      </c>
      <c r="AO40" s="10">
        <f t="shared" si="5"/>
        <v>0</v>
      </c>
      <c r="AP40" s="10">
        <f t="shared" si="5"/>
        <v>0</v>
      </c>
      <c r="AQ40" s="10">
        <f t="shared" si="5"/>
        <v>0</v>
      </c>
      <c r="AR40" s="10">
        <f t="shared" si="5"/>
        <v>0</v>
      </c>
      <c r="AS40" s="10">
        <f t="shared" si="5"/>
        <v>0</v>
      </c>
      <c r="AT40" s="10">
        <f t="shared" si="5"/>
        <v>0</v>
      </c>
      <c r="AU40" s="10">
        <f t="shared" si="5"/>
        <v>0</v>
      </c>
      <c r="AV40" s="10">
        <f t="shared" si="5"/>
        <v>0</v>
      </c>
      <c r="AW40" s="10">
        <f t="shared" si="5"/>
        <v>0</v>
      </c>
      <c r="AX40" s="10">
        <f t="shared" si="5"/>
        <v>0</v>
      </c>
      <c r="AY40" s="10">
        <f t="shared" si="5"/>
        <v>0</v>
      </c>
      <c r="AZ40" s="10">
        <f t="shared" si="5"/>
        <v>0</v>
      </c>
      <c r="BA40" s="10">
        <f t="shared" si="5"/>
        <v>0</v>
      </c>
      <c r="BB40" s="10">
        <f t="shared" si="5"/>
        <v>0</v>
      </c>
      <c r="BC40" s="10">
        <f t="shared" si="5"/>
        <v>0</v>
      </c>
      <c r="BD40" s="10">
        <f t="shared" si="5"/>
        <v>0</v>
      </c>
      <c r="BE40" s="10">
        <f t="shared" si="5"/>
        <v>0</v>
      </c>
      <c r="BF40" s="10">
        <f t="shared" si="5"/>
        <v>0</v>
      </c>
      <c r="BG40" s="10">
        <f t="shared" si="5"/>
        <v>0</v>
      </c>
      <c r="BH40" s="10">
        <f t="shared" si="5"/>
        <v>0</v>
      </c>
      <c r="BI40" s="10">
        <f t="shared" si="5"/>
        <v>0</v>
      </c>
      <c r="BJ40" s="10">
        <f t="shared" si="5"/>
        <v>0</v>
      </c>
      <c r="BK40" s="10">
        <f t="shared" si="5"/>
        <v>0</v>
      </c>
    </row>
    <row r="41" spans="1:63" ht="12" hidden="1">
      <c r="A41" s="26" t="s">
        <v>140</v>
      </c>
      <c r="B41" s="10">
        <f aca="true" t="shared" si="6" ref="B41:AG41">B33-B34-B35</f>
        <v>0</v>
      </c>
      <c r="C41" s="10">
        <f t="shared" si="6"/>
        <v>-1</v>
      </c>
      <c r="D41" s="10">
        <f t="shared" si="6"/>
        <v>0</v>
      </c>
      <c r="E41" s="10">
        <f t="shared" si="6"/>
        <v>-1</v>
      </c>
      <c r="F41" s="10">
        <f t="shared" si="6"/>
        <v>0</v>
      </c>
      <c r="G41" s="10">
        <f t="shared" si="6"/>
        <v>0</v>
      </c>
      <c r="H41" s="10">
        <f t="shared" si="6"/>
        <v>0</v>
      </c>
      <c r="I41" s="10">
        <f t="shared" si="6"/>
        <v>0</v>
      </c>
      <c r="J41" s="10">
        <f t="shared" si="6"/>
        <v>0</v>
      </c>
      <c r="K41" s="10">
        <f t="shared" si="6"/>
        <v>0</v>
      </c>
      <c r="L41" s="10">
        <f t="shared" si="6"/>
        <v>0</v>
      </c>
      <c r="M41" s="10">
        <f t="shared" si="6"/>
        <v>0</v>
      </c>
      <c r="N41" s="10">
        <f t="shared" si="6"/>
        <v>0</v>
      </c>
      <c r="O41" s="10">
        <f t="shared" si="6"/>
        <v>0</v>
      </c>
      <c r="P41" s="10">
        <f t="shared" si="6"/>
        <v>0</v>
      </c>
      <c r="Q41" s="10">
        <f t="shared" si="6"/>
        <v>0</v>
      </c>
      <c r="R41" s="10">
        <f t="shared" si="6"/>
        <v>0</v>
      </c>
      <c r="S41" s="10">
        <f t="shared" si="6"/>
        <v>0</v>
      </c>
      <c r="T41" s="10">
        <f t="shared" si="6"/>
        <v>0</v>
      </c>
      <c r="U41" s="10">
        <f t="shared" si="6"/>
        <v>0</v>
      </c>
      <c r="V41" s="10">
        <f t="shared" si="6"/>
        <v>0</v>
      </c>
      <c r="W41" s="10">
        <f t="shared" si="6"/>
        <v>0</v>
      </c>
      <c r="X41" s="10">
        <f t="shared" si="6"/>
        <v>0</v>
      </c>
      <c r="Y41" s="10">
        <f t="shared" si="6"/>
        <v>0</v>
      </c>
      <c r="Z41" s="10">
        <f t="shared" si="6"/>
        <v>0</v>
      </c>
      <c r="AA41" s="10">
        <f t="shared" si="6"/>
        <v>0</v>
      </c>
      <c r="AB41" s="10">
        <f t="shared" si="6"/>
        <v>0</v>
      </c>
      <c r="AC41" s="10">
        <f t="shared" si="6"/>
        <v>0</v>
      </c>
      <c r="AD41" s="10">
        <f t="shared" si="6"/>
        <v>0</v>
      </c>
      <c r="AE41" s="10">
        <f t="shared" si="6"/>
        <v>0</v>
      </c>
      <c r="AF41" s="10">
        <f t="shared" si="6"/>
        <v>0</v>
      </c>
      <c r="AG41" s="10">
        <f t="shared" si="6"/>
        <v>0</v>
      </c>
      <c r="AH41" s="10">
        <f aca="true" t="shared" si="7" ref="AH41:BK41">AH33-AH34-AH35</f>
        <v>0</v>
      </c>
      <c r="AI41" s="10">
        <f t="shared" si="7"/>
        <v>0</v>
      </c>
      <c r="AJ41" s="10">
        <f t="shared" si="7"/>
        <v>0</v>
      </c>
      <c r="AK41" s="10">
        <f t="shared" si="7"/>
        <v>0</v>
      </c>
      <c r="AL41" s="10">
        <f t="shared" si="7"/>
        <v>0</v>
      </c>
      <c r="AM41" s="10">
        <f t="shared" si="7"/>
        <v>0</v>
      </c>
      <c r="AN41" s="10">
        <f t="shared" si="7"/>
        <v>0</v>
      </c>
      <c r="AO41" s="10">
        <f t="shared" si="7"/>
        <v>0</v>
      </c>
      <c r="AP41" s="10">
        <f t="shared" si="7"/>
        <v>0</v>
      </c>
      <c r="AQ41" s="10">
        <f t="shared" si="7"/>
        <v>0</v>
      </c>
      <c r="AR41" s="10">
        <f t="shared" si="7"/>
        <v>0</v>
      </c>
      <c r="AS41" s="10">
        <f t="shared" si="7"/>
        <v>0</v>
      </c>
      <c r="AT41" s="10">
        <f t="shared" si="7"/>
        <v>0</v>
      </c>
      <c r="AU41" s="10">
        <f t="shared" si="7"/>
        <v>0</v>
      </c>
      <c r="AV41" s="10">
        <f t="shared" si="7"/>
        <v>0</v>
      </c>
      <c r="AW41" s="10">
        <f t="shared" si="7"/>
        <v>0</v>
      </c>
      <c r="AX41" s="10">
        <f t="shared" si="7"/>
        <v>0</v>
      </c>
      <c r="AY41" s="10">
        <f t="shared" si="7"/>
        <v>0</v>
      </c>
      <c r="AZ41" s="10">
        <f t="shared" si="7"/>
        <v>0</v>
      </c>
      <c r="BA41" s="10">
        <f t="shared" si="7"/>
        <v>0</v>
      </c>
      <c r="BB41" s="10">
        <f t="shared" si="7"/>
        <v>0</v>
      </c>
      <c r="BC41" s="10">
        <f t="shared" si="7"/>
        <v>0</v>
      </c>
      <c r="BD41" s="10">
        <f t="shared" si="7"/>
        <v>0</v>
      </c>
      <c r="BE41" s="10">
        <f t="shared" si="7"/>
        <v>0</v>
      </c>
      <c r="BF41" s="10">
        <f t="shared" si="7"/>
        <v>0</v>
      </c>
      <c r="BG41" s="10">
        <f t="shared" si="7"/>
        <v>0</v>
      </c>
      <c r="BH41" s="10">
        <f t="shared" si="7"/>
        <v>0</v>
      </c>
      <c r="BI41" s="10">
        <f t="shared" si="7"/>
        <v>0</v>
      </c>
      <c r="BJ41" s="10">
        <f t="shared" si="7"/>
        <v>0</v>
      </c>
      <c r="BK41" s="10">
        <f t="shared" si="7"/>
        <v>0</v>
      </c>
    </row>
    <row r="42" spans="1:15" ht="12">
      <c r="A42" s="9"/>
      <c r="H42" s="10"/>
      <c r="I42" s="10"/>
      <c r="J42" s="10"/>
      <c r="K42" s="10"/>
      <c r="L42" s="10"/>
      <c r="M42" s="10"/>
      <c r="N42" s="10"/>
      <c r="O42" s="10"/>
    </row>
    <row r="43" spans="1:15" ht="12">
      <c r="A43" s="9"/>
      <c r="H43" s="10"/>
      <c r="I43" s="10"/>
      <c r="J43" s="10"/>
      <c r="K43" s="10"/>
      <c r="L43" s="10"/>
      <c r="M43" s="10"/>
      <c r="N43" s="10"/>
      <c r="O43" s="10"/>
    </row>
    <row r="44" spans="1:15" ht="12">
      <c r="A44" s="9"/>
      <c r="H44" s="10"/>
      <c r="I44" s="10"/>
      <c r="J44" s="10"/>
      <c r="K44" s="10"/>
      <c r="L44" s="10"/>
      <c r="M44" s="10"/>
      <c r="N44" s="10"/>
      <c r="O44" s="10"/>
    </row>
    <row r="45" spans="1:15" ht="12">
      <c r="A45" s="9"/>
      <c r="H45" s="10"/>
      <c r="I45" s="10"/>
      <c r="J45" s="10"/>
      <c r="K45" s="10"/>
      <c r="L45" s="10"/>
      <c r="M45" s="10"/>
      <c r="N45" s="10"/>
      <c r="O45" s="10"/>
    </row>
  </sheetData>
  <mergeCells count="11">
    <mergeCell ref="J4:K4"/>
    <mergeCell ref="A36:O36"/>
    <mergeCell ref="L4:M4"/>
    <mergeCell ref="A1:O1"/>
    <mergeCell ref="A3:A6"/>
    <mergeCell ref="B3:C4"/>
    <mergeCell ref="D3:M3"/>
    <mergeCell ref="N3:O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5"/>
  <sheetViews>
    <sheetView workbookViewId="0" topLeftCell="A1">
      <selection activeCell="B7" sqref="B7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63" t="s">
        <v>141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2" s="43" customFormat="1" ht="11.25" customHeight="1">
      <c r="A2" s="41" t="s">
        <v>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5" ht="12" customHeight="1">
      <c r="A3" s="64" t="s">
        <v>57</v>
      </c>
      <c r="B3" s="54" t="s">
        <v>55</v>
      </c>
      <c r="C3" s="55"/>
      <c r="D3" s="50" t="s">
        <v>142</v>
      </c>
      <c r="E3" s="58"/>
      <c r="F3" s="58"/>
      <c r="G3" s="58"/>
      <c r="H3" s="58"/>
      <c r="I3" s="58"/>
      <c r="J3" s="58"/>
      <c r="K3" s="58"/>
      <c r="L3" s="58"/>
      <c r="M3" s="51"/>
      <c r="N3" s="59" t="s">
        <v>56</v>
      </c>
      <c r="O3" s="60"/>
    </row>
    <row r="4" spans="1:15" ht="12" customHeight="1">
      <c r="A4" s="65"/>
      <c r="B4" s="56"/>
      <c r="C4" s="57"/>
      <c r="D4" s="50" t="s">
        <v>48</v>
      </c>
      <c r="E4" s="51"/>
      <c r="F4" s="50" t="s">
        <v>49</v>
      </c>
      <c r="G4" s="51"/>
      <c r="H4" s="50" t="s">
        <v>50</v>
      </c>
      <c r="I4" s="51"/>
      <c r="J4" s="50" t="s">
        <v>51</v>
      </c>
      <c r="K4" s="51"/>
      <c r="L4" s="50" t="s">
        <v>52</v>
      </c>
      <c r="M4" s="51"/>
      <c r="N4" s="61"/>
      <c r="O4" s="62"/>
    </row>
    <row r="5" spans="1:15" ht="12" customHeight="1">
      <c r="A5" s="65"/>
      <c r="B5" s="34" t="s">
        <v>19</v>
      </c>
      <c r="C5" s="34" t="s">
        <v>14</v>
      </c>
      <c r="D5" s="34" t="s">
        <v>19</v>
      </c>
      <c r="E5" s="34" t="s">
        <v>14</v>
      </c>
      <c r="F5" s="34" t="s">
        <v>19</v>
      </c>
      <c r="G5" s="34" t="s">
        <v>14</v>
      </c>
      <c r="H5" s="34" t="s">
        <v>19</v>
      </c>
      <c r="I5" s="34" t="s">
        <v>14</v>
      </c>
      <c r="J5" s="34" t="s">
        <v>19</v>
      </c>
      <c r="K5" s="34" t="s">
        <v>14</v>
      </c>
      <c r="L5" s="34" t="s">
        <v>19</v>
      </c>
      <c r="M5" s="34" t="s">
        <v>14</v>
      </c>
      <c r="N5" s="34" t="s">
        <v>19</v>
      </c>
      <c r="O5" s="34" t="s">
        <v>14</v>
      </c>
    </row>
    <row r="6" spans="1:15" s="40" customFormat="1" ht="12" customHeight="1">
      <c r="A6" s="66"/>
      <c r="B6" s="35" t="s">
        <v>53</v>
      </c>
      <c r="C6" s="39" t="s">
        <v>54</v>
      </c>
      <c r="D6" s="35" t="s">
        <v>53</v>
      </c>
      <c r="E6" s="39" t="s">
        <v>54</v>
      </c>
      <c r="F6" s="35" t="s">
        <v>53</v>
      </c>
      <c r="G6" s="39" t="s">
        <v>54</v>
      </c>
      <c r="H6" s="35" t="s">
        <v>53</v>
      </c>
      <c r="I6" s="39" t="s">
        <v>54</v>
      </c>
      <c r="J6" s="35" t="s">
        <v>53</v>
      </c>
      <c r="K6" s="39" t="s">
        <v>54</v>
      </c>
      <c r="L6" s="35" t="s">
        <v>53</v>
      </c>
      <c r="M6" s="39" t="s">
        <v>54</v>
      </c>
      <c r="N6" s="35" t="s">
        <v>53</v>
      </c>
      <c r="O6" s="39" t="s">
        <v>54</v>
      </c>
    </row>
    <row r="7" spans="1:15" s="6" customFormat="1" ht="12" customHeight="1">
      <c r="A7" s="11" t="s">
        <v>64</v>
      </c>
      <c r="B7" s="15">
        <v>1172593</v>
      </c>
      <c r="C7" s="15">
        <v>168369059</v>
      </c>
      <c r="D7" s="15">
        <v>1172422</v>
      </c>
      <c r="E7" s="15">
        <v>168307369</v>
      </c>
      <c r="F7" s="15">
        <v>595465</v>
      </c>
      <c r="G7" s="15">
        <v>78261922</v>
      </c>
      <c r="H7" s="15">
        <v>36554</v>
      </c>
      <c r="I7" s="15">
        <v>7158462</v>
      </c>
      <c r="J7" s="15">
        <v>43342</v>
      </c>
      <c r="K7" s="15">
        <v>11672627</v>
      </c>
      <c r="L7" s="15">
        <v>497061</v>
      </c>
      <c r="M7" s="15">
        <v>71214358</v>
      </c>
      <c r="N7" s="27">
        <v>171</v>
      </c>
      <c r="O7" s="27">
        <v>61690</v>
      </c>
    </row>
    <row r="8" spans="1:15" s="6" customFormat="1" ht="12" customHeight="1">
      <c r="A8" s="44" t="s">
        <v>65</v>
      </c>
      <c r="B8" s="25">
        <v>1172037</v>
      </c>
      <c r="C8" s="25">
        <v>168249951</v>
      </c>
      <c r="D8" s="25">
        <v>1171866</v>
      </c>
      <c r="E8" s="25">
        <v>168188261</v>
      </c>
      <c r="F8" s="25">
        <v>595169</v>
      </c>
      <c r="G8" s="25">
        <v>78193625</v>
      </c>
      <c r="H8" s="25">
        <v>36538</v>
      </c>
      <c r="I8" s="25">
        <v>7155768</v>
      </c>
      <c r="J8" s="25">
        <v>43306</v>
      </c>
      <c r="K8" s="25">
        <v>11664892</v>
      </c>
      <c r="L8" s="25">
        <v>496853</v>
      </c>
      <c r="M8" s="25">
        <v>71173976</v>
      </c>
      <c r="N8" s="28">
        <v>171</v>
      </c>
      <c r="O8" s="28">
        <v>61690</v>
      </c>
    </row>
    <row r="9" spans="1:15" s="6" customFormat="1" ht="12" customHeight="1">
      <c r="A9" s="44" t="s">
        <v>66</v>
      </c>
      <c r="B9" s="25">
        <v>906982</v>
      </c>
      <c r="C9" s="25">
        <v>137482156</v>
      </c>
      <c r="D9" s="25">
        <v>906870</v>
      </c>
      <c r="E9" s="25">
        <v>137426582</v>
      </c>
      <c r="F9" s="25">
        <v>466745</v>
      </c>
      <c r="G9" s="25">
        <v>64747357</v>
      </c>
      <c r="H9" s="25">
        <v>22871</v>
      </c>
      <c r="I9" s="25">
        <v>4849231</v>
      </c>
      <c r="J9" s="25">
        <v>33745</v>
      </c>
      <c r="K9" s="25">
        <v>9668485</v>
      </c>
      <c r="L9" s="25">
        <v>383509</v>
      </c>
      <c r="M9" s="25">
        <v>58161510</v>
      </c>
      <c r="N9" s="28">
        <v>112</v>
      </c>
      <c r="O9" s="28">
        <v>55574</v>
      </c>
    </row>
    <row r="10" spans="1:40" ht="12" customHeight="1">
      <c r="A10" s="37" t="s">
        <v>67</v>
      </c>
      <c r="B10" s="20">
        <v>268558</v>
      </c>
      <c r="C10" s="20">
        <v>26730510</v>
      </c>
      <c r="D10" s="20">
        <v>268520</v>
      </c>
      <c r="E10" s="20">
        <v>26725647</v>
      </c>
      <c r="F10" s="20">
        <v>139576</v>
      </c>
      <c r="G10" s="20">
        <v>12686807</v>
      </c>
      <c r="H10" s="20">
        <v>5357</v>
      </c>
      <c r="I10" s="20">
        <v>603399</v>
      </c>
      <c r="J10" s="20">
        <v>5586</v>
      </c>
      <c r="K10" s="20">
        <v>1139159</v>
      </c>
      <c r="L10" s="20">
        <v>118001</v>
      </c>
      <c r="M10" s="20">
        <v>12296282</v>
      </c>
      <c r="N10" s="29">
        <v>38</v>
      </c>
      <c r="O10" s="29">
        <v>4864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2" customHeight="1">
      <c r="A11" s="37" t="s">
        <v>68</v>
      </c>
      <c r="B11" s="20">
        <v>17050</v>
      </c>
      <c r="C11" s="20">
        <v>2670645</v>
      </c>
      <c r="D11" s="20">
        <v>17050</v>
      </c>
      <c r="E11" s="20">
        <v>2670645</v>
      </c>
      <c r="F11" s="20">
        <v>8640</v>
      </c>
      <c r="G11" s="20">
        <v>1280549</v>
      </c>
      <c r="H11" s="20">
        <v>244</v>
      </c>
      <c r="I11" s="20">
        <v>31353</v>
      </c>
      <c r="J11" s="20">
        <v>656</v>
      </c>
      <c r="K11" s="20">
        <v>142818</v>
      </c>
      <c r="L11" s="20">
        <v>7510</v>
      </c>
      <c r="M11" s="20">
        <v>1215926</v>
      </c>
      <c r="N11" s="29">
        <v>0</v>
      </c>
      <c r="O11" s="29"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12" customHeight="1">
      <c r="A12" s="37" t="s">
        <v>69</v>
      </c>
      <c r="B12" s="20">
        <v>139827</v>
      </c>
      <c r="C12" s="20">
        <v>22799815</v>
      </c>
      <c r="D12" s="20">
        <v>139820</v>
      </c>
      <c r="E12" s="20">
        <v>22799182</v>
      </c>
      <c r="F12" s="20">
        <v>72836</v>
      </c>
      <c r="G12" s="20">
        <v>10243616</v>
      </c>
      <c r="H12" s="20">
        <v>2239</v>
      </c>
      <c r="I12" s="20">
        <v>529563</v>
      </c>
      <c r="J12" s="20">
        <v>11156</v>
      </c>
      <c r="K12" s="20">
        <v>3444731</v>
      </c>
      <c r="L12" s="20">
        <v>53589</v>
      </c>
      <c r="M12" s="20">
        <v>8581272</v>
      </c>
      <c r="N12" s="29">
        <v>7</v>
      </c>
      <c r="O12" s="29">
        <v>633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ht="12" customHeight="1">
      <c r="A13" s="37" t="s">
        <v>70</v>
      </c>
      <c r="B13" s="20">
        <v>22072</v>
      </c>
      <c r="C13" s="20">
        <v>4896642</v>
      </c>
      <c r="D13" s="20">
        <v>22070</v>
      </c>
      <c r="E13" s="20">
        <v>4896156</v>
      </c>
      <c r="F13" s="20">
        <v>13752</v>
      </c>
      <c r="G13" s="20">
        <v>2368598</v>
      </c>
      <c r="H13" s="20">
        <v>301</v>
      </c>
      <c r="I13" s="20">
        <v>71872</v>
      </c>
      <c r="J13" s="20">
        <v>375</v>
      </c>
      <c r="K13" s="20">
        <v>490409</v>
      </c>
      <c r="L13" s="20">
        <v>7642</v>
      </c>
      <c r="M13" s="20">
        <v>1965276</v>
      </c>
      <c r="N13" s="29">
        <v>2</v>
      </c>
      <c r="O13" s="29">
        <v>486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ht="12" customHeight="1">
      <c r="A14" s="37" t="s">
        <v>71</v>
      </c>
      <c r="B14" s="20">
        <v>15690</v>
      </c>
      <c r="C14" s="20">
        <v>3480450</v>
      </c>
      <c r="D14" s="20">
        <v>15688</v>
      </c>
      <c r="E14" s="20">
        <v>3480246</v>
      </c>
      <c r="F14" s="20">
        <v>7811</v>
      </c>
      <c r="G14" s="20">
        <v>1556910</v>
      </c>
      <c r="H14" s="20">
        <v>556</v>
      </c>
      <c r="I14" s="20">
        <v>175499</v>
      </c>
      <c r="J14" s="20">
        <v>595</v>
      </c>
      <c r="K14" s="20">
        <v>206858</v>
      </c>
      <c r="L14" s="20">
        <v>6726</v>
      </c>
      <c r="M14" s="20">
        <v>1540979</v>
      </c>
      <c r="N14" s="29">
        <v>2</v>
      </c>
      <c r="O14" s="29">
        <v>204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32" customFormat="1" ht="12" customHeight="1">
      <c r="A15" s="37" t="s">
        <v>72</v>
      </c>
      <c r="B15" s="20">
        <v>56321</v>
      </c>
      <c r="C15" s="20">
        <v>11333620</v>
      </c>
      <c r="D15" s="20">
        <v>56312</v>
      </c>
      <c r="E15" s="20">
        <v>11332268</v>
      </c>
      <c r="F15" s="20">
        <v>28898</v>
      </c>
      <c r="G15" s="20">
        <v>4996881</v>
      </c>
      <c r="H15" s="20">
        <v>481</v>
      </c>
      <c r="I15" s="20">
        <v>101893</v>
      </c>
      <c r="J15" s="20">
        <v>2385</v>
      </c>
      <c r="K15" s="20">
        <v>669697</v>
      </c>
      <c r="L15" s="20">
        <v>24548</v>
      </c>
      <c r="M15" s="20">
        <v>5563797</v>
      </c>
      <c r="N15" s="29">
        <v>9</v>
      </c>
      <c r="O15" s="29">
        <v>1352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32" customFormat="1" ht="12" customHeight="1">
      <c r="A16" s="37" t="s">
        <v>73</v>
      </c>
      <c r="B16" s="20">
        <v>27547</v>
      </c>
      <c r="C16" s="20">
        <v>6160742</v>
      </c>
      <c r="D16" s="20">
        <v>27546</v>
      </c>
      <c r="E16" s="20">
        <v>6160725</v>
      </c>
      <c r="F16" s="20">
        <v>14403</v>
      </c>
      <c r="G16" s="20">
        <v>2958641</v>
      </c>
      <c r="H16" s="20">
        <v>390</v>
      </c>
      <c r="I16" s="20">
        <v>162454</v>
      </c>
      <c r="J16" s="20">
        <v>1956</v>
      </c>
      <c r="K16" s="20">
        <v>761671</v>
      </c>
      <c r="L16" s="20">
        <v>10797</v>
      </c>
      <c r="M16" s="20">
        <v>2277959</v>
      </c>
      <c r="N16" s="29">
        <v>1</v>
      </c>
      <c r="O16" s="29">
        <v>17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s="32" customFormat="1" ht="12" customHeight="1">
      <c r="A17" s="37" t="s">
        <v>74</v>
      </c>
      <c r="B17" s="20">
        <v>11687</v>
      </c>
      <c r="C17" s="20">
        <v>3031301</v>
      </c>
      <c r="D17" s="20">
        <v>11686</v>
      </c>
      <c r="E17" s="20">
        <v>3031036</v>
      </c>
      <c r="F17" s="20">
        <v>5990</v>
      </c>
      <c r="G17" s="20">
        <v>1166793</v>
      </c>
      <c r="H17" s="20">
        <v>274</v>
      </c>
      <c r="I17" s="20">
        <v>319312</v>
      </c>
      <c r="J17" s="20">
        <v>471</v>
      </c>
      <c r="K17" s="20">
        <v>176729</v>
      </c>
      <c r="L17" s="20">
        <v>4951</v>
      </c>
      <c r="M17" s="20">
        <v>1368202</v>
      </c>
      <c r="N17" s="29">
        <v>1</v>
      </c>
      <c r="O17" s="29">
        <v>265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32" customFormat="1" ht="12" customHeight="1">
      <c r="A18" s="37" t="s">
        <v>75</v>
      </c>
      <c r="B18" s="20">
        <v>15455</v>
      </c>
      <c r="C18" s="20">
        <v>3090965</v>
      </c>
      <c r="D18" s="20">
        <v>15454</v>
      </c>
      <c r="E18" s="20">
        <v>3090894</v>
      </c>
      <c r="F18" s="20">
        <v>7673</v>
      </c>
      <c r="G18" s="20">
        <v>1531312</v>
      </c>
      <c r="H18" s="20">
        <v>706</v>
      </c>
      <c r="I18" s="20">
        <v>221243</v>
      </c>
      <c r="J18" s="20">
        <v>456</v>
      </c>
      <c r="K18" s="20">
        <v>161204</v>
      </c>
      <c r="L18" s="20">
        <v>6619</v>
      </c>
      <c r="M18" s="20">
        <v>1177135</v>
      </c>
      <c r="N18" s="29">
        <v>1</v>
      </c>
      <c r="O18" s="29">
        <v>71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s="32" customFormat="1" ht="12" customHeight="1">
      <c r="A19" s="37" t="s">
        <v>76</v>
      </c>
      <c r="B19" s="20">
        <v>13914</v>
      </c>
      <c r="C19" s="20">
        <v>1995329</v>
      </c>
      <c r="D19" s="20">
        <v>13914</v>
      </c>
      <c r="E19" s="20">
        <v>1995329</v>
      </c>
      <c r="F19" s="20">
        <v>8487</v>
      </c>
      <c r="G19" s="20">
        <v>1110201</v>
      </c>
      <c r="H19" s="20">
        <v>85</v>
      </c>
      <c r="I19" s="20">
        <v>37371</v>
      </c>
      <c r="J19" s="20">
        <v>709</v>
      </c>
      <c r="K19" s="20">
        <v>196063</v>
      </c>
      <c r="L19" s="20">
        <v>4633</v>
      </c>
      <c r="M19" s="20">
        <v>651694</v>
      </c>
      <c r="N19" s="29">
        <v>0</v>
      </c>
      <c r="O19" s="29">
        <v>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32" customFormat="1" ht="12" customHeight="1">
      <c r="A20" s="37" t="s">
        <v>77</v>
      </c>
      <c r="B20" s="20">
        <v>36813</v>
      </c>
      <c r="C20" s="20">
        <v>8687229</v>
      </c>
      <c r="D20" s="20">
        <v>36806</v>
      </c>
      <c r="E20" s="20">
        <v>8685551</v>
      </c>
      <c r="F20" s="20">
        <v>17703</v>
      </c>
      <c r="G20" s="20">
        <v>3994053</v>
      </c>
      <c r="H20" s="20">
        <v>1621</v>
      </c>
      <c r="I20" s="20">
        <v>561826</v>
      </c>
      <c r="J20" s="20">
        <v>917</v>
      </c>
      <c r="K20" s="20">
        <v>611944</v>
      </c>
      <c r="L20" s="20">
        <v>16565</v>
      </c>
      <c r="M20" s="20">
        <v>3517728</v>
      </c>
      <c r="N20" s="29">
        <v>7</v>
      </c>
      <c r="O20" s="29">
        <v>1678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s="32" customFormat="1" ht="12" customHeight="1">
      <c r="A21" s="37" t="s">
        <v>78</v>
      </c>
      <c r="B21" s="20">
        <v>43471</v>
      </c>
      <c r="C21" s="20">
        <v>7975001</v>
      </c>
      <c r="D21" s="20">
        <v>43459</v>
      </c>
      <c r="E21" s="20">
        <v>7932121</v>
      </c>
      <c r="F21" s="20">
        <v>23128</v>
      </c>
      <c r="G21" s="20">
        <v>3956801</v>
      </c>
      <c r="H21" s="20">
        <v>1762</v>
      </c>
      <c r="I21" s="20">
        <v>464254</v>
      </c>
      <c r="J21" s="20">
        <v>1484</v>
      </c>
      <c r="K21" s="20">
        <v>433699</v>
      </c>
      <c r="L21" s="20">
        <v>17085</v>
      </c>
      <c r="M21" s="20">
        <v>3077366</v>
      </c>
      <c r="N21" s="29">
        <v>12</v>
      </c>
      <c r="O21" s="29">
        <v>42880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32" customFormat="1" ht="12" customHeight="1">
      <c r="A22" s="37" t="s">
        <v>79</v>
      </c>
      <c r="B22" s="20">
        <v>29017</v>
      </c>
      <c r="C22" s="20">
        <v>5753755</v>
      </c>
      <c r="D22" s="20">
        <v>29015</v>
      </c>
      <c r="E22" s="20">
        <v>5753491</v>
      </c>
      <c r="F22" s="20">
        <v>13543</v>
      </c>
      <c r="G22" s="20">
        <v>2617340</v>
      </c>
      <c r="H22" s="20">
        <v>4052</v>
      </c>
      <c r="I22" s="20">
        <v>752481</v>
      </c>
      <c r="J22" s="20">
        <v>983</v>
      </c>
      <c r="K22" s="20">
        <v>213850</v>
      </c>
      <c r="L22" s="20">
        <v>10437</v>
      </c>
      <c r="M22" s="20">
        <v>2169820</v>
      </c>
      <c r="N22" s="29">
        <v>2</v>
      </c>
      <c r="O22" s="29">
        <v>264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s="32" customFormat="1" ht="12" customHeight="1">
      <c r="A23" s="37" t="s">
        <v>80</v>
      </c>
      <c r="B23" s="20">
        <v>6374</v>
      </c>
      <c r="C23" s="20">
        <v>983834</v>
      </c>
      <c r="D23" s="20">
        <v>6373</v>
      </c>
      <c r="E23" s="20">
        <v>983686</v>
      </c>
      <c r="F23" s="20">
        <v>2973</v>
      </c>
      <c r="G23" s="20">
        <v>458507</v>
      </c>
      <c r="H23" s="20">
        <v>280</v>
      </c>
      <c r="I23" s="20">
        <v>22005</v>
      </c>
      <c r="J23" s="20">
        <v>287</v>
      </c>
      <c r="K23" s="20">
        <v>54718</v>
      </c>
      <c r="L23" s="20">
        <v>2833</v>
      </c>
      <c r="M23" s="20">
        <v>448457</v>
      </c>
      <c r="N23" s="29">
        <v>1</v>
      </c>
      <c r="O23" s="29">
        <v>147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32" customFormat="1" ht="12" customHeight="1">
      <c r="A24" s="37" t="s">
        <v>81</v>
      </c>
      <c r="B24" s="20">
        <v>13905</v>
      </c>
      <c r="C24" s="20">
        <v>2059300</v>
      </c>
      <c r="D24" s="20">
        <v>13900</v>
      </c>
      <c r="E24" s="20">
        <v>2058655</v>
      </c>
      <c r="F24" s="20">
        <v>7001</v>
      </c>
      <c r="G24" s="20">
        <v>1060844</v>
      </c>
      <c r="H24" s="20">
        <v>123</v>
      </c>
      <c r="I24" s="20">
        <v>26063</v>
      </c>
      <c r="J24" s="20">
        <v>372</v>
      </c>
      <c r="K24" s="20">
        <v>73666</v>
      </c>
      <c r="L24" s="20">
        <v>6404</v>
      </c>
      <c r="M24" s="20">
        <v>898082</v>
      </c>
      <c r="N24" s="29">
        <v>5</v>
      </c>
      <c r="O24" s="29">
        <v>646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2" customHeight="1">
      <c r="A25" s="37" t="s">
        <v>82</v>
      </c>
      <c r="B25" s="20">
        <v>1768</v>
      </c>
      <c r="C25" s="20">
        <v>303727</v>
      </c>
      <c r="D25" s="20">
        <v>1767</v>
      </c>
      <c r="E25" s="20">
        <v>303606</v>
      </c>
      <c r="F25" s="20">
        <v>789</v>
      </c>
      <c r="G25" s="20">
        <v>138626</v>
      </c>
      <c r="H25" s="20">
        <v>120</v>
      </c>
      <c r="I25" s="20">
        <v>17519</v>
      </c>
      <c r="J25" s="20">
        <v>144</v>
      </c>
      <c r="K25" s="20">
        <v>24344</v>
      </c>
      <c r="L25" s="20">
        <v>714</v>
      </c>
      <c r="M25" s="20">
        <v>123116</v>
      </c>
      <c r="N25" s="29">
        <v>1</v>
      </c>
      <c r="O25" s="29">
        <v>121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ht="12" customHeight="1">
      <c r="A26" s="37" t="s">
        <v>83</v>
      </c>
      <c r="B26" s="20">
        <v>24071</v>
      </c>
      <c r="C26" s="20">
        <v>2273865</v>
      </c>
      <c r="D26" s="20">
        <v>24068</v>
      </c>
      <c r="E26" s="20">
        <v>2273567</v>
      </c>
      <c r="F26" s="20">
        <v>11007</v>
      </c>
      <c r="G26" s="20">
        <v>887948</v>
      </c>
      <c r="H26" s="20">
        <v>300</v>
      </c>
      <c r="I26" s="20">
        <v>47064</v>
      </c>
      <c r="J26" s="20">
        <v>2332</v>
      </c>
      <c r="K26" s="20">
        <v>237841</v>
      </c>
      <c r="L26" s="20">
        <v>10429</v>
      </c>
      <c r="M26" s="20">
        <v>1100715</v>
      </c>
      <c r="N26" s="29">
        <v>3</v>
      </c>
      <c r="O26" s="29">
        <v>298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ht="12" customHeight="1">
      <c r="A27" s="37" t="s">
        <v>84</v>
      </c>
      <c r="B27" s="20">
        <v>22778</v>
      </c>
      <c r="C27" s="20">
        <v>4140337</v>
      </c>
      <c r="D27" s="20">
        <v>22778</v>
      </c>
      <c r="E27" s="20">
        <v>4140337</v>
      </c>
      <c r="F27" s="20">
        <v>12137</v>
      </c>
      <c r="G27" s="20">
        <v>2325821</v>
      </c>
      <c r="H27" s="20">
        <v>443</v>
      </c>
      <c r="I27" s="20">
        <v>64428</v>
      </c>
      <c r="J27" s="20">
        <v>279</v>
      </c>
      <c r="K27" s="20">
        <v>65555</v>
      </c>
      <c r="L27" s="20">
        <v>9919</v>
      </c>
      <c r="M27" s="20">
        <v>1684533</v>
      </c>
      <c r="N27" s="29">
        <v>0</v>
      </c>
      <c r="O27" s="29"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2" customHeight="1">
      <c r="A28" s="37" t="s">
        <v>85</v>
      </c>
      <c r="B28" s="20">
        <v>88495</v>
      </c>
      <c r="C28" s="20">
        <v>10997204</v>
      </c>
      <c r="D28" s="20">
        <v>88479</v>
      </c>
      <c r="E28" s="20">
        <v>10996123</v>
      </c>
      <c r="F28" s="20">
        <v>43698</v>
      </c>
      <c r="G28" s="20">
        <v>5378036</v>
      </c>
      <c r="H28" s="20">
        <v>2311</v>
      </c>
      <c r="I28" s="20">
        <v>224199</v>
      </c>
      <c r="J28" s="20">
        <v>1564</v>
      </c>
      <c r="K28" s="20">
        <v>302844</v>
      </c>
      <c r="L28" s="20">
        <v>40906</v>
      </c>
      <c r="M28" s="20">
        <v>5091044</v>
      </c>
      <c r="N28" s="29">
        <v>16</v>
      </c>
      <c r="O28" s="29">
        <v>1081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2" customHeight="1">
      <c r="A29" s="37" t="s">
        <v>86</v>
      </c>
      <c r="B29" s="20">
        <v>13456</v>
      </c>
      <c r="C29" s="20">
        <v>1907635</v>
      </c>
      <c r="D29" s="20">
        <v>13456</v>
      </c>
      <c r="E29" s="20">
        <v>1907635</v>
      </c>
      <c r="F29" s="20">
        <v>6516</v>
      </c>
      <c r="G29" s="20">
        <v>996756</v>
      </c>
      <c r="H29" s="20">
        <v>173</v>
      </c>
      <c r="I29" s="20">
        <v>89075</v>
      </c>
      <c r="J29" s="20">
        <v>478</v>
      </c>
      <c r="K29" s="20">
        <v>123673</v>
      </c>
      <c r="L29" s="20">
        <v>6289</v>
      </c>
      <c r="M29" s="20">
        <v>698131</v>
      </c>
      <c r="N29" s="29">
        <v>0</v>
      </c>
      <c r="O29" s="29"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ht="12" customHeight="1">
      <c r="A30" s="37" t="s">
        <v>87</v>
      </c>
      <c r="B30" s="20">
        <v>38713</v>
      </c>
      <c r="C30" s="20">
        <v>6210252</v>
      </c>
      <c r="D30" s="20">
        <v>38709</v>
      </c>
      <c r="E30" s="20">
        <v>6209682</v>
      </c>
      <c r="F30" s="20">
        <v>20184</v>
      </c>
      <c r="G30" s="20">
        <v>3032316</v>
      </c>
      <c r="H30" s="20">
        <v>1053</v>
      </c>
      <c r="I30" s="20">
        <v>326360</v>
      </c>
      <c r="J30" s="20">
        <v>560</v>
      </c>
      <c r="K30" s="20">
        <v>137010</v>
      </c>
      <c r="L30" s="20">
        <v>16912</v>
      </c>
      <c r="M30" s="20">
        <v>2713996</v>
      </c>
      <c r="N30" s="29">
        <v>4</v>
      </c>
      <c r="O30" s="29">
        <v>569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15" s="6" customFormat="1" ht="12" customHeight="1">
      <c r="A31" s="44" t="s">
        <v>88</v>
      </c>
      <c r="B31" s="25">
        <v>183012</v>
      </c>
      <c r="C31" s="25">
        <v>19293064</v>
      </c>
      <c r="D31" s="25">
        <v>182964</v>
      </c>
      <c r="E31" s="25">
        <v>19288584</v>
      </c>
      <c r="F31" s="25">
        <v>88987</v>
      </c>
      <c r="G31" s="25">
        <v>8525041</v>
      </c>
      <c r="H31" s="25">
        <v>5342</v>
      </c>
      <c r="I31" s="25">
        <v>977729</v>
      </c>
      <c r="J31" s="25">
        <v>7606</v>
      </c>
      <c r="K31" s="25">
        <v>1485032</v>
      </c>
      <c r="L31" s="25">
        <v>81029</v>
      </c>
      <c r="M31" s="25">
        <v>8300782</v>
      </c>
      <c r="N31" s="28">
        <v>48</v>
      </c>
      <c r="O31" s="28">
        <v>4480</v>
      </c>
    </row>
    <row r="32" spans="1:15" s="6" customFormat="1" ht="12" customHeight="1">
      <c r="A32" s="44" t="s">
        <v>89</v>
      </c>
      <c r="B32" s="25">
        <v>82043</v>
      </c>
      <c r="C32" s="25">
        <v>11474731</v>
      </c>
      <c r="D32" s="25">
        <v>82032</v>
      </c>
      <c r="E32" s="25">
        <v>11473095</v>
      </c>
      <c r="F32" s="25">
        <v>39437</v>
      </c>
      <c r="G32" s="25">
        <v>4921227</v>
      </c>
      <c r="H32" s="25">
        <v>8325</v>
      </c>
      <c r="I32" s="25">
        <v>1328808</v>
      </c>
      <c r="J32" s="25">
        <v>1955</v>
      </c>
      <c r="K32" s="25">
        <v>511376</v>
      </c>
      <c r="L32" s="25">
        <v>32315</v>
      </c>
      <c r="M32" s="25">
        <v>4711684</v>
      </c>
      <c r="N32" s="28">
        <v>11</v>
      </c>
      <c r="O32" s="28">
        <v>1636</v>
      </c>
    </row>
    <row r="33" spans="1:15" s="6" customFormat="1" ht="12" customHeight="1">
      <c r="A33" s="44" t="s">
        <v>90</v>
      </c>
      <c r="B33" s="25">
        <v>556</v>
      </c>
      <c r="C33" s="25">
        <v>119108</v>
      </c>
      <c r="D33" s="25">
        <v>556</v>
      </c>
      <c r="E33" s="25">
        <v>119108</v>
      </c>
      <c r="F33" s="25">
        <v>296</v>
      </c>
      <c r="G33" s="25">
        <v>68298</v>
      </c>
      <c r="H33" s="25">
        <v>16</v>
      </c>
      <c r="I33" s="25">
        <v>2694</v>
      </c>
      <c r="J33" s="25">
        <v>36</v>
      </c>
      <c r="K33" s="25">
        <v>7734</v>
      </c>
      <c r="L33" s="25">
        <v>208</v>
      </c>
      <c r="M33" s="25">
        <v>40382</v>
      </c>
      <c r="N33" s="28">
        <v>0</v>
      </c>
      <c r="O33" s="28">
        <v>0</v>
      </c>
    </row>
    <row r="34" spans="1:51" ht="12" customHeight="1">
      <c r="A34" s="37" t="s">
        <v>91</v>
      </c>
      <c r="B34" s="20">
        <v>555</v>
      </c>
      <c r="C34" s="20">
        <v>118827</v>
      </c>
      <c r="D34" s="20">
        <v>555</v>
      </c>
      <c r="E34" s="20">
        <v>118827</v>
      </c>
      <c r="F34" s="20">
        <v>295</v>
      </c>
      <c r="G34" s="20">
        <v>68017</v>
      </c>
      <c r="H34" s="20">
        <v>16</v>
      </c>
      <c r="I34" s="20">
        <v>2694</v>
      </c>
      <c r="J34" s="20">
        <v>36</v>
      </c>
      <c r="K34" s="20">
        <v>7734</v>
      </c>
      <c r="L34" s="20">
        <v>208</v>
      </c>
      <c r="M34" s="20">
        <v>40382</v>
      </c>
      <c r="N34" s="29">
        <v>0</v>
      </c>
      <c r="O34" s="29"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ht="12" customHeight="1">
      <c r="A35" s="37" t="s">
        <v>92</v>
      </c>
      <c r="B35" s="20">
        <v>1</v>
      </c>
      <c r="C35" s="20">
        <v>281</v>
      </c>
      <c r="D35" s="20">
        <v>1</v>
      </c>
      <c r="E35" s="20">
        <v>281</v>
      </c>
      <c r="F35" s="20">
        <v>1</v>
      </c>
      <c r="G35" s="20">
        <v>281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9">
        <v>0</v>
      </c>
      <c r="O35" s="29"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15" ht="12" customHeight="1">
      <c r="A36" s="52" t="s">
        <v>15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ht="12">
      <c r="A37" s="38" t="s">
        <v>46</v>
      </c>
      <c r="H37" s="10"/>
      <c r="I37" s="10"/>
      <c r="J37" s="10"/>
      <c r="K37" s="10"/>
      <c r="L37" s="10"/>
      <c r="M37" s="10"/>
      <c r="N37" s="10"/>
      <c r="O37" s="10"/>
    </row>
    <row r="38" spans="1:63" ht="12" hidden="1">
      <c r="A38" s="11" t="s">
        <v>13</v>
      </c>
      <c r="B38" s="10">
        <f aca="true" t="shared" si="0" ref="B38:AG38">B7-B8-B33</f>
        <v>0</v>
      </c>
      <c r="C38" s="10">
        <f t="shared" si="0"/>
        <v>0</v>
      </c>
      <c r="D38" s="10">
        <f t="shared" si="0"/>
        <v>0</v>
      </c>
      <c r="E38" s="10">
        <f t="shared" si="0"/>
        <v>0</v>
      </c>
      <c r="F38" s="10">
        <f t="shared" si="0"/>
        <v>0</v>
      </c>
      <c r="G38" s="10">
        <f t="shared" si="0"/>
        <v>-1</v>
      </c>
      <c r="H38" s="10">
        <f t="shared" si="0"/>
        <v>0</v>
      </c>
      <c r="I38" s="10">
        <f t="shared" si="0"/>
        <v>0</v>
      </c>
      <c r="J38" s="10">
        <f t="shared" si="0"/>
        <v>0</v>
      </c>
      <c r="K38" s="10">
        <f t="shared" si="0"/>
        <v>1</v>
      </c>
      <c r="L38" s="10">
        <f t="shared" si="0"/>
        <v>0</v>
      </c>
      <c r="M38" s="10">
        <f t="shared" si="0"/>
        <v>0</v>
      </c>
      <c r="N38" s="10">
        <f t="shared" si="0"/>
        <v>0</v>
      </c>
      <c r="O38" s="10">
        <f t="shared" si="0"/>
        <v>0</v>
      </c>
      <c r="P38" s="10">
        <f t="shared" si="0"/>
        <v>0</v>
      </c>
      <c r="Q38" s="10">
        <f t="shared" si="0"/>
        <v>0</v>
      </c>
      <c r="R38" s="10">
        <f t="shared" si="0"/>
        <v>0</v>
      </c>
      <c r="S38" s="10">
        <f t="shared" si="0"/>
        <v>0</v>
      </c>
      <c r="T38" s="10">
        <f t="shared" si="0"/>
        <v>0</v>
      </c>
      <c r="U38" s="10">
        <f t="shared" si="0"/>
        <v>0</v>
      </c>
      <c r="V38" s="10">
        <f t="shared" si="0"/>
        <v>0</v>
      </c>
      <c r="W38" s="10">
        <f t="shared" si="0"/>
        <v>0</v>
      </c>
      <c r="X38" s="10">
        <f t="shared" si="0"/>
        <v>0</v>
      </c>
      <c r="Y38" s="10">
        <f t="shared" si="0"/>
        <v>0</v>
      </c>
      <c r="Z38" s="10">
        <f t="shared" si="0"/>
        <v>0</v>
      </c>
      <c r="AA38" s="10">
        <f t="shared" si="0"/>
        <v>0</v>
      </c>
      <c r="AB38" s="10">
        <f t="shared" si="0"/>
        <v>0</v>
      </c>
      <c r="AC38" s="10">
        <f t="shared" si="0"/>
        <v>0</v>
      </c>
      <c r="AD38" s="10">
        <f t="shared" si="0"/>
        <v>0</v>
      </c>
      <c r="AE38" s="10">
        <f t="shared" si="0"/>
        <v>0</v>
      </c>
      <c r="AF38" s="10">
        <f t="shared" si="0"/>
        <v>0</v>
      </c>
      <c r="AG38" s="10">
        <f t="shared" si="0"/>
        <v>0</v>
      </c>
      <c r="AH38" s="10">
        <f aca="true" t="shared" si="1" ref="AH38:BK38">AH7-AH8-AH33</f>
        <v>0</v>
      </c>
      <c r="AI38" s="10">
        <f t="shared" si="1"/>
        <v>0</v>
      </c>
      <c r="AJ38" s="10">
        <f t="shared" si="1"/>
        <v>0</v>
      </c>
      <c r="AK38" s="10">
        <f t="shared" si="1"/>
        <v>0</v>
      </c>
      <c r="AL38" s="10">
        <f t="shared" si="1"/>
        <v>0</v>
      </c>
      <c r="AM38" s="10">
        <f t="shared" si="1"/>
        <v>0</v>
      </c>
      <c r="AN38" s="10">
        <f t="shared" si="1"/>
        <v>0</v>
      </c>
      <c r="AO38" s="10">
        <f t="shared" si="1"/>
        <v>0</v>
      </c>
      <c r="AP38" s="10">
        <f t="shared" si="1"/>
        <v>0</v>
      </c>
      <c r="AQ38" s="10">
        <f t="shared" si="1"/>
        <v>0</v>
      </c>
      <c r="AR38" s="10">
        <f t="shared" si="1"/>
        <v>0</v>
      </c>
      <c r="AS38" s="10">
        <f t="shared" si="1"/>
        <v>0</v>
      </c>
      <c r="AT38" s="10">
        <f t="shared" si="1"/>
        <v>0</v>
      </c>
      <c r="AU38" s="10">
        <f t="shared" si="1"/>
        <v>0</v>
      </c>
      <c r="AV38" s="10">
        <f t="shared" si="1"/>
        <v>0</v>
      </c>
      <c r="AW38" s="10">
        <f t="shared" si="1"/>
        <v>0</v>
      </c>
      <c r="AX38" s="10">
        <f t="shared" si="1"/>
        <v>0</v>
      </c>
      <c r="AY38" s="10">
        <f t="shared" si="1"/>
        <v>0</v>
      </c>
      <c r="AZ38" s="10">
        <f t="shared" si="1"/>
        <v>0</v>
      </c>
      <c r="BA38" s="10">
        <f t="shared" si="1"/>
        <v>0</v>
      </c>
      <c r="BB38" s="10">
        <f t="shared" si="1"/>
        <v>0</v>
      </c>
      <c r="BC38" s="10">
        <f t="shared" si="1"/>
        <v>0</v>
      </c>
      <c r="BD38" s="10">
        <f t="shared" si="1"/>
        <v>0</v>
      </c>
      <c r="BE38" s="10">
        <f t="shared" si="1"/>
        <v>0</v>
      </c>
      <c r="BF38" s="10">
        <f t="shared" si="1"/>
        <v>0</v>
      </c>
      <c r="BG38" s="10">
        <f t="shared" si="1"/>
        <v>0</v>
      </c>
      <c r="BH38" s="10">
        <f t="shared" si="1"/>
        <v>0</v>
      </c>
      <c r="BI38" s="10">
        <f t="shared" si="1"/>
        <v>0</v>
      </c>
      <c r="BJ38" s="10">
        <f t="shared" si="1"/>
        <v>0</v>
      </c>
      <c r="BK38" s="10">
        <f t="shared" si="1"/>
        <v>0</v>
      </c>
    </row>
    <row r="39" spans="1:63" ht="12" hidden="1">
      <c r="A39" s="26" t="s">
        <v>16</v>
      </c>
      <c r="B39" s="10">
        <f aca="true" t="shared" si="2" ref="B39:AG39">B8-B9-B31-B32</f>
        <v>0</v>
      </c>
      <c r="C39" s="10">
        <f t="shared" si="2"/>
        <v>0</v>
      </c>
      <c r="D39" s="10">
        <f t="shared" si="2"/>
        <v>0</v>
      </c>
      <c r="E39" s="10">
        <f t="shared" si="2"/>
        <v>0</v>
      </c>
      <c r="F39" s="10">
        <f t="shared" si="2"/>
        <v>0</v>
      </c>
      <c r="G39" s="10">
        <f t="shared" si="2"/>
        <v>0</v>
      </c>
      <c r="H39" s="10">
        <f t="shared" si="2"/>
        <v>0</v>
      </c>
      <c r="I39" s="10">
        <f t="shared" si="2"/>
        <v>0</v>
      </c>
      <c r="J39" s="10">
        <f t="shared" si="2"/>
        <v>0</v>
      </c>
      <c r="K39" s="10">
        <f t="shared" si="2"/>
        <v>-1</v>
      </c>
      <c r="L39" s="10">
        <f t="shared" si="2"/>
        <v>0</v>
      </c>
      <c r="M39" s="10">
        <f t="shared" si="2"/>
        <v>0</v>
      </c>
      <c r="N39" s="10">
        <f t="shared" si="2"/>
        <v>0</v>
      </c>
      <c r="O39" s="10">
        <f t="shared" si="2"/>
        <v>0</v>
      </c>
      <c r="P39" s="10">
        <f t="shared" si="2"/>
        <v>0</v>
      </c>
      <c r="Q39" s="10">
        <f t="shared" si="2"/>
        <v>0</v>
      </c>
      <c r="R39" s="10">
        <f t="shared" si="2"/>
        <v>0</v>
      </c>
      <c r="S39" s="10">
        <f t="shared" si="2"/>
        <v>0</v>
      </c>
      <c r="T39" s="10">
        <f t="shared" si="2"/>
        <v>0</v>
      </c>
      <c r="U39" s="10">
        <f t="shared" si="2"/>
        <v>0</v>
      </c>
      <c r="V39" s="10">
        <f t="shared" si="2"/>
        <v>0</v>
      </c>
      <c r="W39" s="10">
        <f t="shared" si="2"/>
        <v>0</v>
      </c>
      <c r="X39" s="10">
        <f t="shared" si="2"/>
        <v>0</v>
      </c>
      <c r="Y39" s="10">
        <f t="shared" si="2"/>
        <v>0</v>
      </c>
      <c r="Z39" s="10">
        <f t="shared" si="2"/>
        <v>0</v>
      </c>
      <c r="AA39" s="10">
        <f t="shared" si="2"/>
        <v>0</v>
      </c>
      <c r="AB39" s="10">
        <f t="shared" si="2"/>
        <v>0</v>
      </c>
      <c r="AC39" s="10">
        <f t="shared" si="2"/>
        <v>0</v>
      </c>
      <c r="AD39" s="10">
        <f t="shared" si="2"/>
        <v>0</v>
      </c>
      <c r="AE39" s="10">
        <f t="shared" si="2"/>
        <v>0</v>
      </c>
      <c r="AF39" s="10">
        <f t="shared" si="2"/>
        <v>0</v>
      </c>
      <c r="AG39" s="10">
        <f t="shared" si="2"/>
        <v>0</v>
      </c>
      <c r="AH39" s="10">
        <f aca="true" t="shared" si="3" ref="AH39:BK39">AH8-AH9-AH31-AH32</f>
        <v>0</v>
      </c>
      <c r="AI39" s="10">
        <f t="shared" si="3"/>
        <v>0</v>
      </c>
      <c r="AJ39" s="10">
        <f t="shared" si="3"/>
        <v>0</v>
      </c>
      <c r="AK39" s="10">
        <f t="shared" si="3"/>
        <v>0</v>
      </c>
      <c r="AL39" s="10">
        <f t="shared" si="3"/>
        <v>0</v>
      </c>
      <c r="AM39" s="10">
        <f t="shared" si="3"/>
        <v>0</v>
      </c>
      <c r="AN39" s="10">
        <f t="shared" si="3"/>
        <v>0</v>
      </c>
      <c r="AO39" s="10">
        <f t="shared" si="3"/>
        <v>0</v>
      </c>
      <c r="AP39" s="10">
        <f t="shared" si="3"/>
        <v>0</v>
      </c>
      <c r="AQ39" s="10">
        <f t="shared" si="3"/>
        <v>0</v>
      </c>
      <c r="AR39" s="10">
        <f t="shared" si="3"/>
        <v>0</v>
      </c>
      <c r="AS39" s="10">
        <f t="shared" si="3"/>
        <v>0</v>
      </c>
      <c r="AT39" s="10">
        <f t="shared" si="3"/>
        <v>0</v>
      </c>
      <c r="AU39" s="10">
        <f t="shared" si="3"/>
        <v>0</v>
      </c>
      <c r="AV39" s="10">
        <f t="shared" si="3"/>
        <v>0</v>
      </c>
      <c r="AW39" s="10">
        <f t="shared" si="3"/>
        <v>0</v>
      </c>
      <c r="AX39" s="10">
        <f t="shared" si="3"/>
        <v>0</v>
      </c>
      <c r="AY39" s="10">
        <f t="shared" si="3"/>
        <v>0</v>
      </c>
      <c r="AZ39" s="10">
        <f t="shared" si="3"/>
        <v>0</v>
      </c>
      <c r="BA39" s="10">
        <f t="shared" si="3"/>
        <v>0</v>
      </c>
      <c r="BB39" s="10">
        <f t="shared" si="3"/>
        <v>0</v>
      </c>
      <c r="BC39" s="10">
        <f t="shared" si="3"/>
        <v>0</v>
      </c>
      <c r="BD39" s="10">
        <f t="shared" si="3"/>
        <v>0</v>
      </c>
      <c r="BE39" s="10">
        <f t="shared" si="3"/>
        <v>0</v>
      </c>
      <c r="BF39" s="10">
        <f t="shared" si="3"/>
        <v>0</v>
      </c>
      <c r="BG39" s="10">
        <f t="shared" si="3"/>
        <v>0</v>
      </c>
      <c r="BH39" s="10">
        <f t="shared" si="3"/>
        <v>0</v>
      </c>
      <c r="BI39" s="10">
        <f t="shared" si="3"/>
        <v>0</v>
      </c>
      <c r="BJ39" s="10">
        <f t="shared" si="3"/>
        <v>0</v>
      </c>
      <c r="BK39" s="10">
        <f t="shared" si="3"/>
        <v>0</v>
      </c>
    </row>
    <row r="40" spans="1:63" ht="12" hidden="1">
      <c r="A40" s="26" t="s">
        <v>17</v>
      </c>
      <c r="B40" s="10">
        <f aca="true" t="shared" si="4" ref="B40:AG40">B9-SUM(B10:B30)</f>
        <v>0</v>
      </c>
      <c r="C40" s="10">
        <f t="shared" si="4"/>
        <v>-2</v>
      </c>
      <c r="D40" s="10">
        <f t="shared" si="4"/>
        <v>0</v>
      </c>
      <c r="E40" s="10">
        <f t="shared" si="4"/>
        <v>0</v>
      </c>
      <c r="F40" s="10">
        <f t="shared" si="4"/>
        <v>0</v>
      </c>
      <c r="G40" s="10">
        <f t="shared" si="4"/>
        <v>1</v>
      </c>
      <c r="H40" s="10">
        <f t="shared" si="4"/>
        <v>0</v>
      </c>
      <c r="I40" s="10">
        <f t="shared" si="4"/>
        <v>-2</v>
      </c>
      <c r="J40" s="10">
        <f t="shared" si="4"/>
        <v>0</v>
      </c>
      <c r="K40" s="10">
        <f t="shared" si="4"/>
        <v>2</v>
      </c>
      <c r="L40" s="10">
        <f t="shared" si="4"/>
        <v>0</v>
      </c>
      <c r="M40" s="10">
        <f t="shared" si="4"/>
        <v>0</v>
      </c>
      <c r="N40" s="10">
        <f t="shared" si="4"/>
        <v>0</v>
      </c>
      <c r="O40" s="10">
        <f t="shared" si="4"/>
        <v>-2</v>
      </c>
      <c r="P40" s="10">
        <f t="shared" si="4"/>
        <v>0</v>
      </c>
      <c r="Q40" s="10">
        <f t="shared" si="4"/>
        <v>0</v>
      </c>
      <c r="R40" s="10">
        <f t="shared" si="4"/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aca="true" t="shared" si="5" ref="AH40:BK40">AH9-SUM(AH10:AH30)</f>
        <v>0</v>
      </c>
      <c r="AI40" s="10">
        <f t="shared" si="5"/>
        <v>0</v>
      </c>
      <c r="AJ40" s="10">
        <f t="shared" si="5"/>
        <v>0</v>
      </c>
      <c r="AK40" s="10">
        <f t="shared" si="5"/>
        <v>0</v>
      </c>
      <c r="AL40" s="10">
        <f t="shared" si="5"/>
        <v>0</v>
      </c>
      <c r="AM40" s="10">
        <f t="shared" si="5"/>
        <v>0</v>
      </c>
      <c r="AN40" s="10">
        <f t="shared" si="5"/>
        <v>0</v>
      </c>
      <c r="AO40" s="10">
        <f t="shared" si="5"/>
        <v>0</v>
      </c>
      <c r="AP40" s="10">
        <f t="shared" si="5"/>
        <v>0</v>
      </c>
      <c r="AQ40" s="10">
        <f t="shared" si="5"/>
        <v>0</v>
      </c>
      <c r="AR40" s="10">
        <f t="shared" si="5"/>
        <v>0</v>
      </c>
      <c r="AS40" s="10">
        <f t="shared" si="5"/>
        <v>0</v>
      </c>
      <c r="AT40" s="10">
        <f t="shared" si="5"/>
        <v>0</v>
      </c>
      <c r="AU40" s="10">
        <f t="shared" si="5"/>
        <v>0</v>
      </c>
      <c r="AV40" s="10">
        <f t="shared" si="5"/>
        <v>0</v>
      </c>
      <c r="AW40" s="10">
        <f t="shared" si="5"/>
        <v>0</v>
      </c>
      <c r="AX40" s="10">
        <f t="shared" si="5"/>
        <v>0</v>
      </c>
      <c r="AY40" s="10">
        <f t="shared" si="5"/>
        <v>0</v>
      </c>
      <c r="AZ40" s="10">
        <f t="shared" si="5"/>
        <v>0</v>
      </c>
      <c r="BA40" s="10">
        <f t="shared" si="5"/>
        <v>0</v>
      </c>
      <c r="BB40" s="10">
        <f t="shared" si="5"/>
        <v>0</v>
      </c>
      <c r="BC40" s="10">
        <f t="shared" si="5"/>
        <v>0</v>
      </c>
      <c r="BD40" s="10">
        <f t="shared" si="5"/>
        <v>0</v>
      </c>
      <c r="BE40" s="10">
        <f t="shared" si="5"/>
        <v>0</v>
      </c>
      <c r="BF40" s="10">
        <f t="shared" si="5"/>
        <v>0</v>
      </c>
      <c r="BG40" s="10">
        <f t="shared" si="5"/>
        <v>0</v>
      </c>
      <c r="BH40" s="10">
        <f t="shared" si="5"/>
        <v>0</v>
      </c>
      <c r="BI40" s="10">
        <f t="shared" si="5"/>
        <v>0</v>
      </c>
      <c r="BJ40" s="10">
        <f t="shared" si="5"/>
        <v>0</v>
      </c>
      <c r="BK40" s="10">
        <f t="shared" si="5"/>
        <v>0</v>
      </c>
    </row>
    <row r="41" spans="1:63" ht="12" hidden="1">
      <c r="A41" s="26" t="s">
        <v>18</v>
      </c>
      <c r="B41" s="10">
        <f aca="true" t="shared" si="6" ref="B41:AG41">B33-B34-B35</f>
        <v>0</v>
      </c>
      <c r="C41" s="10">
        <f t="shared" si="6"/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6"/>
        <v>0</v>
      </c>
      <c r="H41" s="10">
        <f t="shared" si="6"/>
        <v>0</v>
      </c>
      <c r="I41" s="10">
        <f t="shared" si="6"/>
        <v>0</v>
      </c>
      <c r="J41" s="10">
        <f t="shared" si="6"/>
        <v>0</v>
      </c>
      <c r="K41" s="10">
        <f t="shared" si="6"/>
        <v>0</v>
      </c>
      <c r="L41" s="10">
        <f t="shared" si="6"/>
        <v>0</v>
      </c>
      <c r="M41" s="10">
        <f t="shared" si="6"/>
        <v>0</v>
      </c>
      <c r="N41" s="10">
        <f t="shared" si="6"/>
        <v>0</v>
      </c>
      <c r="O41" s="10">
        <f t="shared" si="6"/>
        <v>0</v>
      </c>
      <c r="P41" s="10">
        <f t="shared" si="6"/>
        <v>0</v>
      </c>
      <c r="Q41" s="10">
        <f t="shared" si="6"/>
        <v>0</v>
      </c>
      <c r="R41" s="10">
        <f t="shared" si="6"/>
        <v>0</v>
      </c>
      <c r="S41" s="10">
        <f t="shared" si="6"/>
        <v>0</v>
      </c>
      <c r="T41" s="10">
        <f t="shared" si="6"/>
        <v>0</v>
      </c>
      <c r="U41" s="10">
        <f t="shared" si="6"/>
        <v>0</v>
      </c>
      <c r="V41" s="10">
        <f t="shared" si="6"/>
        <v>0</v>
      </c>
      <c r="W41" s="10">
        <f t="shared" si="6"/>
        <v>0</v>
      </c>
      <c r="X41" s="10">
        <f t="shared" si="6"/>
        <v>0</v>
      </c>
      <c r="Y41" s="10">
        <f t="shared" si="6"/>
        <v>0</v>
      </c>
      <c r="Z41" s="10">
        <f t="shared" si="6"/>
        <v>0</v>
      </c>
      <c r="AA41" s="10">
        <f t="shared" si="6"/>
        <v>0</v>
      </c>
      <c r="AB41" s="10">
        <f t="shared" si="6"/>
        <v>0</v>
      </c>
      <c r="AC41" s="10">
        <f t="shared" si="6"/>
        <v>0</v>
      </c>
      <c r="AD41" s="10">
        <f t="shared" si="6"/>
        <v>0</v>
      </c>
      <c r="AE41" s="10">
        <f t="shared" si="6"/>
        <v>0</v>
      </c>
      <c r="AF41" s="10">
        <f t="shared" si="6"/>
        <v>0</v>
      </c>
      <c r="AG41" s="10">
        <f t="shared" si="6"/>
        <v>0</v>
      </c>
      <c r="AH41" s="10">
        <f aca="true" t="shared" si="7" ref="AH41:BK41">AH33-AH34-AH35</f>
        <v>0</v>
      </c>
      <c r="AI41" s="10">
        <f t="shared" si="7"/>
        <v>0</v>
      </c>
      <c r="AJ41" s="10">
        <f t="shared" si="7"/>
        <v>0</v>
      </c>
      <c r="AK41" s="10">
        <f t="shared" si="7"/>
        <v>0</v>
      </c>
      <c r="AL41" s="10">
        <f t="shared" si="7"/>
        <v>0</v>
      </c>
      <c r="AM41" s="10">
        <f t="shared" si="7"/>
        <v>0</v>
      </c>
      <c r="AN41" s="10">
        <f t="shared" si="7"/>
        <v>0</v>
      </c>
      <c r="AO41" s="10">
        <f t="shared" si="7"/>
        <v>0</v>
      </c>
      <c r="AP41" s="10">
        <f t="shared" si="7"/>
        <v>0</v>
      </c>
      <c r="AQ41" s="10">
        <f t="shared" si="7"/>
        <v>0</v>
      </c>
      <c r="AR41" s="10">
        <f t="shared" si="7"/>
        <v>0</v>
      </c>
      <c r="AS41" s="10">
        <f t="shared" si="7"/>
        <v>0</v>
      </c>
      <c r="AT41" s="10">
        <f t="shared" si="7"/>
        <v>0</v>
      </c>
      <c r="AU41" s="10">
        <f t="shared" si="7"/>
        <v>0</v>
      </c>
      <c r="AV41" s="10">
        <f t="shared" si="7"/>
        <v>0</v>
      </c>
      <c r="AW41" s="10">
        <f t="shared" si="7"/>
        <v>0</v>
      </c>
      <c r="AX41" s="10">
        <f t="shared" si="7"/>
        <v>0</v>
      </c>
      <c r="AY41" s="10">
        <f t="shared" si="7"/>
        <v>0</v>
      </c>
      <c r="AZ41" s="10">
        <f t="shared" si="7"/>
        <v>0</v>
      </c>
      <c r="BA41" s="10">
        <f t="shared" si="7"/>
        <v>0</v>
      </c>
      <c r="BB41" s="10">
        <f t="shared" si="7"/>
        <v>0</v>
      </c>
      <c r="BC41" s="10">
        <f t="shared" si="7"/>
        <v>0</v>
      </c>
      <c r="BD41" s="10">
        <f t="shared" si="7"/>
        <v>0</v>
      </c>
      <c r="BE41" s="10">
        <f t="shared" si="7"/>
        <v>0</v>
      </c>
      <c r="BF41" s="10">
        <f t="shared" si="7"/>
        <v>0</v>
      </c>
      <c r="BG41" s="10">
        <f t="shared" si="7"/>
        <v>0</v>
      </c>
      <c r="BH41" s="10">
        <f t="shared" si="7"/>
        <v>0</v>
      </c>
      <c r="BI41" s="10">
        <f t="shared" si="7"/>
        <v>0</v>
      </c>
      <c r="BJ41" s="10">
        <f t="shared" si="7"/>
        <v>0</v>
      </c>
      <c r="BK41" s="10">
        <f t="shared" si="7"/>
        <v>0</v>
      </c>
    </row>
    <row r="42" spans="1:15" ht="12">
      <c r="A42" s="9"/>
      <c r="H42" s="10"/>
      <c r="I42" s="10"/>
      <c r="J42" s="10"/>
      <c r="K42" s="10"/>
      <c r="L42" s="10"/>
      <c r="M42" s="10"/>
      <c r="N42" s="10"/>
      <c r="O42" s="10"/>
    </row>
    <row r="43" spans="1:15" ht="12">
      <c r="A43" s="9"/>
      <c r="H43" s="10"/>
      <c r="I43" s="10"/>
      <c r="J43" s="10"/>
      <c r="K43" s="10"/>
      <c r="L43" s="10"/>
      <c r="M43" s="10"/>
      <c r="N43" s="10"/>
      <c r="O43" s="10"/>
    </row>
    <row r="44" spans="1:15" ht="12">
      <c r="A44" s="9"/>
      <c r="H44" s="10"/>
      <c r="I44" s="10"/>
      <c r="J44" s="10"/>
      <c r="K44" s="10"/>
      <c r="L44" s="10"/>
      <c r="M44" s="10"/>
      <c r="N44" s="10"/>
      <c r="O44" s="10"/>
    </row>
    <row r="45" spans="1:15" ht="12">
      <c r="A45" s="9"/>
      <c r="H45" s="10"/>
      <c r="I45" s="10"/>
      <c r="J45" s="10"/>
      <c r="K45" s="10"/>
      <c r="L45" s="10"/>
      <c r="M45" s="10"/>
      <c r="N45" s="10"/>
      <c r="O45" s="10"/>
    </row>
  </sheetData>
  <mergeCells count="11">
    <mergeCell ref="A36:O36"/>
    <mergeCell ref="L4:M4"/>
    <mergeCell ref="A1:O1"/>
    <mergeCell ref="A3:A6"/>
    <mergeCell ref="B3:C4"/>
    <mergeCell ref="D3:M3"/>
    <mergeCell ref="N3:O4"/>
    <mergeCell ref="D4:E4"/>
    <mergeCell ref="F4:G4"/>
    <mergeCell ref="H4:I4"/>
    <mergeCell ref="J4:K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45"/>
  <sheetViews>
    <sheetView workbookViewId="0" topLeftCell="A1">
      <selection activeCell="B7" sqref="B7"/>
    </sheetView>
  </sheetViews>
  <sheetFormatPr defaultColWidth="9.33203125" defaultRowHeight="12"/>
  <cols>
    <col min="1" max="1" width="23.160156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6.66015625" style="0" customWidth="1"/>
    <col min="15" max="15" width="13.16015625" style="0" customWidth="1"/>
  </cols>
  <sheetData>
    <row r="1" spans="1:15" ht="16.5" customHeight="1">
      <c r="A1" s="63" t="s">
        <v>143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2" s="43" customFormat="1" ht="11.25" customHeight="1">
      <c r="A2" s="41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5" ht="12" customHeight="1">
      <c r="A3" s="64" t="s">
        <v>57</v>
      </c>
      <c r="B3" s="54" t="s">
        <v>55</v>
      </c>
      <c r="C3" s="55"/>
      <c r="D3" s="50" t="s">
        <v>142</v>
      </c>
      <c r="E3" s="58"/>
      <c r="F3" s="58"/>
      <c r="G3" s="58"/>
      <c r="H3" s="58"/>
      <c r="I3" s="58"/>
      <c r="J3" s="58"/>
      <c r="K3" s="58"/>
      <c r="L3" s="58"/>
      <c r="M3" s="51"/>
      <c r="N3" s="59" t="s">
        <v>56</v>
      </c>
      <c r="O3" s="60"/>
    </row>
    <row r="4" spans="1:15" ht="12" customHeight="1">
      <c r="A4" s="65"/>
      <c r="B4" s="56"/>
      <c r="C4" s="57"/>
      <c r="D4" s="50" t="s">
        <v>48</v>
      </c>
      <c r="E4" s="51"/>
      <c r="F4" s="50" t="s">
        <v>49</v>
      </c>
      <c r="G4" s="51"/>
      <c r="H4" s="50" t="s">
        <v>50</v>
      </c>
      <c r="I4" s="51"/>
      <c r="J4" s="50" t="s">
        <v>51</v>
      </c>
      <c r="K4" s="51"/>
      <c r="L4" s="50" t="s">
        <v>52</v>
      </c>
      <c r="M4" s="51"/>
      <c r="N4" s="61"/>
      <c r="O4" s="62"/>
    </row>
    <row r="5" spans="1:15" ht="12" customHeight="1">
      <c r="A5" s="65"/>
      <c r="B5" s="34" t="s">
        <v>19</v>
      </c>
      <c r="C5" s="34" t="s">
        <v>14</v>
      </c>
      <c r="D5" s="34" t="s">
        <v>19</v>
      </c>
      <c r="E5" s="34" t="s">
        <v>14</v>
      </c>
      <c r="F5" s="34" t="s">
        <v>19</v>
      </c>
      <c r="G5" s="34" t="s">
        <v>14</v>
      </c>
      <c r="H5" s="34" t="s">
        <v>19</v>
      </c>
      <c r="I5" s="34" t="s">
        <v>14</v>
      </c>
      <c r="J5" s="34" t="s">
        <v>19</v>
      </c>
      <c r="K5" s="34" t="s">
        <v>14</v>
      </c>
      <c r="L5" s="34" t="s">
        <v>19</v>
      </c>
      <c r="M5" s="34" t="s">
        <v>14</v>
      </c>
      <c r="N5" s="34" t="s">
        <v>19</v>
      </c>
      <c r="O5" s="34" t="s">
        <v>14</v>
      </c>
    </row>
    <row r="6" spans="1:15" s="40" customFormat="1" ht="12" customHeight="1">
      <c r="A6" s="66"/>
      <c r="B6" s="35" t="s">
        <v>53</v>
      </c>
      <c r="C6" s="39" t="s">
        <v>54</v>
      </c>
      <c r="D6" s="35" t="s">
        <v>53</v>
      </c>
      <c r="E6" s="39" t="s">
        <v>54</v>
      </c>
      <c r="F6" s="35" t="s">
        <v>53</v>
      </c>
      <c r="G6" s="39" t="s">
        <v>54</v>
      </c>
      <c r="H6" s="35" t="s">
        <v>53</v>
      </c>
      <c r="I6" s="39" t="s">
        <v>54</v>
      </c>
      <c r="J6" s="35" t="s">
        <v>53</v>
      </c>
      <c r="K6" s="39" t="s">
        <v>54</v>
      </c>
      <c r="L6" s="35" t="s">
        <v>53</v>
      </c>
      <c r="M6" s="39" t="s">
        <v>54</v>
      </c>
      <c r="N6" s="35" t="s">
        <v>53</v>
      </c>
      <c r="O6" s="39" t="s">
        <v>54</v>
      </c>
    </row>
    <row r="7" spans="1:15" s="6" customFormat="1" ht="12" customHeight="1">
      <c r="A7" s="11" t="s">
        <v>64</v>
      </c>
      <c r="B7" s="15">
        <v>1120376</v>
      </c>
      <c r="C7" s="15">
        <v>162225638</v>
      </c>
      <c r="D7" s="15">
        <v>1120236</v>
      </c>
      <c r="E7" s="15">
        <v>162186073</v>
      </c>
      <c r="F7" s="15">
        <v>551563</v>
      </c>
      <c r="G7" s="15">
        <v>75378683</v>
      </c>
      <c r="H7" s="15">
        <v>17905</v>
      </c>
      <c r="I7" s="15">
        <v>4629049</v>
      </c>
      <c r="J7" s="15">
        <v>49721</v>
      </c>
      <c r="K7" s="15">
        <v>12211979</v>
      </c>
      <c r="L7" s="15">
        <v>501047</v>
      </c>
      <c r="M7" s="15">
        <v>69966363</v>
      </c>
      <c r="N7" s="27">
        <v>140</v>
      </c>
      <c r="O7" s="27">
        <v>39565</v>
      </c>
    </row>
    <row r="8" spans="1:15" s="6" customFormat="1" ht="12" customHeight="1">
      <c r="A8" s="44" t="s">
        <v>65</v>
      </c>
      <c r="B8" s="25">
        <v>1119746</v>
      </c>
      <c r="C8" s="25">
        <v>162102727</v>
      </c>
      <c r="D8" s="25">
        <v>1119606</v>
      </c>
      <c r="E8" s="25">
        <v>162063163</v>
      </c>
      <c r="F8" s="25">
        <v>551252</v>
      </c>
      <c r="G8" s="25">
        <v>75315668</v>
      </c>
      <c r="H8" s="25">
        <v>17880</v>
      </c>
      <c r="I8" s="25">
        <v>4624841</v>
      </c>
      <c r="J8" s="25">
        <v>49693</v>
      </c>
      <c r="K8" s="25">
        <v>12207628</v>
      </c>
      <c r="L8" s="25">
        <v>500781</v>
      </c>
      <c r="M8" s="25">
        <v>69915026</v>
      </c>
      <c r="N8" s="28">
        <v>140</v>
      </c>
      <c r="O8" s="28">
        <v>39565</v>
      </c>
    </row>
    <row r="9" spans="1:15" s="6" customFormat="1" ht="12" customHeight="1">
      <c r="A9" s="44" t="s">
        <v>66</v>
      </c>
      <c r="B9" s="25">
        <v>864706</v>
      </c>
      <c r="C9" s="25">
        <v>132281654</v>
      </c>
      <c r="D9" s="25">
        <v>864614</v>
      </c>
      <c r="E9" s="25">
        <v>132268799</v>
      </c>
      <c r="F9" s="25">
        <v>427912</v>
      </c>
      <c r="G9" s="25">
        <v>61955227</v>
      </c>
      <c r="H9" s="25">
        <v>12360</v>
      </c>
      <c r="I9" s="25">
        <v>3222318</v>
      </c>
      <c r="J9" s="25">
        <v>40475</v>
      </c>
      <c r="K9" s="25">
        <v>10464193</v>
      </c>
      <c r="L9" s="25">
        <v>383867</v>
      </c>
      <c r="M9" s="25">
        <v>56627062</v>
      </c>
      <c r="N9" s="28">
        <v>92</v>
      </c>
      <c r="O9" s="28">
        <v>12855</v>
      </c>
    </row>
    <row r="10" spans="1:40" ht="12" customHeight="1">
      <c r="A10" s="37" t="s">
        <v>67</v>
      </c>
      <c r="B10" s="20">
        <v>262997</v>
      </c>
      <c r="C10" s="20">
        <v>26224313</v>
      </c>
      <c r="D10" s="20">
        <v>262971</v>
      </c>
      <c r="E10" s="20">
        <v>26221295</v>
      </c>
      <c r="F10" s="20">
        <v>131502</v>
      </c>
      <c r="G10" s="20">
        <v>12843717</v>
      </c>
      <c r="H10" s="20">
        <v>2272</v>
      </c>
      <c r="I10" s="20">
        <v>325561</v>
      </c>
      <c r="J10" s="20">
        <v>6501</v>
      </c>
      <c r="K10" s="20">
        <v>985461</v>
      </c>
      <c r="L10" s="20">
        <v>122696</v>
      </c>
      <c r="M10" s="20">
        <v>12066556</v>
      </c>
      <c r="N10" s="29">
        <v>26</v>
      </c>
      <c r="O10" s="29">
        <v>3018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2" customHeight="1">
      <c r="A11" s="37" t="s">
        <v>68</v>
      </c>
      <c r="B11" s="20">
        <v>15550</v>
      </c>
      <c r="C11" s="20">
        <v>2523635</v>
      </c>
      <c r="D11" s="20">
        <v>15547</v>
      </c>
      <c r="E11" s="20">
        <v>2523301</v>
      </c>
      <c r="F11" s="20">
        <v>7481</v>
      </c>
      <c r="G11" s="20">
        <v>1156837</v>
      </c>
      <c r="H11" s="20">
        <v>286</v>
      </c>
      <c r="I11" s="20">
        <v>51887</v>
      </c>
      <c r="J11" s="20">
        <v>448</v>
      </c>
      <c r="K11" s="20">
        <v>120339</v>
      </c>
      <c r="L11" s="20">
        <v>7332</v>
      </c>
      <c r="M11" s="20">
        <v>1194238</v>
      </c>
      <c r="N11" s="29">
        <v>3</v>
      </c>
      <c r="O11" s="29">
        <v>334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12" customHeight="1">
      <c r="A12" s="37" t="s">
        <v>69</v>
      </c>
      <c r="B12" s="20">
        <v>131025</v>
      </c>
      <c r="C12" s="20">
        <v>23105148</v>
      </c>
      <c r="D12" s="20">
        <v>131018</v>
      </c>
      <c r="E12" s="20">
        <v>23104509</v>
      </c>
      <c r="F12" s="20">
        <v>66121</v>
      </c>
      <c r="G12" s="20">
        <v>10052297</v>
      </c>
      <c r="H12" s="20">
        <v>560</v>
      </c>
      <c r="I12" s="20">
        <v>224364</v>
      </c>
      <c r="J12" s="20">
        <v>13899</v>
      </c>
      <c r="K12" s="20">
        <v>4240863</v>
      </c>
      <c r="L12" s="20">
        <v>50438</v>
      </c>
      <c r="M12" s="20">
        <v>8586985</v>
      </c>
      <c r="N12" s="29">
        <v>7</v>
      </c>
      <c r="O12" s="29">
        <v>639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ht="12" customHeight="1">
      <c r="A13" s="37" t="s">
        <v>70</v>
      </c>
      <c r="B13" s="20">
        <v>18136</v>
      </c>
      <c r="C13" s="20">
        <v>4037059</v>
      </c>
      <c r="D13" s="20">
        <v>18133</v>
      </c>
      <c r="E13" s="20">
        <v>4036784</v>
      </c>
      <c r="F13" s="20">
        <v>10324</v>
      </c>
      <c r="G13" s="20">
        <v>2289940</v>
      </c>
      <c r="H13" s="20">
        <v>215</v>
      </c>
      <c r="I13" s="20">
        <v>47801</v>
      </c>
      <c r="J13" s="20">
        <v>259</v>
      </c>
      <c r="K13" s="20">
        <v>233611</v>
      </c>
      <c r="L13" s="20">
        <v>7335</v>
      </c>
      <c r="M13" s="20">
        <v>1465432</v>
      </c>
      <c r="N13" s="29">
        <v>3</v>
      </c>
      <c r="O13" s="29">
        <v>275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ht="12" customHeight="1">
      <c r="A14" s="37" t="s">
        <v>71</v>
      </c>
      <c r="B14" s="20">
        <v>14754</v>
      </c>
      <c r="C14" s="20">
        <v>3171381</v>
      </c>
      <c r="D14" s="20">
        <v>14745</v>
      </c>
      <c r="E14" s="20">
        <v>3170209</v>
      </c>
      <c r="F14" s="20">
        <v>7227</v>
      </c>
      <c r="G14" s="20">
        <v>1641976</v>
      </c>
      <c r="H14" s="20">
        <v>299</v>
      </c>
      <c r="I14" s="20">
        <v>98620</v>
      </c>
      <c r="J14" s="20">
        <v>489</v>
      </c>
      <c r="K14" s="20">
        <v>147985</v>
      </c>
      <c r="L14" s="20">
        <v>6730</v>
      </c>
      <c r="M14" s="20">
        <v>1281627</v>
      </c>
      <c r="N14" s="29">
        <v>9</v>
      </c>
      <c r="O14" s="29">
        <v>1172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32" customFormat="1" ht="12" customHeight="1">
      <c r="A15" s="37" t="s">
        <v>72</v>
      </c>
      <c r="B15" s="20">
        <v>54619</v>
      </c>
      <c r="C15" s="20">
        <v>12427883</v>
      </c>
      <c r="D15" s="20">
        <v>54613</v>
      </c>
      <c r="E15" s="20">
        <v>12426991</v>
      </c>
      <c r="F15" s="20">
        <v>28344</v>
      </c>
      <c r="G15" s="20">
        <v>5774855</v>
      </c>
      <c r="H15" s="20">
        <v>262</v>
      </c>
      <c r="I15" s="20">
        <v>67062</v>
      </c>
      <c r="J15" s="20">
        <v>2787</v>
      </c>
      <c r="K15" s="20">
        <v>815129</v>
      </c>
      <c r="L15" s="20">
        <v>23220</v>
      </c>
      <c r="M15" s="20">
        <v>5769946</v>
      </c>
      <c r="N15" s="29">
        <v>6</v>
      </c>
      <c r="O15" s="29">
        <v>891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32" customFormat="1" ht="12" customHeight="1">
      <c r="A16" s="37" t="s">
        <v>73</v>
      </c>
      <c r="B16" s="20">
        <v>27543</v>
      </c>
      <c r="C16" s="20">
        <v>6842205</v>
      </c>
      <c r="D16" s="20">
        <v>27540</v>
      </c>
      <c r="E16" s="20">
        <v>6841658</v>
      </c>
      <c r="F16" s="20">
        <v>13939</v>
      </c>
      <c r="G16" s="20">
        <v>3178041</v>
      </c>
      <c r="H16" s="20">
        <v>615</v>
      </c>
      <c r="I16" s="20">
        <v>401853</v>
      </c>
      <c r="J16" s="20">
        <v>1995</v>
      </c>
      <c r="K16" s="20">
        <v>694070</v>
      </c>
      <c r="L16" s="20">
        <v>10991</v>
      </c>
      <c r="M16" s="20">
        <v>2567694</v>
      </c>
      <c r="N16" s="29">
        <v>3</v>
      </c>
      <c r="O16" s="29">
        <v>546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s="32" customFormat="1" ht="12" customHeight="1">
      <c r="A17" s="37" t="s">
        <v>74</v>
      </c>
      <c r="B17" s="20">
        <v>12076</v>
      </c>
      <c r="C17" s="20">
        <v>2672205</v>
      </c>
      <c r="D17" s="20">
        <v>12075</v>
      </c>
      <c r="E17" s="20">
        <v>2672102</v>
      </c>
      <c r="F17" s="20">
        <v>6051</v>
      </c>
      <c r="G17" s="20">
        <v>1176643</v>
      </c>
      <c r="H17" s="20">
        <v>272</v>
      </c>
      <c r="I17" s="20">
        <v>253750</v>
      </c>
      <c r="J17" s="20">
        <v>622</v>
      </c>
      <c r="K17" s="20">
        <v>156058</v>
      </c>
      <c r="L17" s="20">
        <v>5130</v>
      </c>
      <c r="M17" s="20">
        <v>1085651</v>
      </c>
      <c r="N17" s="29">
        <v>1</v>
      </c>
      <c r="O17" s="29">
        <v>103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32" customFormat="1" ht="12" customHeight="1">
      <c r="A18" s="37" t="s">
        <v>75</v>
      </c>
      <c r="B18" s="20">
        <v>15487</v>
      </c>
      <c r="C18" s="20">
        <v>3297718</v>
      </c>
      <c r="D18" s="20">
        <v>15482</v>
      </c>
      <c r="E18" s="20">
        <v>3297181</v>
      </c>
      <c r="F18" s="20">
        <v>7706</v>
      </c>
      <c r="G18" s="20">
        <v>1737912</v>
      </c>
      <c r="H18" s="20">
        <v>618</v>
      </c>
      <c r="I18" s="20">
        <v>237661</v>
      </c>
      <c r="J18" s="20">
        <v>688</v>
      </c>
      <c r="K18" s="20">
        <v>148761</v>
      </c>
      <c r="L18" s="20">
        <v>6470</v>
      </c>
      <c r="M18" s="20">
        <v>1172847</v>
      </c>
      <c r="N18" s="29">
        <v>5</v>
      </c>
      <c r="O18" s="29">
        <v>537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s="32" customFormat="1" ht="12" customHeight="1">
      <c r="A19" s="37" t="s">
        <v>76</v>
      </c>
      <c r="B19" s="20">
        <v>11485</v>
      </c>
      <c r="C19" s="20">
        <v>1835289</v>
      </c>
      <c r="D19" s="20">
        <v>11485</v>
      </c>
      <c r="E19" s="20">
        <v>1835289</v>
      </c>
      <c r="F19" s="20">
        <v>5549</v>
      </c>
      <c r="G19" s="20">
        <v>962700</v>
      </c>
      <c r="H19" s="20">
        <v>627</v>
      </c>
      <c r="I19" s="20">
        <v>36302</v>
      </c>
      <c r="J19" s="20">
        <v>657</v>
      </c>
      <c r="K19" s="20">
        <v>160657</v>
      </c>
      <c r="L19" s="20">
        <v>4652</v>
      </c>
      <c r="M19" s="20">
        <v>675630</v>
      </c>
      <c r="N19" s="29">
        <v>0</v>
      </c>
      <c r="O19" s="29">
        <v>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32" customFormat="1" ht="12" customHeight="1">
      <c r="A20" s="37" t="s">
        <v>77</v>
      </c>
      <c r="B20" s="20">
        <v>31707</v>
      </c>
      <c r="C20" s="20">
        <v>6628709</v>
      </c>
      <c r="D20" s="20">
        <v>31704</v>
      </c>
      <c r="E20" s="20">
        <v>6628260</v>
      </c>
      <c r="F20" s="20">
        <v>14417</v>
      </c>
      <c r="G20" s="20">
        <v>2869767</v>
      </c>
      <c r="H20" s="20">
        <v>1318</v>
      </c>
      <c r="I20" s="20">
        <v>298628</v>
      </c>
      <c r="J20" s="20">
        <v>990</v>
      </c>
      <c r="K20" s="20">
        <v>497943</v>
      </c>
      <c r="L20" s="20">
        <v>14979</v>
      </c>
      <c r="M20" s="20">
        <v>2961922</v>
      </c>
      <c r="N20" s="29">
        <v>3</v>
      </c>
      <c r="O20" s="29">
        <v>448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s="32" customFormat="1" ht="12" customHeight="1">
      <c r="A21" s="37" t="s">
        <v>78</v>
      </c>
      <c r="B21" s="20">
        <v>43201</v>
      </c>
      <c r="C21" s="20">
        <v>8048495</v>
      </c>
      <c r="D21" s="20">
        <v>43198</v>
      </c>
      <c r="E21" s="20">
        <v>8048073</v>
      </c>
      <c r="F21" s="20">
        <v>22024</v>
      </c>
      <c r="G21" s="20">
        <v>3501908</v>
      </c>
      <c r="H21" s="20">
        <v>1247</v>
      </c>
      <c r="I21" s="20">
        <v>576112</v>
      </c>
      <c r="J21" s="20">
        <v>1525</v>
      </c>
      <c r="K21" s="20">
        <v>680242</v>
      </c>
      <c r="L21" s="20">
        <v>18402</v>
      </c>
      <c r="M21" s="20">
        <v>3289811</v>
      </c>
      <c r="N21" s="29">
        <v>3</v>
      </c>
      <c r="O21" s="29">
        <v>422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32" customFormat="1" ht="12" customHeight="1">
      <c r="A22" s="37" t="s">
        <v>79</v>
      </c>
      <c r="B22" s="20">
        <v>22115</v>
      </c>
      <c r="C22" s="20">
        <v>4095296</v>
      </c>
      <c r="D22" s="20">
        <v>22108</v>
      </c>
      <c r="E22" s="20">
        <v>4093821</v>
      </c>
      <c r="F22" s="20">
        <v>10996</v>
      </c>
      <c r="G22" s="20">
        <v>1908008</v>
      </c>
      <c r="H22" s="20">
        <v>494</v>
      </c>
      <c r="I22" s="20">
        <v>122396</v>
      </c>
      <c r="J22" s="20">
        <v>915</v>
      </c>
      <c r="K22" s="20">
        <v>185399</v>
      </c>
      <c r="L22" s="20">
        <v>9703</v>
      </c>
      <c r="M22" s="20">
        <v>1878018</v>
      </c>
      <c r="N22" s="29">
        <v>7</v>
      </c>
      <c r="O22" s="29">
        <v>1475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s="32" customFormat="1" ht="12" customHeight="1">
      <c r="A23" s="37" t="s">
        <v>80</v>
      </c>
      <c r="B23" s="20">
        <v>6398</v>
      </c>
      <c r="C23" s="20">
        <v>953639</v>
      </c>
      <c r="D23" s="20">
        <v>6398</v>
      </c>
      <c r="E23" s="20">
        <v>953639</v>
      </c>
      <c r="F23" s="20">
        <v>2665</v>
      </c>
      <c r="G23" s="20">
        <v>422356</v>
      </c>
      <c r="H23" s="20">
        <v>109</v>
      </c>
      <c r="I23" s="20">
        <v>27002</v>
      </c>
      <c r="J23" s="20">
        <v>554</v>
      </c>
      <c r="K23" s="20">
        <v>59697</v>
      </c>
      <c r="L23" s="20">
        <v>3070</v>
      </c>
      <c r="M23" s="20">
        <v>444584</v>
      </c>
      <c r="N23" s="29">
        <v>0</v>
      </c>
      <c r="O23" s="29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32" customFormat="1" ht="12" customHeight="1">
      <c r="A24" s="37" t="s">
        <v>81</v>
      </c>
      <c r="B24" s="20">
        <v>14399</v>
      </c>
      <c r="C24" s="20">
        <v>2096153</v>
      </c>
      <c r="D24" s="20">
        <v>14395</v>
      </c>
      <c r="E24" s="20">
        <v>2095273</v>
      </c>
      <c r="F24" s="20">
        <v>7210</v>
      </c>
      <c r="G24" s="20">
        <v>1036529</v>
      </c>
      <c r="H24" s="20">
        <v>500</v>
      </c>
      <c r="I24" s="20">
        <v>58114</v>
      </c>
      <c r="J24" s="20">
        <v>372</v>
      </c>
      <c r="K24" s="20">
        <v>80041</v>
      </c>
      <c r="L24" s="20">
        <v>6313</v>
      </c>
      <c r="M24" s="20">
        <v>920589</v>
      </c>
      <c r="N24" s="29">
        <v>4</v>
      </c>
      <c r="O24" s="29">
        <v>880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2" customHeight="1">
      <c r="A25" s="37" t="s">
        <v>82</v>
      </c>
      <c r="B25" s="20">
        <v>1452</v>
      </c>
      <c r="C25" s="20">
        <v>260342</v>
      </c>
      <c r="D25" s="20">
        <v>1452</v>
      </c>
      <c r="E25" s="20">
        <v>260342</v>
      </c>
      <c r="F25" s="20">
        <v>666</v>
      </c>
      <c r="G25" s="20">
        <v>115420</v>
      </c>
      <c r="H25" s="20">
        <v>8</v>
      </c>
      <c r="I25" s="20">
        <v>2074</v>
      </c>
      <c r="J25" s="20">
        <v>96</v>
      </c>
      <c r="K25" s="20">
        <v>20828</v>
      </c>
      <c r="L25" s="20">
        <v>682</v>
      </c>
      <c r="M25" s="20">
        <v>122020</v>
      </c>
      <c r="N25" s="29">
        <v>0</v>
      </c>
      <c r="O25" s="29"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ht="12" customHeight="1">
      <c r="A26" s="37" t="s">
        <v>83</v>
      </c>
      <c r="B26" s="20">
        <v>23998</v>
      </c>
      <c r="C26" s="20">
        <v>2039462</v>
      </c>
      <c r="D26" s="20">
        <v>23998</v>
      </c>
      <c r="E26" s="20">
        <v>2039462</v>
      </c>
      <c r="F26" s="20">
        <v>10189</v>
      </c>
      <c r="G26" s="20">
        <v>665584</v>
      </c>
      <c r="H26" s="20">
        <v>231</v>
      </c>
      <c r="I26" s="20">
        <v>24583</v>
      </c>
      <c r="J26" s="20">
        <v>3259</v>
      </c>
      <c r="K26" s="20">
        <v>227465</v>
      </c>
      <c r="L26" s="20">
        <v>10319</v>
      </c>
      <c r="M26" s="20">
        <v>1121831</v>
      </c>
      <c r="N26" s="29">
        <v>0</v>
      </c>
      <c r="O26" s="29"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ht="12" customHeight="1">
      <c r="A27" s="37" t="s">
        <v>84</v>
      </c>
      <c r="B27" s="20">
        <v>25491</v>
      </c>
      <c r="C27" s="20">
        <v>4081896</v>
      </c>
      <c r="D27" s="20">
        <v>25490</v>
      </c>
      <c r="E27" s="20">
        <v>4081810</v>
      </c>
      <c r="F27" s="20">
        <v>13084</v>
      </c>
      <c r="G27" s="20">
        <v>2065169</v>
      </c>
      <c r="H27" s="20">
        <v>91</v>
      </c>
      <c r="I27" s="20">
        <v>22847</v>
      </c>
      <c r="J27" s="20">
        <v>300</v>
      </c>
      <c r="K27" s="20">
        <v>213304</v>
      </c>
      <c r="L27" s="20">
        <v>12015</v>
      </c>
      <c r="M27" s="20">
        <v>1780489</v>
      </c>
      <c r="N27" s="29">
        <v>1</v>
      </c>
      <c r="O27" s="29">
        <v>86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2" customHeight="1">
      <c r="A28" s="37" t="s">
        <v>85</v>
      </c>
      <c r="B28" s="20">
        <v>82012</v>
      </c>
      <c r="C28" s="20">
        <v>10394054</v>
      </c>
      <c r="D28" s="20">
        <v>82009</v>
      </c>
      <c r="E28" s="20">
        <v>10393499</v>
      </c>
      <c r="F28" s="20">
        <v>38404</v>
      </c>
      <c r="G28" s="20">
        <v>4912446</v>
      </c>
      <c r="H28" s="20">
        <v>612</v>
      </c>
      <c r="I28" s="20">
        <v>162017</v>
      </c>
      <c r="J28" s="20">
        <v>2370</v>
      </c>
      <c r="K28" s="20">
        <v>381807</v>
      </c>
      <c r="L28" s="20">
        <v>40623</v>
      </c>
      <c r="M28" s="20">
        <v>4937228</v>
      </c>
      <c r="N28" s="29">
        <v>3</v>
      </c>
      <c r="O28" s="29">
        <v>555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2" customHeight="1">
      <c r="A29" s="37" t="s">
        <v>86</v>
      </c>
      <c r="B29" s="20">
        <v>13934</v>
      </c>
      <c r="C29" s="20">
        <v>1982690</v>
      </c>
      <c r="D29" s="20">
        <v>13932</v>
      </c>
      <c r="E29" s="20">
        <v>1982559</v>
      </c>
      <c r="F29" s="20">
        <v>6517</v>
      </c>
      <c r="G29" s="20">
        <v>968056</v>
      </c>
      <c r="H29" s="20">
        <v>400</v>
      </c>
      <c r="I29" s="20">
        <v>34167</v>
      </c>
      <c r="J29" s="20">
        <v>1139</v>
      </c>
      <c r="K29" s="20">
        <v>218505</v>
      </c>
      <c r="L29" s="20">
        <v>5876</v>
      </c>
      <c r="M29" s="20">
        <v>761831</v>
      </c>
      <c r="N29" s="29">
        <v>2</v>
      </c>
      <c r="O29" s="29">
        <v>131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ht="12" customHeight="1">
      <c r="A30" s="37" t="s">
        <v>87</v>
      </c>
      <c r="B30" s="20">
        <v>36327</v>
      </c>
      <c r="C30" s="20">
        <v>5564084</v>
      </c>
      <c r="D30" s="20">
        <v>36321</v>
      </c>
      <c r="E30" s="20">
        <v>5562743</v>
      </c>
      <c r="F30" s="20">
        <v>17496</v>
      </c>
      <c r="G30" s="20">
        <v>2675065</v>
      </c>
      <c r="H30" s="20">
        <v>1324</v>
      </c>
      <c r="I30" s="20">
        <v>149516</v>
      </c>
      <c r="J30" s="20">
        <v>610</v>
      </c>
      <c r="K30" s="20">
        <v>196028</v>
      </c>
      <c r="L30" s="20">
        <v>16891</v>
      </c>
      <c r="M30" s="20">
        <v>2542133</v>
      </c>
      <c r="N30" s="29">
        <v>6</v>
      </c>
      <c r="O30" s="29">
        <v>1341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15" s="6" customFormat="1" ht="12" customHeight="1">
      <c r="A31" s="44" t="s">
        <v>88</v>
      </c>
      <c r="B31" s="25">
        <v>182632</v>
      </c>
      <c r="C31" s="25">
        <v>19541937</v>
      </c>
      <c r="D31" s="25">
        <v>182595</v>
      </c>
      <c r="E31" s="25">
        <v>19525562</v>
      </c>
      <c r="F31" s="25">
        <v>86840</v>
      </c>
      <c r="G31" s="25">
        <v>8253765</v>
      </c>
      <c r="H31" s="25">
        <v>2234</v>
      </c>
      <c r="I31" s="25">
        <v>651928</v>
      </c>
      <c r="J31" s="25">
        <v>8414</v>
      </c>
      <c r="K31" s="25">
        <v>1475149</v>
      </c>
      <c r="L31" s="25">
        <v>85107</v>
      </c>
      <c r="M31" s="25">
        <v>9144720</v>
      </c>
      <c r="N31" s="28">
        <v>37</v>
      </c>
      <c r="O31" s="28">
        <v>16376</v>
      </c>
    </row>
    <row r="32" spans="1:15" s="6" customFormat="1" ht="12" customHeight="1">
      <c r="A32" s="44" t="s">
        <v>89</v>
      </c>
      <c r="B32" s="25">
        <v>72408</v>
      </c>
      <c r="C32" s="25">
        <v>10279136</v>
      </c>
      <c r="D32" s="25">
        <v>72397</v>
      </c>
      <c r="E32" s="25">
        <v>10268802</v>
      </c>
      <c r="F32" s="25">
        <v>36500</v>
      </c>
      <c r="G32" s="25">
        <v>5106676</v>
      </c>
      <c r="H32" s="25">
        <v>3286</v>
      </c>
      <c r="I32" s="25">
        <v>750595</v>
      </c>
      <c r="J32" s="25">
        <v>804</v>
      </c>
      <c r="K32" s="25">
        <v>268285</v>
      </c>
      <c r="L32" s="25">
        <v>31807</v>
      </c>
      <c r="M32" s="25">
        <v>4143245</v>
      </c>
      <c r="N32" s="28">
        <v>11</v>
      </c>
      <c r="O32" s="28">
        <v>10335</v>
      </c>
    </row>
    <row r="33" spans="1:15" s="6" customFormat="1" ht="12" customHeight="1">
      <c r="A33" s="44" t="s">
        <v>90</v>
      </c>
      <c r="B33" s="25">
        <v>630</v>
      </c>
      <c r="C33" s="25">
        <v>122911</v>
      </c>
      <c r="D33" s="25">
        <v>630</v>
      </c>
      <c r="E33" s="25">
        <v>122911</v>
      </c>
      <c r="F33" s="25">
        <v>311</v>
      </c>
      <c r="G33" s="25">
        <v>63015</v>
      </c>
      <c r="H33" s="25">
        <v>25</v>
      </c>
      <c r="I33" s="25">
        <v>4207</v>
      </c>
      <c r="J33" s="25">
        <v>28</v>
      </c>
      <c r="K33" s="25">
        <v>4352</v>
      </c>
      <c r="L33" s="25">
        <v>266</v>
      </c>
      <c r="M33" s="25">
        <v>51337</v>
      </c>
      <c r="N33" s="28">
        <v>0</v>
      </c>
      <c r="O33" s="28">
        <v>0</v>
      </c>
    </row>
    <row r="34" spans="1:51" ht="12" customHeight="1">
      <c r="A34" s="37" t="s">
        <v>91</v>
      </c>
      <c r="B34" s="20">
        <v>629</v>
      </c>
      <c r="C34" s="20">
        <v>122775</v>
      </c>
      <c r="D34" s="20">
        <v>629</v>
      </c>
      <c r="E34" s="20">
        <v>122775</v>
      </c>
      <c r="F34" s="20">
        <v>310</v>
      </c>
      <c r="G34" s="20">
        <v>62880</v>
      </c>
      <c r="H34" s="20">
        <v>25</v>
      </c>
      <c r="I34" s="20">
        <v>4207</v>
      </c>
      <c r="J34" s="20">
        <v>28</v>
      </c>
      <c r="K34" s="20">
        <v>4352</v>
      </c>
      <c r="L34" s="20">
        <v>266</v>
      </c>
      <c r="M34" s="20">
        <v>51337</v>
      </c>
      <c r="N34" s="29">
        <v>0</v>
      </c>
      <c r="O34" s="29"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ht="12" customHeight="1">
      <c r="A35" s="37" t="s">
        <v>92</v>
      </c>
      <c r="B35" s="20">
        <v>1</v>
      </c>
      <c r="C35" s="20">
        <v>136</v>
      </c>
      <c r="D35" s="20">
        <v>1</v>
      </c>
      <c r="E35" s="20">
        <v>136</v>
      </c>
      <c r="F35" s="20">
        <v>1</v>
      </c>
      <c r="G35" s="20">
        <v>136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9">
        <v>0</v>
      </c>
      <c r="O35" s="29"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15" ht="12" customHeight="1">
      <c r="A36" s="52" t="s">
        <v>15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ht="12">
      <c r="A37" s="38" t="s">
        <v>46</v>
      </c>
      <c r="H37" s="10"/>
      <c r="I37" s="10"/>
      <c r="J37" s="10"/>
      <c r="K37" s="10"/>
      <c r="L37" s="10"/>
      <c r="M37" s="10"/>
      <c r="N37" s="10"/>
      <c r="O37" s="10"/>
    </row>
    <row r="38" spans="1:63" ht="12" hidden="1">
      <c r="A38" s="11" t="s">
        <v>13</v>
      </c>
      <c r="B38" s="10">
        <f aca="true" t="shared" si="0" ref="B38:AG38">B7-B8-B33</f>
        <v>0</v>
      </c>
      <c r="C38" s="10">
        <f t="shared" si="0"/>
        <v>0</v>
      </c>
      <c r="D38" s="10">
        <f t="shared" si="0"/>
        <v>0</v>
      </c>
      <c r="E38" s="10">
        <f t="shared" si="0"/>
        <v>-1</v>
      </c>
      <c r="F38" s="10">
        <f t="shared" si="0"/>
        <v>0</v>
      </c>
      <c r="G38" s="10">
        <f t="shared" si="0"/>
        <v>0</v>
      </c>
      <c r="H38" s="10">
        <f t="shared" si="0"/>
        <v>0</v>
      </c>
      <c r="I38" s="10">
        <f t="shared" si="0"/>
        <v>1</v>
      </c>
      <c r="J38" s="10">
        <f t="shared" si="0"/>
        <v>0</v>
      </c>
      <c r="K38" s="10">
        <f t="shared" si="0"/>
        <v>-1</v>
      </c>
      <c r="L38" s="10">
        <f t="shared" si="0"/>
        <v>0</v>
      </c>
      <c r="M38" s="10">
        <f t="shared" si="0"/>
        <v>0</v>
      </c>
      <c r="N38" s="10">
        <f t="shared" si="0"/>
        <v>0</v>
      </c>
      <c r="O38" s="10">
        <f t="shared" si="0"/>
        <v>0</v>
      </c>
      <c r="P38" s="10">
        <f t="shared" si="0"/>
        <v>0</v>
      </c>
      <c r="Q38" s="10">
        <f t="shared" si="0"/>
        <v>0</v>
      </c>
      <c r="R38" s="10">
        <f t="shared" si="0"/>
        <v>0</v>
      </c>
      <c r="S38" s="10">
        <f t="shared" si="0"/>
        <v>0</v>
      </c>
      <c r="T38" s="10">
        <f t="shared" si="0"/>
        <v>0</v>
      </c>
      <c r="U38" s="10">
        <f t="shared" si="0"/>
        <v>0</v>
      </c>
      <c r="V38" s="10">
        <f t="shared" si="0"/>
        <v>0</v>
      </c>
      <c r="W38" s="10">
        <f t="shared" si="0"/>
        <v>0</v>
      </c>
      <c r="X38" s="10">
        <f t="shared" si="0"/>
        <v>0</v>
      </c>
      <c r="Y38" s="10">
        <f t="shared" si="0"/>
        <v>0</v>
      </c>
      <c r="Z38" s="10">
        <f t="shared" si="0"/>
        <v>0</v>
      </c>
      <c r="AA38" s="10">
        <f t="shared" si="0"/>
        <v>0</v>
      </c>
      <c r="AB38" s="10">
        <f t="shared" si="0"/>
        <v>0</v>
      </c>
      <c r="AC38" s="10">
        <f t="shared" si="0"/>
        <v>0</v>
      </c>
      <c r="AD38" s="10">
        <f t="shared" si="0"/>
        <v>0</v>
      </c>
      <c r="AE38" s="10">
        <f t="shared" si="0"/>
        <v>0</v>
      </c>
      <c r="AF38" s="10">
        <f t="shared" si="0"/>
        <v>0</v>
      </c>
      <c r="AG38" s="10">
        <f t="shared" si="0"/>
        <v>0</v>
      </c>
      <c r="AH38" s="10">
        <f aca="true" t="shared" si="1" ref="AH38:BK38">AH7-AH8-AH33</f>
        <v>0</v>
      </c>
      <c r="AI38" s="10">
        <f t="shared" si="1"/>
        <v>0</v>
      </c>
      <c r="AJ38" s="10">
        <f t="shared" si="1"/>
        <v>0</v>
      </c>
      <c r="AK38" s="10">
        <f t="shared" si="1"/>
        <v>0</v>
      </c>
      <c r="AL38" s="10">
        <f t="shared" si="1"/>
        <v>0</v>
      </c>
      <c r="AM38" s="10">
        <f t="shared" si="1"/>
        <v>0</v>
      </c>
      <c r="AN38" s="10">
        <f t="shared" si="1"/>
        <v>0</v>
      </c>
      <c r="AO38" s="10">
        <f t="shared" si="1"/>
        <v>0</v>
      </c>
      <c r="AP38" s="10">
        <f t="shared" si="1"/>
        <v>0</v>
      </c>
      <c r="AQ38" s="10">
        <f t="shared" si="1"/>
        <v>0</v>
      </c>
      <c r="AR38" s="10">
        <f t="shared" si="1"/>
        <v>0</v>
      </c>
      <c r="AS38" s="10">
        <f t="shared" si="1"/>
        <v>0</v>
      </c>
      <c r="AT38" s="10">
        <f t="shared" si="1"/>
        <v>0</v>
      </c>
      <c r="AU38" s="10">
        <f t="shared" si="1"/>
        <v>0</v>
      </c>
      <c r="AV38" s="10">
        <f t="shared" si="1"/>
        <v>0</v>
      </c>
      <c r="AW38" s="10">
        <f t="shared" si="1"/>
        <v>0</v>
      </c>
      <c r="AX38" s="10">
        <f t="shared" si="1"/>
        <v>0</v>
      </c>
      <c r="AY38" s="10">
        <f t="shared" si="1"/>
        <v>0</v>
      </c>
      <c r="AZ38" s="10">
        <f t="shared" si="1"/>
        <v>0</v>
      </c>
      <c r="BA38" s="10">
        <f t="shared" si="1"/>
        <v>0</v>
      </c>
      <c r="BB38" s="10">
        <f t="shared" si="1"/>
        <v>0</v>
      </c>
      <c r="BC38" s="10">
        <f t="shared" si="1"/>
        <v>0</v>
      </c>
      <c r="BD38" s="10">
        <f t="shared" si="1"/>
        <v>0</v>
      </c>
      <c r="BE38" s="10">
        <f t="shared" si="1"/>
        <v>0</v>
      </c>
      <c r="BF38" s="10">
        <f t="shared" si="1"/>
        <v>0</v>
      </c>
      <c r="BG38" s="10">
        <f t="shared" si="1"/>
        <v>0</v>
      </c>
      <c r="BH38" s="10">
        <f t="shared" si="1"/>
        <v>0</v>
      </c>
      <c r="BI38" s="10">
        <f t="shared" si="1"/>
        <v>0</v>
      </c>
      <c r="BJ38" s="10">
        <f t="shared" si="1"/>
        <v>0</v>
      </c>
      <c r="BK38" s="10">
        <f t="shared" si="1"/>
        <v>0</v>
      </c>
    </row>
    <row r="39" spans="1:63" ht="12" hidden="1">
      <c r="A39" s="26" t="s">
        <v>16</v>
      </c>
      <c r="B39" s="10">
        <f aca="true" t="shared" si="2" ref="B39:AG39">B8-B9-B31-B32</f>
        <v>0</v>
      </c>
      <c r="C39" s="10">
        <f t="shared" si="2"/>
        <v>0</v>
      </c>
      <c r="D39" s="10">
        <f t="shared" si="2"/>
        <v>0</v>
      </c>
      <c r="E39" s="10">
        <f t="shared" si="2"/>
        <v>0</v>
      </c>
      <c r="F39" s="10">
        <f t="shared" si="2"/>
        <v>0</v>
      </c>
      <c r="G39" s="10">
        <f t="shared" si="2"/>
        <v>0</v>
      </c>
      <c r="H39" s="10">
        <f t="shared" si="2"/>
        <v>0</v>
      </c>
      <c r="I39" s="10">
        <f t="shared" si="2"/>
        <v>0</v>
      </c>
      <c r="J39" s="10">
        <f t="shared" si="2"/>
        <v>0</v>
      </c>
      <c r="K39" s="10">
        <f t="shared" si="2"/>
        <v>1</v>
      </c>
      <c r="L39" s="10">
        <f t="shared" si="2"/>
        <v>0</v>
      </c>
      <c r="M39" s="10">
        <f t="shared" si="2"/>
        <v>-1</v>
      </c>
      <c r="N39" s="10">
        <f t="shared" si="2"/>
        <v>0</v>
      </c>
      <c r="O39" s="10">
        <f t="shared" si="2"/>
        <v>-1</v>
      </c>
      <c r="P39" s="10">
        <f t="shared" si="2"/>
        <v>0</v>
      </c>
      <c r="Q39" s="10">
        <f t="shared" si="2"/>
        <v>0</v>
      </c>
      <c r="R39" s="10">
        <f t="shared" si="2"/>
        <v>0</v>
      </c>
      <c r="S39" s="10">
        <f t="shared" si="2"/>
        <v>0</v>
      </c>
      <c r="T39" s="10">
        <f t="shared" si="2"/>
        <v>0</v>
      </c>
      <c r="U39" s="10">
        <f t="shared" si="2"/>
        <v>0</v>
      </c>
      <c r="V39" s="10">
        <f t="shared" si="2"/>
        <v>0</v>
      </c>
      <c r="W39" s="10">
        <f t="shared" si="2"/>
        <v>0</v>
      </c>
      <c r="X39" s="10">
        <f t="shared" si="2"/>
        <v>0</v>
      </c>
      <c r="Y39" s="10">
        <f t="shared" si="2"/>
        <v>0</v>
      </c>
      <c r="Z39" s="10">
        <f t="shared" si="2"/>
        <v>0</v>
      </c>
      <c r="AA39" s="10">
        <f t="shared" si="2"/>
        <v>0</v>
      </c>
      <c r="AB39" s="10">
        <f t="shared" si="2"/>
        <v>0</v>
      </c>
      <c r="AC39" s="10">
        <f t="shared" si="2"/>
        <v>0</v>
      </c>
      <c r="AD39" s="10">
        <f t="shared" si="2"/>
        <v>0</v>
      </c>
      <c r="AE39" s="10">
        <f t="shared" si="2"/>
        <v>0</v>
      </c>
      <c r="AF39" s="10">
        <f t="shared" si="2"/>
        <v>0</v>
      </c>
      <c r="AG39" s="10">
        <f t="shared" si="2"/>
        <v>0</v>
      </c>
      <c r="AH39" s="10">
        <f aca="true" t="shared" si="3" ref="AH39:BK39">AH8-AH9-AH31-AH32</f>
        <v>0</v>
      </c>
      <c r="AI39" s="10">
        <f t="shared" si="3"/>
        <v>0</v>
      </c>
      <c r="AJ39" s="10">
        <f t="shared" si="3"/>
        <v>0</v>
      </c>
      <c r="AK39" s="10">
        <f t="shared" si="3"/>
        <v>0</v>
      </c>
      <c r="AL39" s="10">
        <f t="shared" si="3"/>
        <v>0</v>
      </c>
      <c r="AM39" s="10">
        <f t="shared" si="3"/>
        <v>0</v>
      </c>
      <c r="AN39" s="10">
        <f t="shared" si="3"/>
        <v>0</v>
      </c>
      <c r="AO39" s="10">
        <f t="shared" si="3"/>
        <v>0</v>
      </c>
      <c r="AP39" s="10">
        <f t="shared" si="3"/>
        <v>0</v>
      </c>
      <c r="AQ39" s="10">
        <f t="shared" si="3"/>
        <v>0</v>
      </c>
      <c r="AR39" s="10">
        <f t="shared" si="3"/>
        <v>0</v>
      </c>
      <c r="AS39" s="10">
        <f t="shared" si="3"/>
        <v>0</v>
      </c>
      <c r="AT39" s="10">
        <f t="shared" si="3"/>
        <v>0</v>
      </c>
      <c r="AU39" s="10">
        <f t="shared" si="3"/>
        <v>0</v>
      </c>
      <c r="AV39" s="10">
        <f t="shared" si="3"/>
        <v>0</v>
      </c>
      <c r="AW39" s="10">
        <f t="shared" si="3"/>
        <v>0</v>
      </c>
      <c r="AX39" s="10">
        <f t="shared" si="3"/>
        <v>0</v>
      </c>
      <c r="AY39" s="10">
        <f t="shared" si="3"/>
        <v>0</v>
      </c>
      <c r="AZ39" s="10">
        <f t="shared" si="3"/>
        <v>0</v>
      </c>
      <c r="BA39" s="10">
        <f t="shared" si="3"/>
        <v>0</v>
      </c>
      <c r="BB39" s="10">
        <f t="shared" si="3"/>
        <v>0</v>
      </c>
      <c r="BC39" s="10">
        <f t="shared" si="3"/>
        <v>0</v>
      </c>
      <c r="BD39" s="10">
        <f t="shared" si="3"/>
        <v>0</v>
      </c>
      <c r="BE39" s="10">
        <f t="shared" si="3"/>
        <v>0</v>
      </c>
      <c r="BF39" s="10">
        <f t="shared" si="3"/>
        <v>0</v>
      </c>
      <c r="BG39" s="10">
        <f t="shared" si="3"/>
        <v>0</v>
      </c>
      <c r="BH39" s="10">
        <f t="shared" si="3"/>
        <v>0</v>
      </c>
      <c r="BI39" s="10">
        <f t="shared" si="3"/>
        <v>0</v>
      </c>
      <c r="BJ39" s="10">
        <f t="shared" si="3"/>
        <v>0</v>
      </c>
      <c r="BK39" s="10">
        <f t="shared" si="3"/>
        <v>0</v>
      </c>
    </row>
    <row r="40" spans="1:63" ht="12" hidden="1">
      <c r="A40" s="26" t="s">
        <v>17</v>
      </c>
      <c r="B40" s="10">
        <f aca="true" t="shared" si="4" ref="B40:AG40">B9-SUM(B10:B30)</f>
        <v>0</v>
      </c>
      <c r="C40" s="10">
        <f t="shared" si="4"/>
        <v>-2</v>
      </c>
      <c r="D40" s="10">
        <f t="shared" si="4"/>
        <v>0</v>
      </c>
      <c r="E40" s="10">
        <f t="shared" si="4"/>
        <v>-1</v>
      </c>
      <c r="F40" s="10">
        <f t="shared" si="4"/>
        <v>0</v>
      </c>
      <c r="G40" s="10">
        <f t="shared" si="4"/>
        <v>1</v>
      </c>
      <c r="H40" s="10">
        <f t="shared" si="4"/>
        <v>0</v>
      </c>
      <c r="I40" s="10">
        <f t="shared" si="4"/>
        <v>1</v>
      </c>
      <c r="J40" s="10">
        <f t="shared" si="4"/>
        <v>0</v>
      </c>
      <c r="K40" s="10">
        <f t="shared" si="4"/>
        <v>0</v>
      </c>
      <c r="L40" s="10">
        <f t="shared" si="4"/>
        <v>0</v>
      </c>
      <c r="M40" s="10">
        <f t="shared" si="4"/>
        <v>0</v>
      </c>
      <c r="N40" s="10">
        <f t="shared" si="4"/>
        <v>0</v>
      </c>
      <c r="O40" s="10">
        <f t="shared" si="4"/>
        <v>2</v>
      </c>
      <c r="P40" s="10">
        <f t="shared" si="4"/>
        <v>0</v>
      </c>
      <c r="Q40" s="10">
        <f t="shared" si="4"/>
        <v>0</v>
      </c>
      <c r="R40" s="10">
        <f t="shared" si="4"/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aca="true" t="shared" si="5" ref="AH40:BK40">AH9-SUM(AH10:AH30)</f>
        <v>0</v>
      </c>
      <c r="AI40" s="10">
        <f t="shared" si="5"/>
        <v>0</v>
      </c>
      <c r="AJ40" s="10">
        <f t="shared" si="5"/>
        <v>0</v>
      </c>
      <c r="AK40" s="10">
        <f t="shared" si="5"/>
        <v>0</v>
      </c>
      <c r="AL40" s="10">
        <f t="shared" si="5"/>
        <v>0</v>
      </c>
      <c r="AM40" s="10">
        <f t="shared" si="5"/>
        <v>0</v>
      </c>
      <c r="AN40" s="10">
        <f t="shared" si="5"/>
        <v>0</v>
      </c>
      <c r="AO40" s="10">
        <f t="shared" si="5"/>
        <v>0</v>
      </c>
      <c r="AP40" s="10">
        <f t="shared" si="5"/>
        <v>0</v>
      </c>
      <c r="AQ40" s="10">
        <f t="shared" si="5"/>
        <v>0</v>
      </c>
      <c r="AR40" s="10">
        <f t="shared" si="5"/>
        <v>0</v>
      </c>
      <c r="AS40" s="10">
        <f t="shared" si="5"/>
        <v>0</v>
      </c>
      <c r="AT40" s="10">
        <f t="shared" si="5"/>
        <v>0</v>
      </c>
      <c r="AU40" s="10">
        <f t="shared" si="5"/>
        <v>0</v>
      </c>
      <c r="AV40" s="10">
        <f t="shared" si="5"/>
        <v>0</v>
      </c>
      <c r="AW40" s="10">
        <f t="shared" si="5"/>
        <v>0</v>
      </c>
      <c r="AX40" s="10">
        <f t="shared" si="5"/>
        <v>0</v>
      </c>
      <c r="AY40" s="10">
        <f t="shared" si="5"/>
        <v>0</v>
      </c>
      <c r="AZ40" s="10">
        <f t="shared" si="5"/>
        <v>0</v>
      </c>
      <c r="BA40" s="10">
        <f t="shared" si="5"/>
        <v>0</v>
      </c>
      <c r="BB40" s="10">
        <f t="shared" si="5"/>
        <v>0</v>
      </c>
      <c r="BC40" s="10">
        <f t="shared" si="5"/>
        <v>0</v>
      </c>
      <c r="BD40" s="10">
        <f t="shared" si="5"/>
        <v>0</v>
      </c>
      <c r="BE40" s="10">
        <f t="shared" si="5"/>
        <v>0</v>
      </c>
      <c r="BF40" s="10">
        <f t="shared" si="5"/>
        <v>0</v>
      </c>
      <c r="BG40" s="10">
        <f t="shared" si="5"/>
        <v>0</v>
      </c>
      <c r="BH40" s="10">
        <f t="shared" si="5"/>
        <v>0</v>
      </c>
      <c r="BI40" s="10">
        <f t="shared" si="5"/>
        <v>0</v>
      </c>
      <c r="BJ40" s="10">
        <f t="shared" si="5"/>
        <v>0</v>
      </c>
      <c r="BK40" s="10">
        <f t="shared" si="5"/>
        <v>0</v>
      </c>
    </row>
    <row r="41" spans="1:63" ht="12" hidden="1">
      <c r="A41" s="26" t="s">
        <v>18</v>
      </c>
      <c r="B41" s="10">
        <f aca="true" t="shared" si="6" ref="B41:AG41">B33-B34-B35</f>
        <v>0</v>
      </c>
      <c r="C41" s="10">
        <f t="shared" si="6"/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6"/>
        <v>-1</v>
      </c>
      <c r="H41" s="10">
        <f t="shared" si="6"/>
        <v>0</v>
      </c>
      <c r="I41" s="10">
        <f t="shared" si="6"/>
        <v>0</v>
      </c>
      <c r="J41" s="10">
        <f t="shared" si="6"/>
        <v>0</v>
      </c>
      <c r="K41" s="10">
        <f t="shared" si="6"/>
        <v>0</v>
      </c>
      <c r="L41" s="10">
        <f t="shared" si="6"/>
        <v>0</v>
      </c>
      <c r="M41" s="10">
        <f t="shared" si="6"/>
        <v>0</v>
      </c>
      <c r="N41" s="10">
        <f t="shared" si="6"/>
        <v>0</v>
      </c>
      <c r="O41" s="10">
        <f t="shared" si="6"/>
        <v>0</v>
      </c>
      <c r="P41" s="10">
        <f t="shared" si="6"/>
        <v>0</v>
      </c>
      <c r="Q41" s="10">
        <f t="shared" si="6"/>
        <v>0</v>
      </c>
      <c r="R41" s="10">
        <f t="shared" si="6"/>
        <v>0</v>
      </c>
      <c r="S41" s="10">
        <f t="shared" si="6"/>
        <v>0</v>
      </c>
      <c r="T41" s="10">
        <f t="shared" si="6"/>
        <v>0</v>
      </c>
      <c r="U41" s="10">
        <f t="shared" si="6"/>
        <v>0</v>
      </c>
      <c r="V41" s="10">
        <f t="shared" si="6"/>
        <v>0</v>
      </c>
      <c r="W41" s="10">
        <f t="shared" si="6"/>
        <v>0</v>
      </c>
      <c r="X41" s="10">
        <f t="shared" si="6"/>
        <v>0</v>
      </c>
      <c r="Y41" s="10">
        <f t="shared" si="6"/>
        <v>0</v>
      </c>
      <c r="Z41" s="10">
        <f t="shared" si="6"/>
        <v>0</v>
      </c>
      <c r="AA41" s="10">
        <f t="shared" si="6"/>
        <v>0</v>
      </c>
      <c r="AB41" s="10">
        <f t="shared" si="6"/>
        <v>0</v>
      </c>
      <c r="AC41" s="10">
        <f t="shared" si="6"/>
        <v>0</v>
      </c>
      <c r="AD41" s="10">
        <f t="shared" si="6"/>
        <v>0</v>
      </c>
      <c r="AE41" s="10">
        <f t="shared" si="6"/>
        <v>0</v>
      </c>
      <c r="AF41" s="10">
        <f t="shared" si="6"/>
        <v>0</v>
      </c>
      <c r="AG41" s="10">
        <f t="shared" si="6"/>
        <v>0</v>
      </c>
      <c r="AH41" s="10">
        <f aca="true" t="shared" si="7" ref="AH41:BK41">AH33-AH34-AH35</f>
        <v>0</v>
      </c>
      <c r="AI41" s="10">
        <f t="shared" si="7"/>
        <v>0</v>
      </c>
      <c r="AJ41" s="10">
        <f t="shared" si="7"/>
        <v>0</v>
      </c>
      <c r="AK41" s="10">
        <f t="shared" si="7"/>
        <v>0</v>
      </c>
      <c r="AL41" s="10">
        <f t="shared" si="7"/>
        <v>0</v>
      </c>
      <c r="AM41" s="10">
        <f t="shared" si="7"/>
        <v>0</v>
      </c>
      <c r="AN41" s="10">
        <f t="shared" si="7"/>
        <v>0</v>
      </c>
      <c r="AO41" s="10">
        <f t="shared" si="7"/>
        <v>0</v>
      </c>
      <c r="AP41" s="10">
        <f t="shared" si="7"/>
        <v>0</v>
      </c>
      <c r="AQ41" s="10">
        <f t="shared" si="7"/>
        <v>0</v>
      </c>
      <c r="AR41" s="10">
        <f t="shared" si="7"/>
        <v>0</v>
      </c>
      <c r="AS41" s="10">
        <f t="shared" si="7"/>
        <v>0</v>
      </c>
      <c r="AT41" s="10">
        <f t="shared" si="7"/>
        <v>0</v>
      </c>
      <c r="AU41" s="10">
        <f t="shared" si="7"/>
        <v>0</v>
      </c>
      <c r="AV41" s="10">
        <f t="shared" si="7"/>
        <v>0</v>
      </c>
      <c r="AW41" s="10">
        <f t="shared" si="7"/>
        <v>0</v>
      </c>
      <c r="AX41" s="10">
        <f t="shared" si="7"/>
        <v>0</v>
      </c>
      <c r="AY41" s="10">
        <f t="shared" si="7"/>
        <v>0</v>
      </c>
      <c r="AZ41" s="10">
        <f t="shared" si="7"/>
        <v>0</v>
      </c>
      <c r="BA41" s="10">
        <f t="shared" si="7"/>
        <v>0</v>
      </c>
      <c r="BB41" s="10">
        <f t="shared" si="7"/>
        <v>0</v>
      </c>
      <c r="BC41" s="10">
        <f t="shared" si="7"/>
        <v>0</v>
      </c>
      <c r="BD41" s="10">
        <f t="shared" si="7"/>
        <v>0</v>
      </c>
      <c r="BE41" s="10">
        <f t="shared" si="7"/>
        <v>0</v>
      </c>
      <c r="BF41" s="10">
        <f t="shared" si="7"/>
        <v>0</v>
      </c>
      <c r="BG41" s="10">
        <f t="shared" si="7"/>
        <v>0</v>
      </c>
      <c r="BH41" s="10">
        <f t="shared" si="7"/>
        <v>0</v>
      </c>
      <c r="BI41" s="10">
        <f t="shared" si="7"/>
        <v>0</v>
      </c>
      <c r="BJ41" s="10">
        <f t="shared" si="7"/>
        <v>0</v>
      </c>
      <c r="BK41" s="10">
        <f t="shared" si="7"/>
        <v>0</v>
      </c>
    </row>
    <row r="42" spans="1:15" ht="12">
      <c r="A42" s="9"/>
      <c r="H42" s="10"/>
      <c r="I42" s="10"/>
      <c r="J42" s="10"/>
      <c r="K42" s="10"/>
      <c r="L42" s="10"/>
      <c r="M42" s="10"/>
      <c r="N42" s="10"/>
      <c r="O42" s="10"/>
    </row>
    <row r="43" spans="1:15" ht="12">
      <c r="A43" s="9"/>
      <c r="H43" s="10"/>
      <c r="I43" s="10"/>
      <c r="J43" s="10"/>
      <c r="K43" s="10"/>
      <c r="L43" s="10"/>
      <c r="M43" s="10"/>
      <c r="N43" s="10"/>
      <c r="O43" s="10"/>
    </row>
    <row r="44" spans="1:15" ht="12">
      <c r="A44" s="9"/>
      <c r="H44" s="10"/>
      <c r="I44" s="10"/>
      <c r="J44" s="10"/>
      <c r="K44" s="10"/>
      <c r="L44" s="10"/>
      <c r="M44" s="10"/>
      <c r="N44" s="10"/>
      <c r="O44" s="10"/>
    </row>
    <row r="45" spans="1:15" ht="12">
      <c r="A45" s="9"/>
      <c r="H45" s="10"/>
      <c r="I45" s="10"/>
      <c r="J45" s="10"/>
      <c r="K45" s="10"/>
      <c r="L45" s="10"/>
      <c r="M45" s="10"/>
      <c r="N45" s="10"/>
      <c r="O45" s="10"/>
    </row>
  </sheetData>
  <mergeCells count="11">
    <mergeCell ref="A36:O36"/>
    <mergeCell ref="L4:M4"/>
    <mergeCell ref="A1:O1"/>
    <mergeCell ref="A3:A6"/>
    <mergeCell ref="B3:C4"/>
    <mergeCell ref="D3:M3"/>
    <mergeCell ref="N3:O4"/>
    <mergeCell ref="D4:E4"/>
    <mergeCell ref="F4:G4"/>
    <mergeCell ref="H4:I4"/>
    <mergeCell ref="J4:K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45"/>
  <sheetViews>
    <sheetView workbookViewId="0" topLeftCell="A1">
      <selection activeCell="B7" sqref="B7"/>
    </sheetView>
  </sheetViews>
  <sheetFormatPr defaultColWidth="9.33203125" defaultRowHeight="12"/>
  <cols>
    <col min="1" max="1" width="24.332031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6.66015625" style="0" customWidth="1"/>
    <col min="15" max="15" width="13.16015625" style="0" customWidth="1"/>
  </cols>
  <sheetData>
    <row r="1" spans="1:15" ht="16.5" customHeight="1">
      <c r="A1" s="63" t="s">
        <v>143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2" s="43" customFormat="1" ht="11.25" customHeight="1">
      <c r="A2" s="41" t="s">
        <v>60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5" ht="12" customHeight="1">
      <c r="A3" s="64" t="s">
        <v>57</v>
      </c>
      <c r="B3" s="54" t="s">
        <v>55</v>
      </c>
      <c r="C3" s="55"/>
      <c r="D3" s="50" t="s">
        <v>142</v>
      </c>
      <c r="E3" s="58"/>
      <c r="F3" s="58"/>
      <c r="G3" s="58"/>
      <c r="H3" s="58"/>
      <c r="I3" s="58"/>
      <c r="J3" s="58"/>
      <c r="K3" s="58"/>
      <c r="L3" s="58"/>
      <c r="M3" s="51"/>
      <c r="N3" s="59" t="s">
        <v>56</v>
      </c>
      <c r="O3" s="60"/>
    </row>
    <row r="4" spans="1:15" ht="12" customHeight="1">
      <c r="A4" s="65"/>
      <c r="B4" s="56"/>
      <c r="C4" s="57"/>
      <c r="D4" s="50" t="s">
        <v>48</v>
      </c>
      <c r="E4" s="51"/>
      <c r="F4" s="50" t="s">
        <v>49</v>
      </c>
      <c r="G4" s="51"/>
      <c r="H4" s="50" t="s">
        <v>50</v>
      </c>
      <c r="I4" s="51"/>
      <c r="J4" s="50" t="s">
        <v>51</v>
      </c>
      <c r="K4" s="51"/>
      <c r="L4" s="50" t="s">
        <v>52</v>
      </c>
      <c r="M4" s="51"/>
      <c r="N4" s="61"/>
      <c r="O4" s="62"/>
    </row>
    <row r="5" spans="1:15" ht="12" customHeight="1">
      <c r="A5" s="65"/>
      <c r="B5" s="34" t="s">
        <v>19</v>
      </c>
      <c r="C5" s="34" t="s">
        <v>14</v>
      </c>
      <c r="D5" s="34" t="s">
        <v>19</v>
      </c>
      <c r="E5" s="34" t="s">
        <v>14</v>
      </c>
      <c r="F5" s="34" t="s">
        <v>19</v>
      </c>
      <c r="G5" s="34" t="s">
        <v>14</v>
      </c>
      <c r="H5" s="34" t="s">
        <v>19</v>
      </c>
      <c r="I5" s="34" t="s">
        <v>14</v>
      </c>
      <c r="J5" s="34" t="s">
        <v>19</v>
      </c>
      <c r="K5" s="34" t="s">
        <v>14</v>
      </c>
      <c r="L5" s="34" t="s">
        <v>19</v>
      </c>
      <c r="M5" s="34" t="s">
        <v>14</v>
      </c>
      <c r="N5" s="34" t="s">
        <v>19</v>
      </c>
      <c r="O5" s="34" t="s">
        <v>14</v>
      </c>
    </row>
    <row r="6" spans="1:15" s="40" customFormat="1" ht="12" customHeight="1">
      <c r="A6" s="66"/>
      <c r="B6" s="35" t="s">
        <v>53</v>
      </c>
      <c r="C6" s="39" t="s">
        <v>54</v>
      </c>
      <c r="D6" s="35" t="s">
        <v>53</v>
      </c>
      <c r="E6" s="39" t="s">
        <v>54</v>
      </c>
      <c r="F6" s="35" t="s">
        <v>53</v>
      </c>
      <c r="G6" s="39" t="s">
        <v>54</v>
      </c>
      <c r="H6" s="35" t="s">
        <v>53</v>
      </c>
      <c r="I6" s="39" t="s">
        <v>54</v>
      </c>
      <c r="J6" s="35" t="s">
        <v>53</v>
      </c>
      <c r="K6" s="39" t="s">
        <v>54</v>
      </c>
      <c r="L6" s="35" t="s">
        <v>53</v>
      </c>
      <c r="M6" s="39" t="s">
        <v>54</v>
      </c>
      <c r="N6" s="35" t="s">
        <v>53</v>
      </c>
      <c r="O6" s="39" t="s">
        <v>54</v>
      </c>
    </row>
    <row r="7" spans="1:15" s="6" customFormat="1" ht="12" customHeight="1">
      <c r="A7" s="11" t="s">
        <v>64</v>
      </c>
      <c r="B7" s="15">
        <v>1202046</v>
      </c>
      <c r="C7" s="15">
        <v>208233446</v>
      </c>
      <c r="D7" s="15">
        <v>1196751</v>
      </c>
      <c r="E7" s="15">
        <v>207326397</v>
      </c>
      <c r="F7" s="15">
        <v>522650</v>
      </c>
      <c r="G7" s="15">
        <v>97237431</v>
      </c>
      <c r="H7" s="15">
        <v>29610</v>
      </c>
      <c r="I7" s="15">
        <v>4873695</v>
      </c>
      <c r="J7" s="15">
        <v>133262</v>
      </c>
      <c r="K7" s="15">
        <v>33873870</v>
      </c>
      <c r="L7" s="15">
        <v>511229</v>
      </c>
      <c r="M7" s="15">
        <v>71341400</v>
      </c>
      <c r="N7" s="27">
        <v>5295</v>
      </c>
      <c r="O7" s="27">
        <v>907049</v>
      </c>
    </row>
    <row r="8" spans="1:15" s="6" customFormat="1" ht="12" customHeight="1">
      <c r="A8" s="44" t="s">
        <v>65</v>
      </c>
      <c r="B8" s="25">
        <v>1201219</v>
      </c>
      <c r="C8" s="25">
        <v>208095848</v>
      </c>
      <c r="D8" s="25">
        <v>1195924</v>
      </c>
      <c r="E8" s="25">
        <v>207188798</v>
      </c>
      <c r="F8" s="25">
        <v>522271</v>
      </c>
      <c r="G8" s="25">
        <v>97172488</v>
      </c>
      <c r="H8" s="25">
        <v>29575</v>
      </c>
      <c r="I8" s="25">
        <v>4867662</v>
      </c>
      <c r="J8" s="25">
        <v>133191</v>
      </c>
      <c r="K8" s="25">
        <v>33863778</v>
      </c>
      <c r="L8" s="25">
        <v>510887</v>
      </c>
      <c r="M8" s="25">
        <v>71284870</v>
      </c>
      <c r="N8" s="28">
        <v>5295</v>
      </c>
      <c r="O8" s="28">
        <v>907049</v>
      </c>
    </row>
    <row r="9" spans="1:15" s="6" customFormat="1" ht="12" customHeight="1">
      <c r="A9" s="44" t="s">
        <v>66</v>
      </c>
      <c r="B9" s="25">
        <v>916108</v>
      </c>
      <c r="C9" s="25">
        <v>176848187</v>
      </c>
      <c r="D9" s="25">
        <v>910832</v>
      </c>
      <c r="E9" s="25">
        <v>175943256</v>
      </c>
      <c r="F9" s="25">
        <v>400304</v>
      </c>
      <c r="G9" s="25">
        <v>83744215</v>
      </c>
      <c r="H9" s="25">
        <v>16562</v>
      </c>
      <c r="I9" s="25">
        <v>3251498</v>
      </c>
      <c r="J9" s="25">
        <v>119688</v>
      </c>
      <c r="K9" s="25">
        <v>31762849</v>
      </c>
      <c r="L9" s="25">
        <v>374278</v>
      </c>
      <c r="M9" s="25">
        <v>57184694</v>
      </c>
      <c r="N9" s="28">
        <v>5276</v>
      </c>
      <c r="O9" s="28">
        <v>904932</v>
      </c>
    </row>
    <row r="10" spans="1:40" ht="12" customHeight="1">
      <c r="A10" s="37" t="s">
        <v>67</v>
      </c>
      <c r="B10" s="20">
        <v>301188</v>
      </c>
      <c r="C10" s="20">
        <v>54726425</v>
      </c>
      <c r="D10" s="20">
        <v>300802</v>
      </c>
      <c r="E10" s="20">
        <v>54625100</v>
      </c>
      <c r="F10" s="20">
        <v>132996</v>
      </c>
      <c r="G10" s="20">
        <v>32596203</v>
      </c>
      <c r="H10" s="20">
        <v>2316</v>
      </c>
      <c r="I10" s="20">
        <v>496606</v>
      </c>
      <c r="J10" s="20">
        <v>46675</v>
      </c>
      <c r="K10" s="20">
        <v>7318836</v>
      </c>
      <c r="L10" s="20">
        <v>118815</v>
      </c>
      <c r="M10" s="20">
        <v>14213455</v>
      </c>
      <c r="N10" s="29">
        <v>386</v>
      </c>
      <c r="O10" s="29">
        <v>101325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2" customHeight="1">
      <c r="A11" s="37" t="s">
        <v>68</v>
      </c>
      <c r="B11" s="20">
        <v>16532</v>
      </c>
      <c r="C11" s="20">
        <v>2633469</v>
      </c>
      <c r="D11" s="20">
        <v>16532</v>
      </c>
      <c r="E11" s="20">
        <v>2633469</v>
      </c>
      <c r="F11" s="20">
        <v>7990</v>
      </c>
      <c r="G11" s="20">
        <v>1324028</v>
      </c>
      <c r="H11" s="20">
        <v>75</v>
      </c>
      <c r="I11" s="20">
        <v>16318</v>
      </c>
      <c r="J11" s="20">
        <v>848</v>
      </c>
      <c r="K11" s="20">
        <v>169009</v>
      </c>
      <c r="L11" s="20">
        <v>7619</v>
      </c>
      <c r="M11" s="20">
        <v>1124114</v>
      </c>
      <c r="N11" s="29">
        <v>0</v>
      </c>
      <c r="O11" s="29"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12" customHeight="1">
      <c r="A12" s="37" t="s">
        <v>69</v>
      </c>
      <c r="B12" s="20">
        <v>162715</v>
      </c>
      <c r="C12" s="20">
        <v>31673208</v>
      </c>
      <c r="D12" s="20">
        <v>157849</v>
      </c>
      <c r="E12" s="20">
        <v>30874582</v>
      </c>
      <c r="F12" s="20">
        <v>68361</v>
      </c>
      <c r="G12" s="20">
        <v>13754923</v>
      </c>
      <c r="H12" s="20">
        <v>669</v>
      </c>
      <c r="I12" s="20">
        <v>349657</v>
      </c>
      <c r="J12" s="20">
        <v>32747</v>
      </c>
      <c r="K12" s="20">
        <v>6249333</v>
      </c>
      <c r="L12" s="20">
        <v>56072</v>
      </c>
      <c r="M12" s="20">
        <v>10520669</v>
      </c>
      <c r="N12" s="29">
        <v>4866</v>
      </c>
      <c r="O12" s="29">
        <v>798625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ht="12" customHeight="1">
      <c r="A13" s="37" t="s">
        <v>70</v>
      </c>
      <c r="B13" s="20">
        <v>11923</v>
      </c>
      <c r="C13" s="20">
        <v>8003370</v>
      </c>
      <c r="D13" s="20">
        <v>11923</v>
      </c>
      <c r="E13" s="20">
        <v>8003370</v>
      </c>
      <c r="F13" s="20">
        <v>4846</v>
      </c>
      <c r="G13" s="20">
        <v>787749</v>
      </c>
      <c r="H13" s="20">
        <v>190</v>
      </c>
      <c r="I13" s="20">
        <v>57573</v>
      </c>
      <c r="J13" s="20">
        <v>1294</v>
      </c>
      <c r="K13" s="20">
        <v>5962206</v>
      </c>
      <c r="L13" s="20">
        <v>5593</v>
      </c>
      <c r="M13" s="20">
        <v>1195843</v>
      </c>
      <c r="N13" s="29">
        <v>0</v>
      </c>
      <c r="O13" s="29"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ht="12" customHeight="1">
      <c r="A14" s="37" t="s">
        <v>71</v>
      </c>
      <c r="B14" s="20">
        <v>15195</v>
      </c>
      <c r="C14" s="20">
        <v>5393169</v>
      </c>
      <c r="D14" s="20">
        <v>15193</v>
      </c>
      <c r="E14" s="20">
        <v>5392629</v>
      </c>
      <c r="F14" s="20">
        <v>7061</v>
      </c>
      <c r="G14" s="20">
        <v>2167411</v>
      </c>
      <c r="H14" s="20">
        <v>8</v>
      </c>
      <c r="I14" s="20">
        <v>7489</v>
      </c>
      <c r="J14" s="20">
        <v>1398</v>
      </c>
      <c r="K14" s="20">
        <v>1327405</v>
      </c>
      <c r="L14" s="20">
        <v>6726</v>
      </c>
      <c r="M14" s="20">
        <v>1890325</v>
      </c>
      <c r="N14" s="29">
        <v>2</v>
      </c>
      <c r="O14" s="29">
        <v>541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32" customFormat="1" ht="12" customHeight="1">
      <c r="A15" s="37" t="s">
        <v>72</v>
      </c>
      <c r="B15" s="20">
        <v>14383</v>
      </c>
      <c r="C15" s="20">
        <v>3679261</v>
      </c>
      <c r="D15" s="20">
        <v>14374</v>
      </c>
      <c r="E15" s="20">
        <v>3677408</v>
      </c>
      <c r="F15" s="20">
        <v>6928</v>
      </c>
      <c r="G15" s="20">
        <v>1648918</v>
      </c>
      <c r="H15" s="20">
        <v>171</v>
      </c>
      <c r="I15" s="20">
        <v>53713</v>
      </c>
      <c r="J15" s="20">
        <v>1191</v>
      </c>
      <c r="K15" s="20">
        <v>368268</v>
      </c>
      <c r="L15" s="20">
        <v>6084</v>
      </c>
      <c r="M15" s="20">
        <v>1606509</v>
      </c>
      <c r="N15" s="29">
        <v>9</v>
      </c>
      <c r="O15" s="29">
        <v>1853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32" customFormat="1" ht="12" customHeight="1">
      <c r="A16" s="37" t="s">
        <v>73</v>
      </c>
      <c r="B16" s="20">
        <v>29795</v>
      </c>
      <c r="C16" s="20">
        <v>9666742</v>
      </c>
      <c r="D16" s="20">
        <v>29792</v>
      </c>
      <c r="E16" s="20">
        <v>9665792</v>
      </c>
      <c r="F16" s="20">
        <v>13498</v>
      </c>
      <c r="G16" s="20">
        <v>5042225</v>
      </c>
      <c r="H16" s="20">
        <v>1683</v>
      </c>
      <c r="I16" s="20">
        <v>285035</v>
      </c>
      <c r="J16" s="20">
        <v>3099</v>
      </c>
      <c r="K16" s="20">
        <v>2045549</v>
      </c>
      <c r="L16" s="20">
        <v>11512</v>
      </c>
      <c r="M16" s="20">
        <v>2292984</v>
      </c>
      <c r="N16" s="29">
        <v>3</v>
      </c>
      <c r="O16" s="29">
        <v>950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s="32" customFormat="1" ht="12" customHeight="1">
      <c r="A17" s="37" t="s">
        <v>74</v>
      </c>
      <c r="B17" s="20">
        <v>15932</v>
      </c>
      <c r="C17" s="20">
        <v>4498526</v>
      </c>
      <c r="D17" s="20">
        <v>15932</v>
      </c>
      <c r="E17" s="20">
        <v>4498526</v>
      </c>
      <c r="F17" s="20">
        <v>7390</v>
      </c>
      <c r="G17" s="20">
        <v>1452380</v>
      </c>
      <c r="H17" s="20">
        <v>65</v>
      </c>
      <c r="I17" s="20">
        <v>17201</v>
      </c>
      <c r="J17" s="20">
        <v>1216</v>
      </c>
      <c r="K17" s="20">
        <v>306636</v>
      </c>
      <c r="L17" s="20">
        <v>7261</v>
      </c>
      <c r="M17" s="20">
        <v>2722310</v>
      </c>
      <c r="N17" s="29">
        <v>0</v>
      </c>
      <c r="O17" s="29">
        <v>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32" customFormat="1" ht="12" customHeight="1">
      <c r="A18" s="37" t="s">
        <v>75</v>
      </c>
      <c r="B18" s="20">
        <v>8222</v>
      </c>
      <c r="C18" s="20">
        <v>1725843</v>
      </c>
      <c r="D18" s="20">
        <v>8222</v>
      </c>
      <c r="E18" s="20">
        <v>1725843</v>
      </c>
      <c r="F18" s="20">
        <v>4069</v>
      </c>
      <c r="G18" s="20">
        <v>770659</v>
      </c>
      <c r="H18" s="20">
        <v>46</v>
      </c>
      <c r="I18" s="20">
        <v>12590</v>
      </c>
      <c r="J18" s="20">
        <v>891</v>
      </c>
      <c r="K18" s="20">
        <v>149638</v>
      </c>
      <c r="L18" s="20">
        <v>3216</v>
      </c>
      <c r="M18" s="20">
        <v>792956</v>
      </c>
      <c r="N18" s="29">
        <v>0</v>
      </c>
      <c r="O18" s="29">
        <v>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s="32" customFormat="1" ht="12" customHeight="1">
      <c r="A19" s="37" t="s">
        <v>76</v>
      </c>
      <c r="B19" s="20">
        <v>12196</v>
      </c>
      <c r="C19" s="20">
        <v>4392948</v>
      </c>
      <c r="D19" s="20">
        <v>12196</v>
      </c>
      <c r="E19" s="20">
        <v>4392948</v>
      </c>
      <c r="F19" s="20">
        <v>5994</v>
      </c>
      <c r="G19" s="20">
        <v>3004064</v>
      </c>
      <c r="H19" s="20">
        <v>61</v>
      </c>
      <c r="I19" s="20">
        <v>42165</v>
      </c>
      <c r="J19" s="20">
        <v>1541</v>
      </c>
      <c r="K19" s="20">
        <v>536520</v>
      </c>
      <c r="L19" s="20">
        <v>4600</v>
      </c>
      <c r="M19" s="20">
        <v>810199</v>
      </c>
      <c r="N19" s="29">
        <v>0</v>
      </c>
      <c r="O19" s="29">
        <v>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32" customFormat="1" ht="12" customHeight="1">
      <c r="A20" s="37" t="s">
        <v>77</v>
      </c>
      <c r="B20" s="20">
        <v>28772</v>
      </c>
      <c r="C20" s="20">
        <v>5575452</v>
      </c>
      <c r="D20" s="20">
        <v>28772</v>
      </c>
      <c r="E20" s="20">
        <v>5575452</v>
      </c>
      <c r="F20" s="20">
        <v>12943</v>
      </c>
      <c r="G20" s="20">
        <v>2293311</v>
      </c>
      <c r="H20" s="20">
        <v>660</v>
      </c>
      <c r="I20" s="20">
        <v>129071</v>
      </c>
      <c r="J20" s="20">
        <v>954</v>
      </c>
      <c r="K20" s="20">
        <v>304856</v>
      </c>
      <c r="L20" s="20">
        <v>14215</v>
      </c>
      <c r="M20" s="20">
        <v>2848214</v>
      </c>
      <c r="N20" s="29">
        <v>0</v>
      </c>
      <c r="O20" s="29">
        <v>0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s="32" customFormat="1" ht="12" customHeight="1">
      <c r="A21" s="37" t="s">
        <v>78</v>
      </c>
      <c r="B21" s="20">
        <v>45192</v>
      </c>
      <c r="C21" s="20">
        <v>7464158</v>
      </c>
      <c r="D21" s="20">
        <v>45192</v>
      </c>
      <c r="E21" s="20">
        <v>7464158</v>
      </c>
      <c r="F21" s="20">
        <v>21651</v>
      </c>
      <c r="G21" s="20">
        <v>3545765</v>
      </c>
      <c r="H21" s="20">
        <v>1694</v>
      </c>
      <c r="I21" s="20">
        <v>325811</v>
      </c>
      <c r="J21" s="20">
        <v>2938</v>
      </c>
      <c r="K21" s="20">
        <v>865033</v>
      </c>
      <c r="L21" s="20">
        <v>18909</v>
      </c>
      <c r="M21" s="20">
        <v>2727549</v>
      </c>
      <c r="N21" s="29">
        <v>0</v>
      </c>
      <c r="O21" s="29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32" customFormat="1" ht="12" customHeight="1">
      <c r="A22" s="37" t="s">
        <v>79</v>
      </c>
      <c r="B22" s="20">
        <v>26882</v>
      </c>
      <c r="C22" s="20">
        <v>6137465</v>
      </c>
      <c r="D22" s="20">
        <v>26879</v>
      </c>
      <c r="E22" s="20">
        <v>6136708</v>
      </c>
      <c r="F22" s="20">
        <v>9838</v>
      </c>
      <c r="G22" s="20">
        <v>2079110</v>
      </c>
      <c r="H22" s="20">
        <v>3501</v>
      </c>
      <c r="I22" s="20">
        <v>835765</v>
      </c>
      <c r="J22" s="20">
        <v>3805</v>
      </c>
      <c r="K22" s="20">
        <v>1261366</v>
      </c>
      <c r="L22" s="20">
        <v>9735</v>
      </c>
      <c r="M22" s="20">
        <v>1960467</v>
      </c>
      <c r="N22" s="29">
        <v>3</v>
      </c>
      <c r="O22" s="29">
        <v>757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s="32" customFormat="1" ht="12" customHeight="1">
      <c r="A23" s="37" t="s">
        <v>80</v>
      </c>
      <c r="B23" s="20">
        <v>7047</v>
      </c>
      <c r="C23" s="20">
        <v>1483098</v>
      </c>
      <c r="D23" s="20">
        <v>7047</v>
      </c>
      <c r="E23" s="20">
        <v>1483098</v>
      </c>
      <c r="F23" s="20">
        <v>3160</v>
      </c>
      <c r="G23" s="20">
        <v>595221</v>
      </c>
      <c r="H23" s="20">
        <v>22</v>
      </c>
      <c r="I23" s="20">
        <v>2571</v>
      </c>
      <c r="J23" s="20">
        <v>908</v>
      </c>
      <c r="K23" s="20">
        <v>293719</v>
      </c>
      <c r="L23" s="20">
        <v>2957</v>
      </c>
      <c r="M23" s="20">
        <v>591587</v>
      </c>
      <c r="N23" s="29">
        <v>0</v>
      </c>
      <c r="O23" s="29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32" customFormat="1" ht="12" customHeight="1">
      <c r="A24" s="37" t="s">
        <v>81</v>
      </c>
      <c r="B24" s="20">
        <v>13742</v>
      </c>
      <c r="C24" s="20">
        <v>2542589</v>
      </c>
      <c r="D24" s="20">
        <v>13740</v>
      </c>
      <c r="E24" s="20">
        <v>2542382</v>
      </c>
      <c r="F24" s="20">
        <v>6501</v>
      </c>
      <c r="G24" s="20">
        <v>1256147</v>
      </c>
      <c r="H24" s="20">
        <v>153</v>
      </c>
      <c r="I24" s="20">
        <v>22265</v>
      </c>
      <c r="J24" s="20">
        <v>826</v>
      </c>
      <c r="K24" s="20">
        <v>390555</v>
      </c>
      <c r="L24" s="20">
        <v>6260</v>
      </c>
      <c r="M24" s="20">
        <v>873415</v>
      </c>
      <c r="N24" s="29">
        <v>2</v>
      </c>
      <c r="O24" s="29">
        <v>207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2" customHeight="1">
      <c r="A25" s="37" t="s">
        <v>82</v>
      </c>
      <c r="B25" s="20">
        <v>1763</v>
      </c>
      <c r="C25" s="20">
        <v>284513</v>
      </c>
      <c r="D25" s="20">
        <v>1763</v>
      </c>
      <c r="E25" s="20">
        <v>284513</v>
      </c>
      <c r="F25" s="20">
        <v>852</v>
      </c>
      <c r="G25" s="20">
        <v>139340</v>
      </c>
      <c r="H25" s="20">
        <v>1</v>
      </c>
      <c r="I25" s="20">
        <v>111</v>
      </c>
      <c r="J25" s="20">
        <v>107</v>
      </c>
      <c r="K25" s="20">
        <v>19132</v>
      </c>
      <c r="L25" s="20">
        <v>803</v>
      </c>
      <c r="M25" s="20">
        <v>125930</v>
      </c>
      <c r="N25" s="29">
        <v>0</v>
      </c>
      <c r="O25" s="29"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ht="12" customHeight="1">
      <c r="A26" s="37" t="s">
        <v>83</v>
      </c>
      <c r="B26" s="20">
        <v>13648</v>
      </c>
      <c r="C26" s="20">
        <v>1091524</v>
      </c>
      <c r="D26" s="20">
        <v>13648</v>
      </c>
      <c r="E26" s="20">
        <v>1091524</v>
      </c>
      <c r="F26" s="20">
        <v>6806</v>
      </c>
      <c r="G26" s="20">
        <v>555571</v>
      </c>
      <c r="H26" s="20">
        <v>72</v>
      </c>
      <c r="I26" s="20">
        <v>12477</v>
      </c>
      <c r="J26" s="20">
        <v>664</v>
      </c>
      <c r="K26" s="20">
        <v>89902</v>
      </c>
      <c r="L26" s="20">
        <v>6106</v>
      </c>
      <c r="M26" s="20">
        <v>433574</v>
      </c>
      <c r="N26" s="29">
        <v>0</v>
      </c>
      <c r="O26" s="29"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ht="12" customHeight="1">
      <c r="A27" s="37" t="s">
        <v>84</v>
      </c>
      <c r="B27" s="20">
        <v>29735</v>
      </c>
      <c r="C27" s="20">
        <v>6233666</v>
      </c>
      <c r="D27" s="20">
        <v>29735</v>
      </c>
      <c r="E27" s="20">
        <v>6233666</v>
      </c>
      <c r="F27" s="20">
        <v>14415</v>
      </c>
      <c r="G27" s="20">
        <v>2222247</v>
      </c>
      <c r="H27" s="20">
        <v>15</v>
      </c>
      <c r="I27" s="20">
        <v>1980</v>
      </c>
      <c r="J27" s="20">
        <v>3189</v>
      </c>
      <c r="K27" s="20">
        <v>2153784</v>
      </c>
      <c r="L27" s="20">
        <v>12116</v>
      </c>
      <c r="M27" s="20">
        <v>1855655</v>
      </c>
      <c r="N27" s="29">
        <v>0</v>
      </c>
      <c r="O27" s="29"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2" customHeight="1">
      <c r="A28" s="37" t="s">
        <v>85</v>
      </c>
      <c r="B28" s="20">
        <v>105725</v>
      </c>
      <c r="C28" s="20">
        <v>11707682</v>
      </c>
      <c r="D28" s="20">
        <v>105722</v>
      </c>
      <c r="E28" s="20">
        <v>11707326</v>
      </c>
      <c r="F28" s="20">
        <v>40633</v>
      </c>
      <c r="G28" s="20">
        <v>4819477</v>
      </c>
      <c r="H28" s="20">
        <v>2000</v>
      </c>
      <c r="I28" s="20">
        <v>151028</v>
      </c>
      <c r="J28" s="20">
        <v>13105</v>
      </c>
      <c r="K28" s="20">
        <v>1534053</v>
      </c>
      <c r="L28" s="20">
        <v>49984</v>
      </c>
      <c r="M28" s="20">
        <v>5202768</v>
      </c>
      <c r="N28" s="29">
        <v>3</v>
      </c>
      <c r="O28" s="29">
        <v>356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2" customHeight="1">
      <c r="A29" s="37" t="s">
        <v>86</v>
      </c>
      <c r="B29" s="20">
        <v>14478</v>
      </c>
      <c r="C29" s="20">
        <v>1962165</v>
      </c>
      <c r="D29" s="20">
        <v>14478</v>
      </c>
      <c r="E29" s="20">
        <v>1962165</v>
      </c>
      <c r="F29" s="20">
        <v>6545</v>
      </c>
      <c r="G29" s="20">
        <v>913994</v>
      </c>
      <c r="H29" s="20">
        <v>302</v>
      </c>
      <c r="I29" s="20">
        <v>34364</v>
      </c>
      <c r="J29" s="20">
        <v>1770</v>
      </c>
      <c r="K29" s="20">
        <v>286484</v>
      </c>
      <c r="L29" s="20">
        <v>5861</v>
      </c>
      <c r="M29" s="20">
        <v>727323</v>
      </c>
      <c r="N29" s="29">
        <v>0</v>
      </c>
      <c r="O29" s="29"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ht="12" customHeight="1">
      <c r="A30" s="37" t="s">
        <v>87</v>
      </c>
      <c r="B30" s="20">
        <v>41043</v>
      </c>
      <c r="C30" s="20">
        <v>5972914</v>
      </c>
      <c r="D30" s="20">
        <v>41041</v>
      </c>
      <c r="E30" s="20">
        <v>5972597</v>
      </c>
      <c r="F30" s="20">
        <v>17827</v>
      </c>
      <c r="G30" s="20">
        <v>2775473</v>
      </c>
      <c r="H30" s="20">
        <v>2858</v>
      </c>
      <c r="I30" s="20">
        <v>397708</v>
      </c>
      <c r="J30" s="20">
        <v>522</v>
      </c>
      <c r="K30" s="20">
        <v>130566</v>
      </c>
      <c r="L30" s="20">
        <v>19834</v>
      </c>
      <c r="M30" s="20">
        <v>2668850</v>
      </c>
      <c r="N30" s="29">
        <v>2</v>
      </c>
      <c r="O30" s="29">
        <v>317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15" s="6" customFormat="1" ht="12" customHeight="1">
      <c r="A31" s="44" t="s">
        <v>88</v>
      </c>
      <c r="B31" s="25">
        <v>194870</v>
      </c>
      <c r="C31" s="25">
        <v>19680615</v>
      </c>
      <c r="D31" s="25">
        <v>194854</v>
      </c>
      <c r="E31" s="25">
        <v>19679062</v>
      </c>
      <c r="F31" s="25">
        <v>83963</v>
      </c>
      <c r="G31" s="25">
        <v>8550944</v>
      </c>
      <c r="H31" s="25">
        <v>4965</v>
      </c>
      <c r="I31" s="25">
        <v>527638</v>
      </c>
      <c r="J31" s="25">
        <v>12661</v>
      </c>
      <c r="K31" s="25">
        <v>1917708</v>
      </c>
      <c r="L31" s="25">
        <v>93265</v>
      </c>
      <c r="M31" s="25">
        <v>8682772</v>
      </c>
      <c r="N31" s="28">
        <v>16</v>
      </c>
      <c r="O31" s="28">
        <v>1553</v>
      </c>
    </row>
    <row r="32" spans="1:15" s="6" customFormat="1" ht="12" customHeight="1">
      <c r="A32" s="44" t="s">
        <v>89</v>
      </c>
      <c r="B32" s="25">
        <v>90241</v>
      </c>
      <c r="C32" s="25">
        <v>11567045</v>
      </c>
      <c r="D32" s="25">
        <v>90238</v>
      </c>
      <c r="E32" s="25">
        <v>11566481</v>
      </c>
      <c r="F32" s="25">
        <v>38004</v>
      </c>
      <c r="G32" s="25">
        <v>4877329</v>
      </c>
      <c r="H32" s="25">
        <v>8048</v>
      </c>
      <c r="I32" s="25">
        <v>1088527</v>
      </c>
      <c r="J32" s="25">
        <v>842</v>
      </c>
      <c r="K32" s="25">
        <v>183221</v>
      </c>
      <c r="L32" s="25">
        <v>43344</v>
      </c>
      <c r="M32" s="25">
        <v>5417404</v>
      </c>
      <c r="N32" s="28">
        <v>3</v>
      </c>
      <c r="O32" s="28">
        <v>564</v>
      </c>
    </row>
    <row r="33" spans="1:15" s="6" customFormat="1" ht="12" customHeight="1">
      <c r="A33" s="44" t="s">
        <v>90</v>
      </c>
      <c r="B33" s="25">
        <v>827</v>
      </c>
      <c r="C33" s="25">
        <v>137598</v>
      </c>
      <c r="D33" s="25">
        <v>827</v>
      </c>
      <c r="E33" s="25">
        <v>137598</v>
      </c>
      <c r="F33" s="25">
        <v>379</v>
      </c>
      <c r="G33" s="25">
        <v>64943</v>
      </c>
      <c r="H33" s="25">
        <v>35</v>
      </c>
      <c r="I33" s="25">
        <v>6033</v>
      </c>
      <c r="J33" s="25">
        <v>71</v>
      </c>
      <c r="K33" s="25">
        <v>10092</v>
      </c>
      <c r="L33" s="25">
        <v>342</v>
      </c>
      <c r="M33" s="25">
        <v>56530</v>
      </c>
      <c r="N33" s="28">
        <v>0</v>
      </c>
      <c r="O33" s="28">
        <v>0</v>
      </c>
    </row>
    <row r="34" spans="1:51" ht="12" customHeight="1">
      <c r="A34" s="37" t="s">
        <v>91</v>
      </c>
      <c r="B34" s="20">
        <v>824</v>
      </c>
      <c r="C34" s="20">
        <v>137322</v>
      </c>
      <c r="D34" s="20">
        <v>824</v>
      </c>
      <c r="E34" s="20">
        <v>137322</v>
      </c>
      <c r="F34" s="20">
        <v>376</v>
      </c>
      <c r="G34" s="20">
        <v>64666</v>
      </c>
      <c r="H34" s="20">
        <v>35</v>
      </c>
      <c r="I34" s="20">
        <v>6033</v>
      </c>
      <c r="J34" s="20">
        <v>71</v>
      </c>
      <c r="K34" s="20">
        <v>10092</v>
      </c>
      <c r="L34" s="20">
        <v>342</v>
      </c>
      <c r="M34" s="20">
        <v>56530</v>
      </c>
      <c r="N34" s="29">
        <v>0</v>
      </c>
      <c r="O34" s="29"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ht="12" customHeight="1">
      <c r="A35" s="37" t="s">
        <v>92</v>
      </c>
      <c r="B35" s="20">
        <v>3</v>
      </c>
      <c r="C35" s="20">
        <v>277</v>
      </c>
      <c r="D35" s="20">
        <v>3</v>
      </c>
      <c r="E35" s="20">
        <v>277</v>
      </c>
      <c r="F35" s="20">
        <v>3</v>
      </c>
      <c r="G35" s="20">
        <v>277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9">
        <v>0</v>
      </c>
      <c r="O35" s="29"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15" ht="12" customHeight="1">
      <c r="A36" s="52" t="s">
        <v>15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ht="12">
      <c r="A37" s="38" t="s">
        <v>46</v>
      </c>
      <c r="H37" s="10"/>
      <c r="I37" s="10"/>
      <c r="J37" s="10"/>
      <c r="K37" s="10"/>
      <c r="L37" s="10"/>
      <c r="M37" s="10"/>
      <c r="N37" s="10"/>
      <c r="O37" s="10"/>
    </row>
    <row r="38" spans="1:63" ht="12" hidden="1">
      <c r="A38" s="11" t="s">
        <v>13</v>
      </c>
      <c r="B38" s="10">
        <f aca="true" t="shared" si="0" ref="B38:AG38">B7-B8-B33</f>
        <v>0</v>
      </c>
      <c r="C38" s="10">
        <f t="shared" si="0"/>
        <v>0</v>
      </c>
      <c r="D38" s="10">
        <f t="shared" si="0"/>
        <v>0</v>
      </c>
      <c r="E38" s="10">
        <f t="shared" si="0"/>
        <v>1</v>
      </c>
      <c r="F38" s="10">
        <f t="shared" si="0"/>
        <v>0</v>
      </c>
      <c r="G38" s="10">
        <f t="shared" si="0"/>
        <v>0</v>
      </c>
      <c r="H38" s="10">
        <f t="shared" si="0"/>
        <v>0</v>
      </c>
      <c r="I38" s="10">
        <f t="shared" si="0"/>
        <v>0</v>
      </c>
      <c r="J38" s="10">
        <f t="shared" si="0"/>
        <v>0</v>
      </c>
      <c r="K38" s="10">
        <f t="shared" si="0"/>
        <v>0</v>
      </c>
      <c r="L38" s="10">
        <f t="shared" si="0"/>
        <v>0</v>
      </c>
      <c r="M38" s="10">
        <f t="shared" si="0"/>
        <v>0</v>
      </c>
      <c r="N38" s="10">
        <f t="shared" si="0"/>
        <v>0</v>
      </c>
      <c r="O38" s="10">
        <f t="shared" si="0"/>
        <v>0</v>
      </c>
      <c r="P38" s="10">
        <f t="shared" si="0"/>
        <v>0</v>
      </c>
      <c r="Q38" s="10">
        <f t="shared" si="0"/>
        <v>0</v>
      </c>
      <c r="R38" s="10">
        <f t="shared" si="0"/>
        <v>0</v>
      </c>
      <c r="S38" s="10">
        <f t="shared" si="0"/>
        <v>0</v>
      </c>
      <c r="T38" s="10">
        <f t="shared" si="0"/>
        <v>0</v>
      </c>
      <c r="U38" s="10">
        <f t="shared" si="0"/>
        <v>0</v>
      </c>
      <c r="V38" s="10">
        <f t="shared" si="0"/>
        <v>0</v>
      </c>
      <c r="W38" s="10">
        <f t="shared" si="0"/>
        <v>0</v>
      </c>
      <c r="X38" s="10">
        <f t="shared" si="0"/>
        <v>0</v>
      </c>
      <c r="Y38" s="10">
        <f t="shared" si="0"/>
        <v>0</v>
      </c>
      <c r="Z38" s="10">
        <f t="shared" si="0"/>
        <v>0</v>
      </c>
      <c r="AA38" s="10">
        <f t="shared" si="0"/>
        <v>0</v>
      </c>
      <c r="AB38" s="10">
        <f t="shared" si="0"/>
        <v>0</v>
      </c>
      <c r="AC38" s="10">
        <f t="shared" si="0"/>
        <v>0</v>
      </c>
      <c r="AD38" s="10">
        <f t="shared" si="0"/>
        <v>0</v>
      </c>
      <c r="AE38" s="10">
        <f t="shared" si="0"/>
        <v>0</v>
      </c>
      <c r="AF38" s="10">
        <f t="shared" si="0"/>
        <v>0</v>
      </c>
      <c r="AG38" s="10">
        <f t="shared" si="0"/>
        <v>0</v>
      </c>
      <c r="AH38" s="10">
        <f aca="true" t="shared" si="1" ref="AH38:BK38">AH7-AH8-AH33</f>
        <v>0</v>
      </c>
      <c r="AI38" s="10">
        <f t="shared" si="1"/>
        <v>0</v>
      </c>
      <c r="AJ38" s="10">
        <f t="shared" si="1"/>
        <v>0</v>
      </c>
      <c r="AK38" s="10">
        <f t="shared" si="1"/>
        <v>0</v>
      </c>
      <c r="AL38" s="10">
        <f t="shared" si="1"/>
        <v>0</v>
      </c>
      <c r="AM38" s="10">
        <f t="shared" si="1"/>
        <v>0</v>
      </c>
      <c r="AN38" s="10">
        <f t="shared" si="1"/>
        <v>0</v>
      </c>
      <c r="AO38" s="10">
        <f t="shared" si="1"/>
        <v>0</v>
      </c>
      <c r="AP38" s="10">
        <f t="shared" si="1"/>
        <v>0</v>
      </c>
      <c r="AQ38" s="10">
        <f t="shared" si="1"/>
        <v>0</v>
      </c>
      <c r="AR38" s="10">
        <f t="shared" si="1"/>
        <v>0</v>
      </c>
      <c r="AS38" s="10">
        <f t="shared" si="1"/>
        <v>0</v>
      </c>
      <c r="AT38" s="10">
        <f t="shared" si="1"/>
        <v>0</v>
      </c>
      <c r="AU38" s="10">
        <f t="shared" si="1"/>
        <v>0</v>
      </c>
      <c r="AV38" s="10">
        <f t="shared" si="1"/>
        <v>0</v>
      </c>
      <c r="AW38" s="10">
        <f t="shared" si="1"/>
        <v>0</v>
      </c>
      <c r="AX38" s="10">
        <f t="shared" si="1"/>
        <v>0</v>
      </c>
      <c r="AY38" s="10">
        <f t="shared" si="1"/>
        <v>0</v>
      </c>
      <c r="AZ38" s="10">
        <f t="shared" si="1"/>
        <v>0</v>
      </c>
      <c r="BA38" s="10">
        <f t="shared" si="1"/>
        <v>0</v>
      </c>
      <c r="BB38" s="10">
        <f t="shared" si="1"/>
        <v>0</v>
      </c>
      <c r="BC38" s="10">
        <f t="shared" si="1"/>
        <v>0</v>
      </c>
      <c r="BD38" s="10">
        <f t="shared" si="1"/>
        <v>0</v>
      </c>
      <c r="BE38" s="10">
        <f t="shared" si="1"/>
        <v>0</v>
      </c>
      <c r="BF38" s="10">
        <f t="shared" si="1"/>
        <v>0</v>
      </c>
      <c r="BG38" s="10">
        <f t="shared" si="1"/>
        <v>0</v>
      </c>
      <c r="BH38" s="10">
        <f t="shared" si="1"/>
        <v>0</v>
      </c>
      <c r="BI38" s="10">
        <f t="shared" si="1"/>
        <v>0</v>
      </c>
      <c r="BJ38" s="10">
        <f t="shared" si="1"/>
        <v>0</v>
      </c>
      <c r="BK38" s="10">
        <f t="shared" si="1"/>
        <v>0</v>
      </c>
    </row>
    <row r="39" spans="1:63" ht="12" hidden="1">
      <c r="A39" s="26" t="s">
        <v>16</v>
      </c>
      <c r="B39" s="10">
        <f aca="true" t="shared" si="2" ref="B39:AG39">B8-B9-B31-B32</f>
        <v>0</v>
      </c>
      <c r="C39" s="10">
        <f t="shared" si="2"/>
        <v>1</v>
      </c>
      <c r="D39" s="10">
        <f t="shared" si="2"/>
        <v>0</v>
      </c>
      <c r="E39" s="10">
        <f t="shared" si="2"/>
        <v>-1</v>
      </c>
      <c r="F39" s="10">
        <f t="shared" si="2"/>
        <v>0</v>
      </c>
      <c r="G39" s="10">
        <f t="shared" si="2"/>
        <v>0</v>
      </c>
      <c r="H39" s="10">
        <f t="shared" si="2"/>
        <v>0</v>
      </c>
      <c r="I39" s="10">
        <f t="shared" si="2"/>
        <v>-1</v>
      </c>
      <c r="J39" s="10">
        <f t="shared" si="2"/>
        <v>0</v>
      </c>
      <c r="K39" s="10">
        <f t="shared" si="2"/>
        <v>0</v>
      </c>
      <c r="L39" s="10">
        <f t="shared" si="2"/>
        <v>0</v>
      </c>
      <c r="M39" s="10">
        <f t="shared" si="2"/>
        <v>0</v>
      </c>
      <c r="N39" s="10">
        <f t="shared" si="2"/>
        <v>0</v>
      </c>
      <c r="O39" s="10">
        <f t="shared" si="2"/>
        <v>0</v>
      </c>
      <c r="P39" s="10">
        <f t="shared" si="2"/>
        <v>0</v>
      </c>
      <c r="Q39" s="10">
        <f t="shared" si="2"/>
        <v>0</v>
      </c>
      <c r="R39" s="10">
        <f t="shared" si="2"/>
        <v>0</v>
      </c>
      <c r="S39" s="10">
        <f t="shared" si="2"/>
        <v>0</v>
      </c>
      <c r="T39" s="10">
        <f t="shared" si="2"/>
        <v>0</v>
      </c>
      <c r="U39" s="10">
        <f t="shared" si="2"/>
        <v>0</v>
      </c>
      <c r="V39" s="10">
        <f t="shared" si="2"/>
        <v>0</v>
      </c>
      <c r="W39" s="10">
        <f t="shared" si="2"/>
        <v>0</v>
      </c>
      <c r="X39" s="10">
        <f t="shared" si="2"/>
        <v>0</v>
      </c>
      <c r="Y39" s="10">
        <f t="shared" si="2"/>
        <v>0</v>
      </c>
      <c r="Z39" s="10">
        <f t="shared" si="2"/>
        <v>0</v>
      </c>
      <c r="AA39" s="10">
        <f t="shared" si="2"/>
        <v>0</v>
      </c>
      <c r="AB39" s="10">
        <f t="shared" si="2"/>
        <v>0</v>
      </c>
      <c r="AC39" s="10">
        <f t="shared" si="2"/>
        <v>0</v>
      </c>
      <c r="AD39" s="10">
        <f t="shared" si="2"/>
        <v>0</v>
      </c>
      <c r="AE39" s="10">
        <f t="shared" si="2"/>
        <v>0</v>
      </c>
      <c r="AF39" s="10">
        <f t="shared" si="2"/>
        <v>0</v>
      </c>
      <c r="AG39" s="10">
        <f t="shared" si="2"/>
        <v>0</v>
      </c>
      <c r="AH39" s="10">
        <f aca="true" t="shared" si="3" ref="AH39:BK39">AH8-AH9-AH31-AH32</f>
        <v>0</v>
      </c>
      <c r="AI39" s="10">
        <f t="shared" si="3"/>
        <v>0</v>
      </c>
      <c r="AJ39" s="10">
        <f t="shared" si="3"/>
        <v>0</v>
      </c>
      <c r="AK39" s="10">
        <f t="shared" si="3"/>
        <v>0</v>
      </c>
      <c r="AL39" s="10">
        <f t="shared" si="3"/>
        <v>0</v>
      </c>
      <c r="AM39" s="10">
        <f t="shared" si="3"/>
        <v>0</v>
      </c>
      <c r="AN39" s="10">
        <f t="shared" si="3"/>
        <v>0</v>
      </c>
      <c r="AO39" s="10">
        <f t="shared" si="3"/>
        <v>0</v>
      </c>
      <c r="AP39" s="10">
        <f t="shared" si="3"/>
        <v>0</v>
      </c>
      <c r="AQ39" s="10">
        <f t="shared" si="3"/>
        <v>0</v>
      </c>
      <c r="AR39" s="10">
        <f t="shared" si="3"/>
        <v>0</v>
      </c>
      <c r="AS39" s="10">
        <f t="shared" si="3"/>
        <v>0</v>
      </c>
      <c r="AT39" s="10">
        <f t="shared" si="3"/>
        <v>0</v>
      </c>
      <c r="AU39" s="10">
        <f t="shared" si="3"/>
        <v>0</v>
      </c>
      <c r="AV39" s="10">
        <f t="shared" si="3"/>
        <v>0</v>
      </c>
      <c r="AW39" s="10">
        <f t="shared" si="3"/>
        <v>0</v>
      </c>
      <c r="AX39" s="10">
        <f t="shared" si="3"/>
        <v>0</v>
      </c>
      <c r="AY39" s="10">
        <f t="shared" si="3"/>
        <v>0</v>
      </c>
      <c r="AZ39" s="10">
        <f t="shared" si="3"/>
        <v>0</v>
      </c>
      <c r="BA39" s="10">
        <f t="shared" si="3"/>
        <v>0</v>
      </c>
      <c r="BB39" s="10">
        <f t="shared" si="3"/>
        <v>0</v>
      </c>
      <c r="BC39" s="10">
        <f t="shared" si="3"/>
        <v>0</v>
      </c>
      <c r="BD39" s="10">
        <f t="shared" si="3"/>
        <v>0</v>
      </c>
      <c r="BE39" s="10">
        <f t="shared" si="3"/>
        <v>0</v>
      </c>
      <c r="BF39" s="10">
        <f t="shared" si="3"/>
        <v>0</v>
      </c>
      <c r="BG39" s="10">
        <f t="shared" si="3"/>
        <v>0</v>
      </c>
      <c r="BH39" s="10">
        <f t="shared" si="3"/>
        <v>0</v>
      </c>
      <c r="BI39" s="10">
        <f t="shared" si="3"/>
        <v>0</v>
      </c>
      <c r="BJ39" s="10">
        <f t="shared" si="3"/>
        <v>0</v>
      </c>
      <c r="BK39" s="10">
        <f t="shared" si="3"/>
        <v>0</v>
      </c>
    </row>
    <row r="40" spans="1:63" ht="12" hidden="1">
      <c r="A40" s="26" t="s">
        <v>17</v>
      </c>
      <c r="B40" s="10">
        <f aca="true" t="shared" si="4" ref="B40:AG40">B9-SUM(B10:B30)</f>
        <v>0</v>
      </c>
      <c r="C40" s="10">
        <f t="shared" si="4"/>
        <v>0</v>
      </c>
      <c r="D40" s="10">
        <f t="shared" si="4"/>
        <v>0</v>
      </c>
      <c r="E40" s="10">
        <f t="shared" si="4"/>
        <v>0</v>
      </c>
      <c r="F40" s="10">
        <f t="shared" si="4"/>
        <v>0</v>
      </c>
      <c r="G40" s="10">
        <f t="shared" si="4"/>
        <v>-1</v>
      </c>
      <c r="H40" s="10">
        <f t="shared" si="4"/>
        <v>0</v>
      </c>
      <c r="I40" s="10">
        <f t="shared" si="4"/>
        <v>0</v>
      </c>
      <c r="J40" s="10">
        <f t="shared" si="4"/>
        <v>0</v>
      </c>
      <c r="K40" s="10">
        <f t="shared" si="4"/>
        <v>-1</v>
      </c>
      <c r="L40" s="10">
        <f t="shared" si="4"/>
        <v>0</v>
      </c>
      <c r="M40" s="10">
        <f t="shared" si="4"/>
        <v>-2</v>
      </c>
      <c r="N40" s="10">
        <f t="shared" si="4"/>
        <v>0</v>
      </c>
      <c r="O40" s="10">
        <f t="shared" si="4"/>
        <v>1</v>
      </c>
      <c r="P40" s="10">
        <f t="shared" si="4"/>
        <v>0</v>
      </c>
      <c r="Q40" s="10">
        <f t="shared" si="4"/>
        <v>0</v>
      </c>
      <c r="R40" s="10">
        <f t="shared" si="4"/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aca="true" t="shared" si="5" ref="AH40:BK40">AH9-SUM(AH10:AH30)</f>
        <v>0</v>
      </c>
      <c r="AI40" s="10">
        <f t="shared" si="5"/>
        <v>0</v>
      </c>
      <c r="AJ40" s="10">
        <f t="shared" si="5"/>
        <v>0</v>
      </c>
      <c r="AK40" s="10">
        <f t="shared" si="5"/>
        <v>0</v>
      </c>
      <c r="AL40" s="10">
        <f t="shared" si="5"/>
        <v>0</v>
      </c>
      <c r="AM40" s="10">
        <f t="shared" si="5"/>
        <v>0</v>
      </c>
      <c r="AN40" s="10">
        <f t="shared" si="5"/>
        <v>0</v>
      </c>
      <c r="AO40" s="10">
        <f t="shared" si="5"/>
        <v>0</v>
      </c>
      <c r="AP40" s="10">
        <f t="shared" si="5"/>
        <v>0</v>
      </c>
      <c r="AQ40" s="10">
        <f t="shared" si="5"/>
        <v>0</v>
      </c>
      <c r="AR40" s="10">
        <f t="shared" si="5"/>
        <v>0</v>
      </c>
      <c r="AS40" s="10">
        <f t="shared" si="5"/>
        <v>0</v>
      </c>
      <c r="AT40" s="10">
        <f t="shared" si="5"/>
        <v>0</v>
      </c>
      <c r="AU40" s="10">
        <f t="shared" si="5"/>
        <v>0</v>
      </c>
      <c r="AV40" s="10">
        <f t="shared" si="5"/>
        <v>0</v>
      </c>
      <c r="AW40" s="10">
        <f t="shared" si="5"/>
        <v>0</v>
      </c>
      <c r="AX40" s="10">
        <f t="shared" si="5"/>
        <v>0</v>
      </c>
      <c r="AY40" s="10">
        <f t="shared" si="5"/>
        <v>0</v>
      </c>
      <c r="AZ40" s="10">
        <f t="shared" si="5"/>
        <v>0</v>
      </c>
      <c r="BA40" s="10">
        <f t="shared" si="5"/>
        <v>0</v>
      </c>
      <c r="BB40" s="10">
        <f t="shared" si="5"/>
        <v>0</v>
      </c>
      <c r="BC40" s="10">
        <f t="shared" si="5"/>
        <v>0</v>
      </c>
      <c r="BD40" s="10">
        <f t="shared" si="5"/>
        <v>0</v>
      </c>
      <c r="BE40" s="10">
        <f t="shared" si="5"/>
        <v>0</v>
      </c>
      <c r="BF40" s="10">
        <f t="shared" si="5"/>
        <v>0</v>
      </c>
      <c r="BG40" s="10">
        <f t="shared" si="5"/>
        <v>0</v>
      </c>
      <c r="BH40" s="10">
        <f t="shared" si="5"/>
        <v>0</v>
      </c>
      <c r="BI40" s="10">
        <f t="shared" si="5"/>
        <v>0</v>
      </c>
      <c r="BJ40" s="10">
        <f t="shared" si="5"/>
        <v>0</v>
      </c>
      <c r="BK40" s="10">
        <f t="shared" si="5"/>
        <v>0</v>
      </c>
    </row>
    <row r="41" spans="1:63" ht="12" hidden="1">
      <c r="A41" s="26" t="s">
        <v>18</v>
      </c>
      <c r="B41" s="10">
        <f aca="true" t="shared" si="6" ref="B41:AG41">B33-B34-B35</f>
        <v>0</v>
      </c>
      <c r="C41" s="10">
        <f t="shared" si="6"/>
        <v>-1</v>
      </c>
      <c r="D41" s="10">
        <f t="shared" si="6"/>
        <v>0</v>
      </c>
      <c r="E41" s="10">
        <f t="shared" si="6"/>
        <v>-1</v>
      </c>
      <c r="F41" s="10">
        <f t="shared" si="6"/>
        <v>0</v>
      </c>
      <c r="G41" s="10">
        <f t="shared" si="6"/>
        <v>0</v>
      </c>
      <c r="H41" s="10">
        <f t="shared" si="6"/>
        <v>0</v>
      </c>
      <c r="I41" s="10">
        <f t="shared" si="6"/>
        <v>0</v>
      </c>
      <c r="J41" s="10">
        <f t="shared" si="6"/>
        <v>0</v>
      </c>
      <c r="K41" s="10">
        <f t="shared" si="6"/>
        <v>0</v>
      </c>
      <c r="L41" s="10">
        <f t="shared" si="6"/>
        <v>0</v>
      </c>
      <c r="M41" s="10">
        <f t="shared" si="6"/>
        <v>0</v>
      </c>
      <c r="N41" s="10">
        <f t="shared" si="6"/>
        <v>0</v>
      </c>
      <c r="O41" s="10">
        <f t="shared" si="6"/>
        <v>0</v>
      </c>
      <c r="P41" s="10">
        <f t="shared" si="6"/>
        <v>0</v>
      </c>
      <c r="Q41" s="10">
        <f t="shared" si="6"/>
        <v>0</v>
      </c>
      <c r="R41" s="10">
        <f t="shared" si="6"/>
        <v>0</v>
      </c>
      <c r="S41" s="10">
        <f t="shared" si="6"/>
        <v>0</v>
      </c>
      <c r="T41" s="10">
        <f t="shared" si="6"/>
        <v>0</v>
      </c>
      <c r="U41" s="10">
        <f t="shared" si="6"/>
        <v>0</v>
      </c>
      <c r="V41" s="10">
        <f t="shared" si="6"/>
        <v>0</v>
      </c>
      <c r="W41" s="10">
        <f t="shared" si="6"/>
        <v>0</v>
      </c>
      <c r="X41" s="10">
        <f t="shared" si="6"/>
        <v>0</v>
      </c>
      <c r="Y41" s="10">
        <f t="shared" si="6"/>
        <v>0</v>
      </c>
      <c r="Z41" s="10">
        <f t="shared" si="6"/>
        <v>0</v>
      </c>
      <c r="AA41" s="10">
        <f t="shared" si="6"/>
        <v>0</v>
      </c>
      <c r="AB41" s="10">
        <f t="shared" si="6"/>
        <v>0</v>
      </c>
      <c r="AC41" s="10">
        <f t="shared" si="6"/>
        <v>0</v>
      </c>
      <c r="AD41" s="10">
        <f t="shared" si="6"/>
        <v>0</v>
      </c>
      <c r="AE41" s="10">
        <f t="shared" si="6"/>
        <v>0</v>
      </c>
      <c r="AF41" s="10">
        <f t="shared" si="6"/>
        <v>0</v>
      </c>
      <c r="AG41" s="10">
        <f t="shared" si="6"/>
        <v>0</v>
      </c>
      <c r="AH41" s="10">
        <f aca="true" t="shared" si="7" ref="AH41:BK41">AH33-AH34-AH35</f>
        <v>0</v>
      </c>
      <c r="AI41" s="10">
        <f t="shared" si="7"/>
        <v>0</v>
      </c>
      <c r="AJ41" s="10">
        <f t="shared" si="7"/>
        <v>0</v>
      </c>
      <c r="AK41" s="10">
        <f t="shared" si="7"/>
        <v>0</v>
      </c>
      <c r="AL41" s="10">
        <f t="shared" si="7"/>
        <v>0</v>
      </c>
      <c r="AM41" s="10">
        <f t="shared" si="7"/>
        <v>0</v>
      </c>
      <c r="AN41" s="10">
        <f t="shared" si="7"/>
        <v>0</v>
      </c>
      <c r="AO41" s="10">
        <f t="shared" si="7"/>
        <v>0</v>
      </c>
      <c r="AP41" s="10">
        <f t="shared" si="7"/>
        <v>0</v>
      </c>
      <c r="AQ41" s="10">
        <f t="shared" si="7"/>
        <v>0</v>
      </c>
      <c r="AR41" s="10">
        <f t="shared" si="7"/>
        <v>0</v>
      </c>
      <c r="AS41" s="10">
        <f t="shared" si="7"/>
        <v>0</v>
      </c>
      <c r="AT41" s="10">
        <f t="shared" si="7"/>
        <v>0</v>
      </c>
      <c r="AU41" s="10">
        <f t="shared" si="7"/>
        <v>0</v>
      </c>
      <c r="AV41" s="10">
        <f t="shared" si="7"/>
        <v>0</v>
      </c>
      <c r="AW41" s="10">
        <f t="shared" si="7"/>
        <v>0</v>
      </c>
      <c r="AX41" s="10">
        <f t="shared" si="7"/>
        <v>0</v>
      </c>
      <c r="AY41" s="10">
        <f t="shared" si="7"/>
        <v>0</v>
      </c>
      <c r="AZ41" s="10">
        <f t="shared" si="7"/>
        <v>0</v>
      </c>
      <c r="BA41" s="10">
        <f t="shared" si="7"/>
        <v>0</v>
      </c>
      <c r="BB41" s="10">
        <f t="shared" si="7"/>
        <v>0</v>
      </c>
      <c r="BC41" s="10">
        <f t="shared" si="7"/>
        <v>0</v>
      </c>
      <c r="BD41" s="10">
        <f t="shared" si="7"/>
        <v>0</v>
      </c>
      <c r="BE41" s="10">
        <f t="shared" si="7"/>
        <v>0</v>
      </c>
      <c r="BF41" s="10">
        <f t="shared" si="7"/>
        <v>0</v>
      </c>
      <c r="BG41" s="10">
        <f t="shared" si="7"/>
        <v>0</v>
      </c>
      <c r="BH41" s="10">
        <f t="shared" si="7"/>
        <v>0</v>
      </c>
      <c r="BI41" s="10">
        <f t="shared" si="7"/>
        <v>0</v>
      </c>
      <c r="BJ41" s="10">
        <f t="shared" si="7"/>
        <v>0</v>
      </c>
      <c r="BK41" s="10">
        <f t="shared" si="7"/>
        <v>0</v>
      </c>
    </row>
    <row r="42" spans="1:15" ht="12">
      <c r="A42" s="9"/>
      <c r="H42" s="10"/>
      <c r="I42" s="10"/>
      <c r="J42" s="10"/>
      <c r="K42" s="10"/>
      <c r="L42" s="10"/>
      <c r="M42" s="10"/>
      <c r="N42" s="10"/>
      <c r="O42" s="10"/>
    </row>
    <row r="43" spans="1:15" ht="12">
      <c r="A43" s="9"/>
      <c r="H43" s="10"/>
      <c r="I43" s="10"/>
      <c r="J43" s="10"/>
      <c r="K43" s="10"/>
      <c r="L43" s="10"/>
      <c r="M43" s="10"/>
      <c r="N43" s="10"/>
      <c r="O43" s="10"/>
    </row>
    <row r="44" spans="1:15" ht="12">
      <c r="A44" s="9"/>
      <c r="H44" s="10"/>
      <c r="I44" s="10"/>
      <c r="J44" s="10"/>
      <c r="K44" s="10"/>
      <c r="L44" s="10"/>
      <c r="M44" s="10"/>
      <c r="N44" s="10"/>
      <c r="O44" s="10"/>
    </row>
    <row r="45" spans="1:15" ht="12">
      <c r="A45" s="9"/>
      <c r="H45" s="10"/>
      <c r="I45" s="10"/>
      <c r="J45" s="10"/>
      <c r="K45" s="10"/>
      <c r="L45" s="10"/>
      <c r="M45" s="10"/>
      <c r="N45" s="10"/>
      <c r="O45" s="10"/>
    </row>
  </sheetData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6:O3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45"/>
  <sheetViews>
    <sheetView workbookViewId="0" topLeftCell="A1">
      <selection activeCell="B7" sqref="B7"/>
    </sheetView>
  </sheetViews>
  <sheetFormatPr defaultColWidth="9.33203125" defaultRowHeight="12"/>
  <cols>
    <col min="1" max="1" width="23.832031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6.66015625" style="0" customWidth="1"/>
    <col min="15" max="15" width="13.16015625" style="0" customWidth="1"/>
  </cols>
  <sheetData>
    <row r="1" spans="1:15" ht="16.5" customHeight="1">
      <c r="A1" s="63" t="s">
        <v>141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2" s="43" customFormat="1" ht="11.25" customHeight="1">
      <c r="A2" s="41" t="s">
        <v>61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5" ht="12" customHeight="1">
      <c r="A3" s="64" t="s">
        <v>57</v>
      </c>
      <c r="B3" s="54" t="s">
        <v>55</v>
      </c>
      <c r="C3" s="55"/>
      <c r="D3" s="50" t="s">
        <v>142</v>
      </c>
      <c r="E3" s="58"/>
      <c r="F3" s="58"/>
      <c r="G3" s="58"/>
      <c r="H3" s="58"/>
      <c r="I3" s="58"/>
      <c r="J3" s="58"/>
      <c r="K3" s="58"/>
      <c r="L3" s="58"/>
      <c r="M3" s="51"/>
      <c r="N3" s="59" t="s">
        <v>56</v>
      </c>
      <c r="O3" s="60"/>
    </row>
    <row r="4" spans="1:15" ht="12" customHeight="1">
      <c r="A4" s="65"/>
      <c r="B4" s="56"/>
      <c r="C4" s="57"/>
      <c r="D4" s="50" t="s">
        <v>48</v>
      </c>
      <c r="E4" s="51"/>
      <c r="F4" s="50" t="s">
        <v>49</v>
      </c>
      <c r="G4" s="51"/>
      <c r="H4" s="50" t="s">
        <v>50</v>
      </c>
      <c r="I4" s="51"/>
      <c r="J4" s="50" t="s">
        <v>51</v>
      </c>
      <c r="K4" s="51"/>
      <c r="L4" s="50" t="s">
        <v>52</v>
      </c>
      <c r="M4" s="51"/>
      <c r="N4" s="61"/>
      <c r="O4" s="62"/>
    </row>
    <row r="5" spans="1:15" ht="12" customHeight="1">
      <c r="A5" s="65"/>
      <c r="B5" s="34" t="s">
        <v>19</v>
      </c>
      <c r="C5" s="34" t="s">
        <v>14</v>
      </c>
      <c r="D5" s="34" t="s">
        <v>19</v>
      </c>
      <c r="E5" s="34" t="s">
        <v>14</v>
      </c>
      <c r="F5" s="34" t="s">
        <v>19</v>
      </c>
      <c r="G5" s="34" t="s">
        <v>14</v>
      </c>
      <c r="H5" s="34" t="s">
        <v>19</v>
      </c>
      <c r="I5" s="34" t="s">
        <v>14</v>
      </c>
      <c r="J5" s="34" t="s">
        <v>19</v>
      </c>
      <c r="K5" s="34" t="s">
        <v>14</v>
      </c>
      <c r="L5" s="34" t="s">
        <v>19</v>
      </c>
      <c r="M5" s="34" t="s">
        <v>14</v>
      </c>
      <c r="N5" s="34" t="s">
        <v>19</v>
      </c>
      <c r="O5" s="34" t="s">
        <v>14</v>
      </c>
    </row>
    <row r="6" spans="1:15" s="40" customFormat="1" ht="12" customHeight="1">
      <c r="A6" s="66"/>
      <c r="B6" s="35" t="s">
        <v>53</v>
      </c>
      <c r="C6" s="39" t="s">
        <v>54</v>
      </c>
      <c r="D6" s="35" t="s">
        <v>53</v>
      </c>
      <c r="E6" s="39" t="s">
        <v>54</v>
      </c>
      <c r="F6" s="35" t="s">
        <v>53</v>
      </c>
      <c r="G6" s="39" t="s">
        <v>54</v>
      </c>
      <c r="H6" s="35" t="s">
        <v>53</v>
      </c>
      <c r="I6" s="39" t="s">
        <v>54</v>
      </c>
      <c r="J6" s="35" t="s">
        <v>53</v>
      </c>
      <c r="K6" s="39" t="s">
        <v>54</v>
      </c>
      <c r="L6" s="35" t="s">
        <v>53</v>
      </c>
      <c r="M6" s="39" t="s">
        <v>54</v>
      </c>
      <c r="N6" s="35" t="s">
        <v>53</v>
      </c>
      <c r="O6" s="39" t="s">
        <v>54</v>
      </c>
    </row>
    <row r="7" spans="1:15" s="6" customFormat="1" ht="12" customHeight="1">
      <c r="A7" s="11" t="s">
        <v>64</v>
      </c>
      <c r="B7" s="15">
        <v>1029713</v>
      </c>
      <c r="C7" s="15">
        <v>163955876</v>
      </c>
      <c r="D7" s="15">
        <v>1024895</v>
      </c>
      <c r="E7" s="15">
        <v>161363063</v>
      </c>
      <c r="F7" s="15">
        <v>459059</v>
      </c>
      <c r="G7" s="15">
        <v>72837900</v>
      </c>
      <c r="H7" s="15">
        <v>23034</v>
      </c>
      <c r="I7" s="15">
        <v>2993907</v>
      </c>
      <c r="J7" s="15">
        <v>147746</v>
      </c>
      <c r="K7" s="15">
        <v>28013930</v>
      </c>
      <c r="L7" s="15">
        <v>395056</v>
      </c>
      <c r="M7" s="15">
        <v>57517326</v>
      </c>
      <c r="N7" s="27">
        <v>4818</v>
      </c>
      <c r="O7" s="27">
        <v>2592813</v>
      </c>
    </row>
    <row r="8" spans="1:15" s="6" customFormat="1" ht="12" customHeight="1">
      <c r="A8" s="44" t="s">
        <v>65</v>
      </c>
      <c r="B8" s="25">
        <v>1029402</v>
      </c>
      <c r="C8" s="25">
        <v>163894649</v>
      </c>
      <c r="D8" s="25">
        <v>1024584</v>
      </c>
      <c r="E8" s="25">
        <v>161301836</v>
      </c>
      <c r="F8" s="25">
        <v>458898</v>
      </c>
      <c r="G8" s="25">
        <v>72800042</v>
      </c>
      <c r="H8" s="25">
        <v>23027</v>
      </c>
      <c r="I8" s="25">
        <v>2992559</v>
      </c>
      <c r="J8" s="25">
        <v>147723</v>
      </c>
      <c r="K8" s="25">
        <v>28009451</v>
      </c>
      <c r="L8" s="25">
        <v>394936</v>
      </c>
      <c r="M8" s="25">
        <v>57499784</v>
      </c>
      <c r="N8" s="28">
        <v>4818</v>
      </c>
      <c r="O8" s="28">
        <v>2592813</v>
      </c>
    </row>
    <row r="9" spans="1:15" s="6" customFormat="1" ht="12" customHeight="1">
      <c r="A9" s="44" t="s">
        <v>66</v>
      </c>
      <c r="B9" s="25">
        <v>799226</v>
      </c>
      <c r="C9" s="25">
        <v>139883816</v>
      </c>
      <c r="D9" s="25">
        <v>794417</v>
      </c>
      <c r="E9" s="25">
        <v>137291630</v>
      </c>
      <c r="F9" s="25">
        <v>350973</v>
      </c>
      <c r="G9" s="25">
        <v>61647350</v>
      </c>
      <c r="H9" s="25">
        <v>22427</v>
      </c>
      <c r="I9" s="25">
        <v>2880009</v>
      </c>
      <c r="J9" s="25">
        <v>137116</v>
      </c>
      <c r="K9" s="25">
        <v>26453045</v>
      </c>
      <c r="L9" s="25">
        <v>283901</v>
      </c>
      <c r="M9" s="25">
        <v>46311226</v>
      </c>
      <c r="N9" s="28">
        <v>4809</v>
      </c>
      <c r="O9" s="28">
        <v>2592186</v>
      </c>
    </row>
    <row r="10" spans="1:40" ht="12" customHeight="1">
      <c r="A10" s="37" t="s">
        <v>67</v>
      </c>
      <c r="B10" s="20">
        <v>270159</v>
      </c>
      <c r="C10" s="20">
        <v>31720838</v>
      </c>
      <c r="D10" s="20">
        <v>266840</v>
      </c>
      <c r="E10" s="20">
        <v>30295963</v>
      </c>
      <c r="F10" s="20">
        <v>120716</v>
      </c>
      <c r="G10" s="20">
        <v>13051103</v>
      </c>
      <c r="H10" s="20">
        <v>225</v>
      </c>
      <c r="I10" s="20">
        <v>27319</v>
      </c>
      <c r="J10" s="20">
        <v>51796</v>
      </c>
      <c r="K10" s="20">
        <v>6889068</v>
      </c>
      <c r="L10" s="20">
        <v>94103</v>
      </c>
      <c r="M10" s="20">
        <v>10328473</v>
      </c>
      <c r="N10" s="29">
        <v>3319</v>
      </c>
      <c r="O10" s="29">
        <v>1424875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2" customHeight="1">
      <c r="A11" s="37" t="s">
        <v>68</v>
      </c>
      <c r="B11" s="20">
        <v>15665</v>
      </c>
      <c r="C11" s="20">
        <v>2809694</v>
      </c>
      <c r="D11" s="20">
        <v>15665</v>
      </c>
      <c r="E11" s="20">
        <v>2809694</v>
      </c>
      <c r="F11" s="20">
        <v>7688</v>
      </c>
      <c r="G11" s="20">
        <v>1287794</v>
      </c>
      <c r="H11" s="20">
        <v>61</v>
      </c>
      <c r="I11" s="20">
        <v>9286</v>
      </c>
      <c r="J11" s="20">
        <v>1263</v>
      </c>
      <c r="K11" s="20">
        <v>370170</v>
      </c>
      <c r="L11" s="20">
        <v>6653</v>
      </c>
      <c r="M11" s="20">
        <v>1142444</v>
      </c>
      <c r="N11" s="29">
        <v>0</v>
      </c>
      <c r="O11" s="29"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12" customHeight="1">
      <c r="A12" s="37" t="s">
        <v>69</v>
      </c>
      <c r="B12" s="20">
        <v>113281</v>
      </c>
      <c r="C12" s="20">
        <v>27871587</v>
      </c>
      <c r="D12" s="20">
        <v>111802</v>
      </c>
      <c r="E12" s="20">
        <v>26707169</v>
      </c>
      <c r="F12" s="20">
        <v>46631</v>
      </c>
      <c r="G12" s="20">
        <v>12101523</v>
      </c>
      <c r="H12" s="20">
        <v>120</v>
      </c>
      <c r="I12" s="20">
        <v>21854</v>
      </c>
      <c r="J12" s="20">
        <v>29263</v>
      </c>
      <c r="K12" s="20">
        <v>6065375</v>
      </c>
      <c r="L12" s="20">
        <v>35788</v>
      </c>
      <c r="M12" s="20">
        <v>8518417</v>
      </c>
      <c r="N12" s="29">
        <v>1479</v>
      </c>
      <c r="O12" s="29">
        <v>1164418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ht="12" customHeight="1">
      <c r="A13" s="37" t="s">
        <v>70</v>
      </c>
      <c r="B13" s="20">
        <v>13266</v>
      </c>
      <c r="C13" s="20">
        <v>4100691</v>
      </c>
      <c r="D13" s="20">
        <v>13266</v>
      </c>
      <c r="E13" s="20">
        <v>4100691</v>
      </c>
      <c r="F13" s="20">
        <v>6204</v>
      </c>
      <c r="G13" s="20">
        <v>1678101</v>
      </c>
      <c r="H13" s="20">
        <v>21</v>
      </c>
      <c r="I13" s="20">
        <v>3197</v>
      </c>
      <c r="J13" s="20">
        <v>2357</v>
      </c>
      <c r="K13" s="20">
        <v>1160037</v>
      </c>
      <c r="L13" s="20">
        <v>4684</v>
      </c>
      <c r="M13" s="20">
        <v>1259356</v>
      </c>
      <c r="N13" s="29">
        <v>0</v>
      </c>
      <c r="O13" s="29"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ht="12" customHeight="1">
      <c r="A14" s="37" t="s">
        <v>71</v>
      </c>
      <c r="B14" s="20">
        <v>22472</v>
      </c>
      <c r="C14" s="20">
        <v>3546213</v>
      </c>
      <c r="D14" s="20">
        <v>22471</v>
      </c>
      <c r="E14" s="20">
        <v>3544912</v>
      </c>
      <c r="F14" s="20">
        <v>6878</v>
      </c>
      <c r="G14" s="20">
        <v>1824841</v>
      </c>
      <c r="H14" s="20">
        <v>134</v>
      </c>
      <c r="I14" s="20">
        <v>46713</v>
      </c>
      <c r="J14" s="20">
        <v>10454</v>
      </c>
      <c r="K14" s="20">
        <v>675601</v>
      </c>
      <c r="L14" s="20">
        <v>5005</v>
      </c>
      <c r="M14" s="20">
        <v>997757</v>
      </c>
      <c r="N14" s="29">
        <v>1</v>
      </c>
      <c r="O14" s="29">
        <v>1301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3" customFormat="1" ht="12" customHeight="1">
      <c r="A15" s="37" t="s">
        <v>72</v>
      </c>
      <c r="B15" s="20">
        <v>20382</v>
      </c>
      <c r="C15" s="20">
        <v>4616727</v>
      </c>
      <c r="D15" s="20">
        <v>20377</v>
      </c>
      <c r="E15" s="20">
        <v>4615979</v>
      </c>
      <c r="F15" s="20">
        <v>10650</v>
      </c>
      <c r="G15" s="20">
        <v>1972415</v>
      </c>
      <c r="H15" s="20">
        <v>479</v>
      </c>
      <c r="I15" s="20">
        <v>70444</v>
      </c>
      <c r="J15" s="20">
        <v>1701</v>
      </c>
      <c r="K15" s="20">
        <v>898855</v>
      </c>
      <c r="L15" s="20">
        <v>7547</v>
      </c>
      <c r="M15" s="20">
        <v>1674265</v>
      </c>
      <c r="N15" s="29">
        <v>5</v>
      </c>
      <c r="O15" s="29">
        <v>748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3" customFormat="1" ht="12" customHeight="1">
      <c r="A16" s="37" t="s">
        <v>73</v>
      </c>
      <c r="B16" s="20">
        <v>25333</v>
      </c>
      <c r="C16" s="20">
        <v>6458831</v>
      </c>
      <c r="D16" s="20">
        <v>25332</v>
      </c>
      <c r="E16" s="20">
        <v>6458609</v>
      </c>
      <c r="F16" s="20">
        <v>12855</v>
      </c>
      <c r="G16" s="20">
        <v>3333110</v>
      </c>
      <c r="H16" s="20">
        <v>163</v>
      </c>
      <c r="I16" s="20">
        <v>22390</v>
      </c>
      <c r="J16" s="20">
        <v>3812</v>
      </c>
      <c r="K16" s="20">
        <v>1639529</v>
      </c>
      <c r="L16" s="20">
        <v>8502</v>
      </c>
      <c r="M16" s="20">
        <v>1463580</v>
      </c>
      <c r="N16" s="29">
        <v>1</v>
      </c>
      <c r="O16" s="29">
        <v>222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s="3" customFormat="1" ht="12" customHeight="1">
      <c r="A17" s="37" t="s">
        <v>74</v>
      </c>
      <c r="B17" s="20">
        <v>14853</v>
      </c>
      <c r="C17" s="20">
        <v>3210486</v>
      </c>
      <c r="D17" s="20">
        <v>14853</v>
      </c>
      <c r="E17" s="20">
        <v>3210486</v>
      </c>
      <c r="F17" s="20">
        <v>8218</v>
      </c>
      <c r="G17" s="20">
        <v>1648939</v>
      </c>
      <c r="H17" s="20">
        <v>44</v>
      </c>
      <c r="I17" s="20">
        <v>6772</v>
      </c>
      <c r="J17" s="20">
        <v>2098</v>
      </c>
      <c r="K17" s="20">
        <v>653176</v>
      </c>
      <c r="L17" s="20">
        <v>4493</v>
      </c>
      <c r="M17" s="20">
        <v>901599</v>
      </c>
      <c r="N17" s="29">
        <v>0</v>
      </c>
      <c r="O17" s="29">
        <v>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3" customFormat="1" ht="12" customHeight="1">
      <c r="A18" s="37" t="s">
        <v>75</v>
      </c>
      <c r="B18" s="20">
        <v>8896</v>
      </c>
      <c r="C18" s="20">
        <v>2397596</v>
      </c>
      <c r="D18" s="20">
        <v>8896</v>
      </c>
      <c r="E18" s="20">
        <v>2397596</v>
      </c>
      <c r="F18" s="20">
        <v>4464</v>
      </c>
      <c r="G18" s="20">
        <v>966827</v>
      </c>
      <c r="H18" s="20">
        <v>26</v>
      </c>
      <c r="I18" s="20">
        <v>4603</v>
      </c>
      <c r="J18" s="20">
        <v>1096</v>
      </c>
      <c r="K18" s="20">
        <v>243406</v>
      </c>
      <c r="L18" s="20">
        <v>3310</v>
      </c>
      <c r="M18" s="20">
        <v>1182760</v>
      </c>
      <c r="N18" s="29">
        <v>0</v>
      </c>
      <c r="O18" s="29">
        <v>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s="3" customFormat="1" ht="12" customHeight="1">
      <c r="A19" s="37" t="s">
        <v>76</v>
      </c>
      <c r="B19" s="20">
        <v>7939</v>
      </c>
      <c r="C19" s="20">
        <v>1942046</v>
      </c>
      <c r="D19" s="20">
        <v>7939</v>
      </c>
      <c r="E19" s="20">
        <v>1942046</v>
      </c>
      <c r="F19" s="20">
        <v>4124</v>
      </c>
      <c r="G19" s="20">
        <v>959772</v>
      </c>
      <c r="H19" s="20">
        <v>84</v>
      </c>
      <c r="I19" s="20">
        <v>10756</v>
      </c>
      <c r="J19" s="20">
        <v>504</v>
      </c>
      <c r="K19" s="20">
        <v>161509</v>
      </c>
      <c r="L19" s="20">
        <v>3227</v>
      </c>
      <c r="M19" s="20">
        <v>810009</v>
      </c>
      <c r="N19" s="29">
        <v>0</v>
      </c>
      <c r="O19" s="29">
        <v>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3" customFormat="1" ht="12" customHeight="1">
      <c r="A20" s="37" t="s">
        <v>77</v>
      </c>
      <c r="B20" s="20">
        <v>23953</v>
      </c>
      <c r="C20" s="20">
        <v>10072683</v>
      </c>
      <c r="D20" s="20">
        <v>23953</v>
      </c>
      <c r="E20" s="20">
        <v>10072683</v>
      </c>
      <c r="F20" s="20">
        <v>12590</v>
      </c>
      <c r="G20" s="20">
        <v>5416442</v>
      </c>
      <c r="H20" s="20">
        <v>34</v>
      </c>
      <c r="I20" s="20">
        <v>8546</v>
      </c>
      <c r="J20" s="20">
        <v>1161</v>
      </c>
      <c r="K20" s="20">
        <v>1030378</v>
      </c>
      <c r="L20" s="20">
        <v>10168</v>
      </c>
      <c r="M20" s="20">
        <v>3617317</v>
      </c>
      <c r="N20" s="29">
        <v>0</v>
      </c>
      <c r="O20" s="29">
        <v>0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s="3" customFormat="1" ht="12" customHeight="1">
      <c r="A21" s="37" t="s">
        <v>78</v>
      </c>
      <c r="B21" s="20">
        <v>44657</v>
      </c>
      <c r="C21" s="20">
        <v>8711222</v>
      </c>
      <c r="D21" s="20">
        <v>44656</v>
      </c>
      <c r="E21" s="20">
        <v>8711028</v>
      </c>
      <c r="F21" s="20">
        <v>21114</v>
      </c>
      <c r="G21" s="20">
        <v>4225056</v>
      </c>
      <c r="H21" s="20">
        <v>645</v>
      </c>
      <c r="I21" s="20">
        <v>154769</v>
      </c>
      <c r="J21" s="20">
        <v>4573</v>
      </c>
      <c r="K21" s="20">
        <v>1159772</v>
      </c>
      <c r="L21" s="20">
        <v>18324</v>
      </c>
      <c r="M21" s="20">
        <v>3171431</v>
      </c>
      <c r="N21" s="29">
        <v>1</v>
      </c>
      <c r="O21" s="29">
        <v>194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3" customFormat="1" ht="12" customHeight="1">
      <c r="A22" s="37" t="s">
        <v>79</v>
      </c>
      <c r="B22" s="20">
        <v>25859</v>
      </c>
      <c r="C22" s="20">
        <v>5351518</v>
      </c>
      <c r="D22" s="20">
        <v>25857</v>
      </c>
      <c r="E22" s="20">
        <v>5351194</v>
      </c>
      <c r="F22" s="20">
        <v>9249</v>
      </c>
      <c r="G22" s="20">
        <v>1712932</v>
      </c>
      <c r="H22" s="20">
        <v>2843</v>
      </c>
      <c r="I22" s="20">
        <v>458544</v>
      </c>
      <c r="J22" s="20">
        <v>5680</v>
      </c>
      <c r="K22" s="20">
        <v>1081054</v>
      </c>
      <c r="L22" s="20">
        <v>8085</v>
      </c>
      <c r="M22" s="20">
        <v>2098664</v>
      </c>
      <c r="N22" s="29">
        <v>2</v>
      </c>
      <c r="O22" s="29">
        <v>324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s="3" customFormat="1" ht="12" customHeight="1">
      <c r="A23" s="37" t="s">
        <v>80</v>
      </c>
      <c r="B23" s="20">
        <v>6001</v>
      </c>
      <c r="C23" s="20">
        <v>999834</v>
      </c>
      <c r="D23" s="20">
        <v>6001</v>
      </c>
      <c r="E23" s="20">
        <v>999834</v>
      </c>
      <c r="F23" s="20">
        <v>2762</v>
      </c>
      <c r="G23" s="20">
        <v>476167</v>
      </c>
      <c r="H23" s="20">
        <v>17</v>
      </c>
      <c r="I23" s="20">
        <v>1776</v>
      </c>
      <c r="J23" s="20">
        <v>644</v>
      </c>
      <c r="K23" s="20">
        <v>145851</v>
      </c>
      <c r="L23" s="20">
        <v>2578</v>
      </c>
      <c r="M23" s="20">
        <v>376040</v>
      </c>
      <c r="N23" s="29">
        <v>0</v>
      </c>
      <c r="O23" s="29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3" customFormat="1" ht="12" customHeight="1">
      <c r="A24" s="37" t="s">
        <v>81</v>
      </c>
      <c r="B24" s="20">
        <v>10958</v>
      </c>
      <c r="C24" s="20">
        <v>1901962</v>
      </c>
      <c r="D24" s="20">
        <v>10958</v>
      </c>
      <c r="E24" s="20">
        <v>1901962</v>
      </c>
      <c r="F24" s="20">
        <v>5478</v>
      </c>
      <c r="G24" s="20">
        <v>850117</v>
      </c>
      <c r="H24" s="20">
        <v>204</v>
      </c>
      <c r="I24" s="20">
        <v>41699</v>
      </c>
      <c r="J24" s="20">
        <v>749</v>
      </c>
      <c r="K24" s="20">
        <v>333686</v>
      </c>
      <c r="L24" s="20">
        <v>4527</v>
      </c>
      <c r="M24" s="20">
        <v>676460</v>
      </c>
      <c r="N24" s="29">
        <v>0</v>
      </c>
      <c r="O24" s="29"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2" customHeight="1">
      <c r="A25" s="37" t="s">
        <v>82</v>
      </c>
      <c r="B25" s="20">
        <v>1469</v>
      </c>
      <c r="C25" s="20">
        <v>227834</v>
      </c>
      <c r="D25" s="20">
        <v>1469</v>
      </c>
      <c r="E25" s="20">
        <v>227834</v>
      </c>
      <c r="F25" s="20">
        <v>774</v>
      </c>
      <c r="G25" s="20">
        <v>129989</v>
      </c>
      <c r="H25" s="20">
        <v>0</v>
      </c>
      <c r="I25" s="20">
        <v>0</v>
      </c>
      <c r="J25" s="20">
        <v>119</v>
      </c>
      <c r="K25" s="20">
        <v>21770</v>
      </c>
      <c r="L25" s="20">
        <v>576</v>
      </c>
      <c r="M25" s="20">
        <v>76075</v>
      </c>
      <c r="N25" s="29">
        <v>0</v>
      </c>
      <c r="O25" s="29"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ht="12" customHeight="1">
      <c r="A26" s="37" t="s">
        <v>83</v>
      </c>
      <c r="B26" s="20">
        <v>11901</v>
      </c>
      <c r="C26" s="20">
        <v>1299766</v>
      </c>
      <c r="D26" s="20">
        <v>11901</v>
      </c>
      <c r="E26" s="20">
        <v>1299766</v>
      </c>
      <c r="F26" s="20">
        <v>6076</v>
      </c>
      <c r="G26" s="20">
        <v>584771</v>
      </c>
      <c r="H26" s="20">
        <v>26</v>
      </c>
      <c r="I26" s="20">
        <v>12856</v>
      </c>
      <c r="J26" s="20">
        <v>673</v>
      </c>
      <c r="K26" s="20">
        <v>284987</v>
      </c>
      <c r="L26" s="20">
        <v>5126</v>
      </c>
      <c r="M26" s="20">
        <v>417152</v>
      </c>
      <c r="N26" s="29">
        <v>0</v>
      </c>
      <c r="O26" s="29"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ht="12" customHeight="1">
      <c r="A27" s="37" t="s">
        <v>84</v>
      </c>
      <c r="B27" s="20">
        <v>25807</v>
      </c>
      <c r="C27" s="20">
        <v>5596058</v>
      </c>
      <c r="D27" s="20">
        <v>25807</v>
      </c>
      <c r="E27" s="20">
        <v>5596058</v>
      </c>
      <c r="F27" s="20">
        <v>13526</v>
      </c>
      <c r="G27" s="20">
        <v>2593380</v>
      </c>
      <c r="H27" s="20">
        <v>8</v>
      </c>
      <c r="I27" s="20">
        <v>2052</v>
      </c>
      <c r="J27" s="20">
        <v>3046</v>
      </c>
      <c r="K27" s="20">
        <v>1383158</v>
      </c>
      <c r="L27" s="20">
        <v>9227</v>
      </c>
      <c r="M27" s="20">
        <v>1617468</v>
      </c>
      <c r="N27" s="29">
        <v>0</v>
      </c>
      <c r="O27" s="29"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2" customHeight="1">
      <c r="A28" s="37" t="s">
        <v>85</v>
      </c>
      <c r="B28" s="20">
        <v>104007</v>
      </c>
      <c r="C28" s="20">
        <v>11760513</v>
      </c>
      <c r="D28" s="20">
        <v>104007</v>
      </c>
      <c r="E28" s="20">
        <v>11760513</v>
      </c>
      <c r="F28" s="20">
        <v>35899</v>
      </c>
      <c r="G28" s="20">
        <v>4402120</v>
      </c>
      <c r="H28" s="20">
        <v>17261</v>
      </c>
      <c r="I28" s="20">
        <v>1971807</v>
      </c>
      <c r="J28" s="20">
        <v>13568</v>
      </c>
      <c r="K28" s="20">
        <v>1588318</v>
      </c>
      <c r="L28" s="20">
        <v>37279</v>
      </c>
      <c r="M28" s="20">
        <v>3798268</v>
      </c>
      <c r="N28" s="29">
        <v>0</v>
      </c>
      <c r="O28" s="29">
        <v>0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2" customHeight="1">
      <c r="A29" s="37" t="s">
        <v>86</v>
      </c>
      <c r="B29" s="20">
        <v>11914</v>
      </c>
      <c r="C29" s="20">
        <v>1433850</v>
      </c>
      <c r="D29" s="20">
        <v>11914</v>
      </c>
      <c r="E29" s="20">
        <v>1433850</v>
      </c>
      <c r="F29" s="20">
        <v>5485</v>
      </c>
      <c r="G29" s="20">
        <v>749454</v>
      </c>
      <c r="H29" s="20">
        <v>1</v>
      </c>
      <c r="I29" s="20">
        <v>91</v>
      </c>
      <c r="J29" s="20">
        <v>235</v>
      </c>
      <c r="K29" s="20">
        <v>21670</v>
      </c>
      <c r="L29" s="20">
        <v>6193</v>
      </c>
      <c r="M29" s="20">
        <v>662635</v>
      </c>
      <c r="N29" s="29">
        <v>0</v>
      </c>
      <c r="O29" s="29"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ht="12" customHeight="1">
      <c r="A30" s="37" t="s">
        <v>87</v>
      </c>
      <c r="B30" s="20">
        <v>20454</v>
      </c>
      <c r="C30" s="20">
        <v>3853867</v>
      </c>
      <c r="D30" s="20">
        <v>20453</v>
      </c>
      <c r="E30" s="20">
        <v>3853763</v>
      </c>
      <c r="F30" s="20">
        <v>9592</v>
      </c>
      <c r="G30" s="20">
        <v>1682497</v>
      </c>
      <c r="H30" s="20">
        <v>31</v>
      </c>
      <c r="I30" s="20">
        <v>4535</v>
      </c>
      <c r="J30" s="20">
        <v>2324</v>
      </c>
      <c r="K30" s="20">
        <v>645675</v>
      </c>
      <c r="L30" s="20">
        <v>8506</v>
      </c>
      <c r="M30" s="20">
        <v>1521056</v>
      </c>
      <c r="N30" s="29">
        <v>1</v>
      </c>
      <c r="O30" s="29">
        <v>104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15" s="6" customFormat="1" ht="12" customHeight="1">
      <c r="A31" s="44" t="s">
        <v>88</v>
      </c>
      <c r="B31" s="25">
        <v>157985</v>
      </c>
      <c r="C31" s="25">
        <v>15616002</v>
      </c>
      <c r="D31" s="25">
        <v>157980</v>
      </c>
      <c r="E31" s="25">
        <v>15615702</v>
      </c>
      <c r="F31" s="25">
        <v>73750</v>
      </c>
      <c r="G31" s="25">
        <v>7269258</v>
      </c>
      <c r="H31" s="25">
        <v>376</v>
      </c>
      <c r="I31" s="25">
        <v>29899</v>
      </c>
      <c r="J31" s="25">
        <v>9775</v>
      </c>
      <c r="K31" s="25">
        <v>1386908</v>
      </c>
      <c r="L31" s="25">
        <v>74079</v>
      </c>
      <c r="M31" s="25">
        <v>6929637</v>
      </c>
      <c r="N31" s="28">
        <v>5</v>
      </c>
      <c r="O31" s="28">
        <v>300</v>
      </c>
    </row>
    <row r="32" spans="1:15" s="6" customFormat="1" ht="12" customHeight="1">
      <c r="A32" s="44" t="s">
        <v>89</v>
      </c>
      <c r="B32" s="25">
        <v>72191</v>
      </c>
      <c r="C32" s="25">
        <v>8394831</v>
      </c>
      <c r="D32" s="25">
        <v>72187</v>
      </c>
      <c r="E32" s="25">
        <v>8394504</v>
      </c>
      <c r="F32" s="25">
        <v>34175</v>
      </c>
      <c r="G32" s="25">
        <v>3883434</v>
      </c>
      <c r="H32" s="25">
        <v>224</v>
      </c>
      <c r="I32" s="25">
        <v>82651</v>
      </c>
      <c r="J32" s="25">
        <v>832</v>
      </c>
      <c r="K32" s="25">
        <v>169498</v>
      </c>
      <c r="L32" s="25">
        <v>36956</v>
      </c>
      <c r="M32" s="25">
        <v>4258921</v>
      </c>
      <c r="N32" s="28">
        <v>4</v>
      </c>
      <c r="O32" s="28">
        <v>327</v>
      </c>
    </row>
    <row r="33" spans="1:15" s="6" customFormat="1" ht="12" customHeight="1">
      <c r="A33" s="44" t="s">
        <v>90</v>
      </c>
      <c r="B33" s="25">
        <v>311</v>
      </c>
      <c r="C33" s="25">
        <v>61227</v>
      </c>
      <c r="D33" s="25">
        <v>311</v>
      </c>
      <c r="E33" s="25">
        <v>61227</v>
      </c>
      <c r="F33" s="25">
        <v>161</v>
      </c>
      <c r="G33" s="25">
        <v>37858</v>
      </c>
      <c r="H33" s="25">
        <v>7</v>
      </c>
      <c r="I33" s="25">
        <v>1348</v>
      </c>
      <c r="J33" s="25">
        <v>23</v>
      </c>
      <c r="K33" s="25">
        <v>4479</v>
      </c>
      <c r="L33" s="25">
        <v>120</v>
      </c>
      <c r="M33" s="25">
        <v>17542</v>
      </c>
      <c r="N33" s="28">
        <v>0</v>
      </c>
      <c r="O33" s="28">
        <v>0</v>
      </c>
    </row>
    <row r="34" spans="1:51" ht="12" customHeight="1">
      <c r="A34" s="37" t="s">
        <v>91</v>
      </c>
      <c r="B34" s="20">
        <v>311</v>
      </c>
      <c r="C34" s="20">
        <v>61227</v>
      </c>
      <c r="D34" s="20">
        <v>311</v>
      </c>
      <c r="E34" s="20">
        <v>61227</v>
      </c>
      <c r="F34" s="20">
        <v>161</v>
      </c>
      <c r="G34" s="20">
        <v>37858</v>
      </c>
      <c r="H34" s="20">
        <v>7</v>
      </c>
      <c r="I34" s="20">
        <v>1348</v>
      </c>
      <c r="J34" s="20">
        <v>23</v>
      </c>
      <c r="K34" s="20">
        <v>4479</v>
      </c>
      <c r="L34" s="20">
        <v>120</v>
      </c>
      <c r="M34" s="20">
        <v>17542</v>
      </c>
      <c r="N34" s="29">
        <v>0</v>
      </c>
      <c r="O34" s="29"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ht="12" customHeight="1">
      <c r="A35" s="37" t="s">
        <v>92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9">
        <v>0</v>
      </c>
      <c r="O35" s="29"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15" ht="12" customHeight="1">
      <c r="A36" s="52" t="s">
        <v>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ht="12">
      <c r="A37" s="38" t="s">
        <v>46</v>
      </c>
      <c r="H37" s="10"/>
      <c r="I37" s="10"/>
      <c r="J37" s="10"/>
      <c r="K37" s="10"/>
      <c r="L37" s="10"/>
      <c r="M37" s="10"/>
      <c r="N37" s="10"/>
      <c r="O37" s="10"/>
    </row>
    <row r="38" spans="1:63" ht="12" hidden="1">
      <c r="A38" s="11" t="s">
        <v>8</v>
      </c>
      <c r="B38" s="10">
        <f aca="true" t="shared" si="0" ref="B38:AB38">B7-B8-B33</f>
        <v>0</v>
      </c>
      <c r="C38" s="10">
        <f t="shared" si="0"/>
        <v>0</v>
      </c>
      <c r="D38" s="10">
        <f t="shared" si="0"/>
        <v>0</v>
      </c>
      <c r="E38" s="10">
        <f t="shared" si="0"/>
        <v>0</v>
      </c>
      <c r="F38" s="10">
        <f t="shared" si="0"/>
        <v>0</v>
      </c>
      <c r="G38" s="10">
        <f t="shared" si="0"/>
        <v>0</v>
      </c>
      <c r="H38" s="10">
        <f t="shared" si="0"/>
        <v>0</v>
      </c>
      <c r="I38" s="10">
        <f t="shared" si="0"/>
        <v>0</v>
      </c>
      <c r="J38" s="10">
        <f t="shared" si="0"/>
        <v>0</v>
      </c>
      <c r="K38" s="10">
        <f t="shared" si="0"/>
        <v>0</v>
      </c>
      <c r="L38" s="10">
        <f t="shared" si="0"/>
        <v>0</v>
      </c>
      <c r="M38" s="10">
        <f t="shared" si="0"/>
        <v>0</v>
      </c>
      <c r="N38" s="10">
        <f t="shared" si="0"/>
        <v>0</v>
      </c>
      <c r="O38" s="10">
        <f t="shared" si="0"/>
        <v>0</v>
      </c>
      <c r="P38" s="10">
        <f t="shared" si="0"/>
        <v>0</v>
      </c>
      <c r="Q38" s="10">
        <f t="shared" si="0"/>
        <v>0</v>
      </c>
      <c r="R38" s="10">
        <f t="shared" si="0"/>
        <v>0</v>
      </c>
      <c r="S38" s="10">
        <f t="shared" si="0"/>
        <v>0</v>
      </c>
      <c r="T38" s="10">
        <f t="shared" si="0"/>
        <v>0</v>
      </c>
      <c r="U38" s="10">
        <f t="shared" si="0"/>
        <v>0</v>
      </c>
      <c r="V38" s="10">
        <f t="shared" si="0"/>
        <v>0</v>
      </c>
      <c r="W38" s="10">
        <f t="shared" si="0"/>
        <v>0</v>
      </c>
      <c r="X38" s="10">
        <f t="shared" si="0"/>
        <v>0</v>
      </c>
      <c r="Y38" s="10">
        <f t="shared" si="0"/>
        <v>0</v>
      </c>
      <c r="Z38" s="10">
        <f t="shared" si="0"/>
        <v>0</v>
      </c>
      <c r="AA38" s="10">
        <f t="shared" si="0"/>
        <v>0</v>
      </c>
      <c r="AB38" s="10">
        <f t="shared" si="0"/>
        <v>0</v>
      </c>
      <c r="AC38" s="10">
        <f aca="true" t="shared" si="1" ref="AC38:BK38">AC7-AC8-AC33</f>
        <v>0</v>
      </c>
      <c r="AD38" s="10">
        <f t="shared" si="1"/>
        <v>0</v>
      </c>
      <c r="AE38" s="10">
        <f t="shared" si="1"/>
        <v>0</v>
      </c>
      <c r="AF38" s="10">
        <f t="shared" si="1"/>
        <v>0</v>
      </c>
      <c r="AG38" s="10">
        <f t="shared" si="1"/>
        <v>0</v>
      </c>
      <c r="AH38" s="10">
        <f t="shared" si="1"/>
        <v>0</v>
      </c>
      <c r="AI38" s="10">
        <f t="shared" si="1"/>
        <v>0</v>
      </c>
      <c r="AJ38" s="10">
        <f t="shared" si="1"/>
        <v>0</v>
      </c>
      <c r="AK38" s="10">
        <f t="shared" si="1"/>
        <v>0</v>
      </c>
      <c r="AL38" s="10">
        <f t="shared" si="1"/>
        <v>0</v>
      </c>
      <c r="AM38" s="10">
        <f t="shared" si="1"/>
        <v>0</v>
      </c>
      <c r="AN38" s="10">
        <f t="shared" si="1"/>
        <v>0</v>
      </c>
      <c r="AO38" s="10">
        <f t="shared" si="1"/>
        <v>0</v>
      </c>
      <c r="AP38" s="10">
        <f t="shared" si="1"/>
        <v>0</v>
      </c>
      <c r="AQ38" s="10">
        <f t="shared" si="1"/>
        <v>0</v>
      </c>
      <c r="AR38" s="10">
        <f t="shared" si="1"/>
        <v>0</v>
      </c>
      <c r="AS38" s="10">
        <f t="shared" si="1"/>
        <v>0</v>
      </c>
      <c r="AT38" s="10">
        <f t="shared" si="1"/>
        <v>0</v>
      </c>
      <c r="AU38" s="10">
        <f t="shared" si="1"/>
        <v>0</v>
      </c>
      <c r="AV38" s="10">
        <f t="shared" si="1"/>
        <v>0</v>
      </c>
      <c r="AW38" s="10">
        <f t="shared" si="1"/>
        <v>0</v>
      </c>
      <c r="AX38" s="10">
        <f t="shared" si="1"/>
        <v>0</v>
      </c>
      <c r="AY38" s="10">
        <f t="shared" si="1"/>
        <v>0</v>
      </c>
      <c r="AZ38" s="10">
        <f t="shared" si="1"/>
        <v>0</v>
      </c>
      <c r="BA38" s="10">
        <f t="shared" si="1"/>
        <v>0</v>
      </c>
      <c r="BB38" s="10">
        <f t="shared" si="1"/>
        <v>0</v>
      </c>
      <c r="BC38" s="10">
        <f t="shared" si="1"/>
        <v>0</v>
      </c>
      <c r="BD38" s="10">
        <f t="shared" si="1"/>
        <v>0</v>
      </c>
      <c r="BE38" s="10">
        <f t="shared" si="1"/>
        <v>0</v>
      </c>
      <c r="BF38" s="10">
        <f t="shared" si="1"/>
        <v>0</v>
      </c>
      <c r="BG38" s="10">
        <f t="shared" si="1"/>
        <v>0</v>
      </c>
      <c r="BH38" s="10">
        <f t="shared" si="1"/>
        <v>0</v>
      </c>
      <c r="BI38" s="10">
        <f t="shared" si="1"/>
        <v>0</v>
      </c>
      <c r="BJ38" s="10">
        <f t="shared" si="1"/>
        <v>0</v>
      </c>
      <c r="BK38" s="10">
        <f t="shared" si="1"/>
        <v>0</v>
      </c>
    </row>
    <row r="39" spans="1:63" ht="12" hidden="1">
      <c r="A39" s="26" t="s">
        <v>10</v>
      </c>
      <c r="B39" s="10">
        <f aca="true" t="shared" si="2" ref="B39:AB39">B8-B9-B31-B32</f>
        <v>0</v>
      </c>
      <c r="C39" s="10">
        <f t="shared" si="2"/>
        <v>0</v>
      </c>
      <c r="D39" s="10">
        <f t="shared" si="2"/>
        <v>0</v>
      </c>
      <c r="E39" s="10">
        <f t="shared" si="2"/>
        <v>0</v>
      </c>
      <c r="F39" s="10">
        <f t="shared" si="2"/>
        <v>0</v>
      </c>
      <c r="G39" s="10">
        <f t="shared" si="2"/>
        <v>0</v>
      </c>
      <c r="H39" s="10">
        <f t="shared" si="2"/>
        <v>0</v>
      </c>
      <c r="I39" s="10">
        <f t="shared" si="2"/>
        <v>0</v>
      </c>
      <c r="J39" s="10">
        <f t="shared" si="2"/>
        <v>0</v>
      </c>
      <c r="K39" s="10">
        <f t="shared" si="2"/>
        <v>0</v>
      </c>
      <c r="L39" s="10">
        <f t="shared" si="2"/>
        <v>0</v>
      </c>
      <c r="M39" s="10">
        <f t="shared" si="2"/>
        <v>0</v>
      </c>
      <c r="N39" s="10">
        <f t="shared" si="2"/>
        <v>0</v>
      </c>
      <c r="O39" s="10">
        <f t="shared" si="2"/>
        <v>0</v>
      </c>
      <c r="P39" s="10">
        <f t="shared" si="2"/>
        <v>0</v>
      </c>
      <c r="Q39" s="10">
        <f t="shared" si="2"/>
        <v>0</v>
      </c>
      <c r="R39" s="10">
        <f t="shared" si="2"/>
        <v>0</v>
      </c>
      <c r="S39" s="10">
        <f t="shared" si="2"/>
        <v>0</v>
      </c>
      <c r="T39" s="10">
        <f t="shared" si="2"/>
        <v>0</v>
      </c>
      <c r="U39" s="10">
        <f t="shared" si="2"/>
        <v>0</v>
      </c>
      <c r="V39" s="10">
        <f t="shared" si="2"/>
        <v>0</v>
      </c>
      <c r="W39" s="10">
        <f t="shared" si="2"/>
        <v>0</v>
      </c>
      <c r="X39" s="10">
        <f t="shared" si="2"/>
        <v>0</v>
      </c>
      <c r="Y39" s="10">
        <f t="shared" si="2"/>
        <v>0</v>
      </c>
      <c r="Z39" s="10">
        <f t="shared" si="2"/>
        <v>0</v>
      </c>
      <c r="AA39" s="10">
        <f t="shared" si="2"/>
        <v>0</v>
      </c>
      <c r="AB39" s="10">
        <f t="shared" si="2"/>
        <v>0</v>
      </c>
      <c r="AC39" s="10">
        <f aca="true" t="shared" si="3" ref="AC39:BK39">AC8-AC9-AC31-AC32</f>
        <v>0</v>
      </c>
      <c r="AD39" s="10">
        <f t="shared" si="3"/>
        <v>0</v>
      </c>
      <c r="AE39" s="10">
        <f t="shared" si="3"/>
        <v>0</v>
      </c>
      <c r="AF39" s="10">
        <f t="shared" si="3"/>
        <v>0</v>
      </c>
      <c r="AG39" s="10">
        <f t="shared" si="3"/>
        <v>0</v>
      </c>
      <c r="AH39" s="10">
        <f t="shared" si="3"/>
        <v>0</v>
      </c>
      <c r="AI39" s="10">
        <f t="shared" si="3"/>
        <v>0</v>
      </c>
      <c r="AJ39" s="10">
        <f t="shared" si="3"/>
        <v>0</v>
      </c>
      <c r="AK39" s="10">
        <f t="shared" si="3"/>
        <v>0</v>
      </c>
      <c r="AL39" s="10">
        <f t="shared" si="3"/>
        <v>0</v>
      </c>
      <c r="AM39" s="10">
        <f t="shared" si="3"/>
        <v>0</v>
      </c>
      <c r="AN39" s="10">
        <f t="shared" si="3"/>
        <v>0</v>
      </c>
      <c r="AO39" s="10">
        <f t="shared" si="3"/>
        <v>0</v>
      </c>
      <c r="AP39" s="10">
        <f t="shared" si="3"/>
        <v>0</v>
      </c>
      <c r="AQ39" s="10">
        <f t="shared" si="3"/>
        <v>0</v>
      </c>
      <c r="AR39" s="10">
        <f t="shared" si="3"/>
        <v>0</v>
      </c>
      <c r="AS39" s="10">
        <f t="shared" si="3"/>
        <v>0</v>
      </c>
      <c r="AT39" s="10">
        <f t="shared" si="3"/>
        <v>0</v>
      </c>
      <c r="AU39" s="10">
        <f t="shared" si="3"/>
        <v>0</v>
      </c>
      <c r="AV39" s="10">
        <f t="shared" si="3"/>
        <v>0</v>
      </c>
      <c r="AW39" s="10">
        <f t="shared" si="3"/>
        <v>0</v>
      </c>
      <c r="AX39" s="10">
        <f t="shared" si="3"/>
        <v>0</v>
      </c>
      <c r="AY39" s="10">
        <f t="shared" si="3"/>
        <v>0</v>
      </c>
      <c r="AZ39" s="10">
        <f t="shared" si="3"/>
        <v>0</v>
      </c>
      <c r="BA39" s="10">
        <f t="shared" si="3"/>
        <v>0</v>
      </c>
      <c r="BB39" s="10">
        <f t="shared" si="3"/>
        <v>0</v>
      </c>
      <c r="BC39" s="10">
        <f t="shared" si="3"/>
        <v>0</v>
      </c>
      <c r="BD39" s="10">
        <f t="shared" si="3"/>
        <v>0</v>
      </c>
      <c r="BE39" s="10">
        <f t="shared" si="3"/>
        <v>0</v>
      </c>
      <c r="BF39" s="10">
        <f t="shared" si="3"/>
        <v>0</v>
      </c>
      <c r="BG39" s="10">
        <f t="shared" si="3"/>
        <v>0</v>
      </c>
      <c r="BH39" s="10">
        <f t="shared" si="3"/>
        <v>0</v>
      </c>
      <c r="BI39" s="10">
        <f t="shared" si="3"/>
        <v>0</v>
      </c>
      <c r="BJ39" s="10">
        <f t="shared" si="3"/>
        <v>0</v>
      </c>
      <c r="BK39" s="10">
        <f t="shared" si="3"/>
        <v>0</v>
      </c>
    </row>
    <row r="40" spans="1:63" ht="12" hidden="1">
      <c r="A40" s="26" t="s">
        <v>11</v>
      </c>
      <c r="B40" s="10">
        <f aca="true" t="shared" si="4" ref="B40:AB40">B9-SUM(B10:B30)</f>
        <v>0</v>
      </c>
      <c r="C40" s="10">
        <f t="shared" si="4"/>
        <v>0</v>
      </c>
      <c r="D40" s="10">
        <f t="shared" si="4"/>
        <v>0</v>
      </c>
      <c r="E40" s="10">
        <f t="shared" si="4"/>
        <v>0</v>
      </c>
      <c r="F40" s="10">
        <f t="shared" si="4"/>
        <v>0</v>
      </c>
      <c r="G40" s="10">
        <f t="shared" si="4"/>
        <v>0</v>
      </c>
      <c r="H40" s="10">
        <f t="shared" si="4"/>
        <v>0</v>
      </c>
      <c r="I40" s="10">
        <f t="shared" si="4"/>
        <v>0</v>
      </c>
      <c r="J40" s="10">
        <f t="shared" si="4"/>
        <v>0</v>
      </c>
      <c r="K40" s="10">
        <f t="shared" si="4"/>
        <v>0</v>
      </c>
      <c r="L40" s="10">
        <f t="shared" si="4"/>
        <v>0</v>
      </c>
      <c r="M40" s="10">
        <f t="shared" si="4"/>
        <v>0</v>
      </c>
      <c r="N40" s="10">
        <f t="shared" si="4"/>
        <v>0</v>
      </c>
      <c r="O40" s="10">
        <f t="shared" si="4"/>
        <v>0</v>
      </c>
      <c r="P40" s="10">
        <f t="shared" si="4"/>
        <v>0</v>
      </c>
      <c r="Q40" s="10">
        <f t="shared" si="4"/>
        <v>0</v>
      </c>
      <c r="R40" s="10">
        <f t="shared" si="4"/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aca="true" t="shared" si="5" ref="AC40:BK40">AC9-SUM(AC10:AC30)</f>
        <v>0</v>
      </c>
      <c r="AD40" s="10">
        <f t="shared" si="5"/>
        <v>0</v>
      </c>
      <c r="AE40" s="10">
        <f t="shared" si="5"/>
        <v>0</v>
      </c>
      <c r="AF40" s="10">
        <f t="shared" si="5"/>
        <v>0</v>
      </c>
      <c r="AG40" s="10">
        <f t="shared" si="5"/>
        <v>0</v>
      </c>
      <c r="AH40" s="10">
        <f t="shared" si="5"/>
        <v>0</v>
      </c>
      <c r="AI40" s="10">
        <f t="shared" si="5"/>
        <v>0</v>
      </c>
      <c r="AJ40" s="10">
        <f t="shared" si="5"/>
        <v>0</v>
      </c>
      <c r="AK40" s="10">
        <f t="shared" si="5"/>
        <v>0</v>
      </c>
      <c r="AL40" s="10">
        <f t="shared" si="5"/>
        <v>0</v>
      </c>
      <c r="AM40" s="10">
        <f t="shared" si="5"/>
        <v>0</v>
      </c>
      <c r="AN40" s="10">
        <f t="shared" si="5"/>
        <v>0</v>
      </c>
      <c r="AO40" s="10">
        <f t="shared" si="5"/>
        <v>0</v>
      </c>
      <c r="AP40" s="10">
        <f t="shared" si="5"/>
        <v>0</v>
      </c>
      <c r="AQ40" s="10">
        <f t="shared" si="5"/>
        <v>0</v>
      </c>
      <c r="AR40" s="10">
        <f t="shared" si="5"/>
        <v>0</v>
      </c>
      <c r="AS40" s="10">
        <f t="shared" si="5"/>
        <v>0</v>
      </c>
      <c r="AT40" s="10">
        <f t="shared" si="5"/>
        <v>0</v>
      </c>
      <c r="AU40" s="10">
        <f t="shared" si="5"/>
        <v>0</v>
      </c>
      <c r="AV40" s="10">
        <f t="shared" si="5"/>
        <v>0</v>
      </c>
      <c r="AW40" s="10">
        <f t="shared" si="5"/>
        <v>0</v>
      </c>
      <c r="AX40" s="10">
        <f t="shared" si="5"/>
        <v>0</v>
      </c>
      <c r="AY40" s="10">
        <f t="shared" si="5"/>
        <v>0</v>
      </c>
      <c r="AZ40" s="10">
        <f t="shared" si="5"/>
        <v>0</v>
      </c>
      <c r="BA40" s="10">
        <f t="shared" si="5"/>
        <v>0</v>
      </c>
      <c r="BB40" s="10">
        <f t="shared" si="5"/>
        <v>0</v>
      </c>
      <c r="BC40" s="10">
        <f t="shared" si="5"/>
        <v>0</v>
      </c>
      <c r="BD40" s="10">
        <f t="shared" si="5"/>
        <v>0</v>
      </c>
      <c r="BE40" s="10">
        <f t="shared" si="5"/>
        <v>0</v>
      </c>
      <c r="BF40" s="10">
        <f t="shared" si="5"/>
        <v>0</v>
      </c>
      <c r="BG40" s="10">
        <f t="shared" si="5"/>
        <v>0</v>
      </c>
      <c r="BH40" s="10">
        <f t="shared" si="5"/>
        <v>0</v>
      </c>
      <c r="BI40" s="10">
        <f t="shared" si="5"/>
        <v>0</v>
      </c>
      <c r="BJ40" s="10">
        <f t="shared" si="5"/>
        <v>0</v>
      </c>
      <c r="BK40" s="10">
        <f t="shared" si="5"/>
        <v>0</v>
      </c>
    </row>
    <row r="41" spans="1:63" ht="12" hidden="1">
      <c r="A41" s="26" t="s">
        <v>12</v>
      </c>
      <c r="B41" s="10">
        <f aca="true" t="shared" si="6" ref="B41:AB41">B33-B34-B35</f>
        <v>0</v>
      </c>
      <c r="C41" s="10">
        <f t="shared" si="6"/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6"/>
        <v>0</v>
      </c>
      <c r="H41" s="10">
        <f t="shared" si="6"/>
        <v>0</v>
      </c>
      <c r="I41" s="10">
        <f t="shared" si="6"/>
        <v>0</v>
      </c>
      <c r="J41" s="10">
        <f t="shared" si="6"/>
        <v>0</v>
      </c>
      <c r="K41" s="10">
        <f t="shared" si="6"/>
        <v>0</v>
      </c>
      <c r="L41" s="10">
        <f t="shared" si="6"/>
        <v>0</v>
      </c>
      <c r="M41" s="10">
        <f t="shared" si="6"/>
        <v>0</v>
      </c>
      <c r="N41" s="10">
        <f t="shared" si="6"/>
        <v>0</v>
      </c>
      <c r="O41" s="10">
        <f t="shared" si="6"/>
        <v>0</v>
      </c>
      <c r="P41" s="10">
        <f t="shared" si="6"/>
        <v>0</v>
      </c>
      <c r="Q41" s="10">
        <f t="shared" si="6"/>
        <v>0</v>
      </c>
      <c r="R41" s="10">
        <f t="shared" si="6"/>
        <v>0</v>
      </c>
      <c r="S41" s="10">
        <f t="shared" si="6"/>
        <v>0</v>
      </c>
      <c r="T41" s="10">
        <f t="shared" si="6"/>
        <v>0</v>
      </c>
      <c r="U41" s="10">
        <f t="shared" si="6"/>
        <v>0</v>
      </c>
      <c r="V41" s="10">
        <f t="shared" si="6"/>
        <v>0</v>
      </c>
      <c r="W41" s="10">
        <f t="shared" si="6"/>
        <v>0</v>
      </c>
      <c r="X41" s="10">
        <f t="shared" si="6"/>
        <v>0</v>
      </c>
      <c r="Y41" s="10">
        <f t="shared" si="6"/>
        <v>0</v>
      </c>
      <c r="Z41" s="10">
        <f t="shared" si="6"/>
        <v>0</v>
      </c>
      <c r="AA41" s="10">
        <f t="shared" si="6"/>
        <v>0</v>
      </c>
      <c r="AB41" s="10">
        <f t="shared" si="6"/>
        <v>0</v>
      </c>
      <c r="AC41" s="10">
        <f aca="true" t="shared" si="7" ref="AC41:BK41">AC33-AC34-AC35</f>
        <v>0</v>
      </c>
      <c r="AD41" s="10">
        <f t="shared" si="7"/>
        <v>0</v>
      </c>
      <c r="AE41" s="10">
        <f t="shared" si="7"/>
        <v>0</v>
      </c>
      <c r="AF41" s="10">
        <f t="shared" si="7"/>
        <v>0</v>
      </c>
      <c r="AG41" s="10">
        <f t="shared" si="7"/>
        <v>0</v>
      </c>
      <c r="AH41" s="10">
        <f t="shared" si="7"/>
        <v>0</v>
      </c>
      <c r="AI41" s="10">
        <f t="shared" si="7"/>
        <v>0</v>
      </c>
      <c r="AJ41" s="10">
        <f t="shared" si="7"/>
        <v>0</v>
      </c>
      <c r="AK41" s="10">
        <f t="shared" si="7"/>
        <v>0</v>
      </c>
      <c r="AL41" s="10">
        <f t="shared" si="7"/>
        <v>0</v>
      </c>
      <c r="AM41" s="10">
        <f t="shared" si="7"/>
        <v>0</v>
      </c>
      <c r="AN41" s="10">
        <f t="shared" si="7"/>
        <v>0</v>
      </c>
      <c r="AO41" s="10">
        <f t="shared" si="7"/>
        <v>0</v>
      </c>
      <c r="AP41" s="10">
        <f t="shared" si="7"/>
        <v>0</v>
      </c>
      <c r="AQ41" s="10">
        <f t="shared" si="7"/>
        <v>0</v>
      </c>
      <c r="AR41" s="10">
        <f t="shared" si="7"/>
        <v>0</v>
      </c>
      <c r="AS41" s="10">
        <f t="shared" si="7"/>
        <v>0</v>
      </c>
      <c r="AT41" s="10">
        <f t="shared" si="7"/>
        <v>0</v>
      </c>
      <c r="AU41" s="10">
        <f t="shared" si="7"/>
        <v>0</v>
      </c>
      <c r="AV41" s="10">
        <f t="shared" si="7"/>
        <v>0</v>
      </c>
      <c r="AW41" s="10">
        <f t="shared" si="7"/>
        <v>0</v>
      </c>
      <c r="AX41" s="10">
        <f t="shared" si="7"/>
        <v>0</v>
      </c>
      <c r="AY41" s="10">
        <f t="shared" si="7"/>
        <v>0</v>
      </c>
      <c r="AZ41" s="10">
        <f t="shared" si="7"/>
        <v>0</v>
      </c>
      <c r="BA41" s="10">
        <f t="shared" si="7"/>
        <v>0</v>
      </c>
      <c r="BB41" s="10">
        <f t="shared" si="7"/>
        <v>0</v>
      </c>
      <c r="BC41" s="10">
        <f t="shared" si="7"/>
        <v>0</v>
      </c>
      <c r="BD41" s="10">
        <f t="shared" si="7"/>
        <v>0</v>
      </c>
      <c r="BE41" s="10">
        <f t="shared" si="7"/>
        <v>0</v>
      </c>
      <c r="BF41" s="10">
        <f t="shared" si="7"/>
        <v>0</v>
      </c>
      <c r="BG41" s="10">
        <f t="shared" si="7"/>
        <v>0</v>
      </c>
      <c r="BH41" s="10">
        <f t="shared" si="7"/>
        <v>0</v>
      </c>
      <c r="BI41" s="10">
        <f t="shared" si="7"/>
        <v>0</v>
      </c>
      <c r="BJ41" s="10">
        <f t="shared" si="7"/>
        <v>0</v>
      </c>
      <c r="BK41" s="10">
        <f t="shared" si="7"/>
        <v>0</v>
      </c>
    </row>
    <row r="42" spans="1:15" ht="12">
      <c r="A42" s="9"/>
      <c r="H42" s="10"/>
      <c r="I42" s="10"/>
      <c r="J42" s="10"/>
      <c r="K42" s="10"/>
      <c r="L42" s="10"/>
      <c r="M42" s="10"/>
      <c r="N42" s="10"/>
      <c r="O42" s="10"/>
    </row>
    <row r="43" spans="1:15" ht="12">
      <c r="A43" s="9"/>
      <c r="H43" s="10"/>
      <c r="I43" s="10"/>
      <c r="J43" s="10"/>
      <c r="K43" s="10"/>
      <c r="L43" s="10"/>
      <c r="M43" s="10"/>
      <c r="N43" s="10"/>
      <c r="O43" s="10"/>
    </row>
    <row r="44" spans="1:15" ht="12">
      <c r="A44" s="9"/>
      <c r="H44" s="10"/>
      <c r="I44" s="10"/>
      <c r="J44" s="10"/>
      <c r="K44" s="10"/>
      <c r="L44" s="10"/>
      <c r="M44" s="10"/>
      <c r="N44" s="10"/>
      <c r="O44" s="10"/>
    </row>
    <row r="45" spans="1:15" ht="12">
      <c r="A45" s="9"/>
      <c r="H45" s="10"/>
      <c r="I45" s="10"/>
      <c r="J45" s="10"/>
      <c r="K45" s="10"/>
      <c r="L45" s="10"/>
      <c r="M45" s="10"/>
      <c r="N45" s="10"/>
      <c r="O45" s="10"/>
    </row>
  </sheetData>
  <mergeCells count="11">
    <mergeCell ref="A36:O36"/>
    <mergeCell ref="L4:M4"/>
    <mergeCell ref="A1:O1"/>
    <mergeCell ref="A3:A6"/>
    <mergeCell ref="B3:C4"/>
    <mergeCell ref="D3:M3"/>
    <mergeCell ref="N3:O4"/>
    <mergeCell ref="D4:E4"/>
    <mergeCell ref="F4:G4"/>
    <mergeCell ref="H4:I4"/>
    <mergeCell ref="J4:K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5"/>
  <sheetViews>
    <sheetView workbookViewId="0" topLeftCell="A1">
      <selection activeCell="B7" sqref="B7"/>
    </sheetView>
  </sheetViews>
  <sheetFormatPr defaultColWidth="9.33203125" defaultRowHeight="12"/>
  <cols>
    <col min="1" max="1" width="23.160156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6.66015625" style="0" customWidth="1"/>
    <col min="15" max="15" width="13.16015625" style="0" customWidth="1"/>
    <col min="16" max="19" width="5.83203125" style="0" hidden="1" customWidth="1"/>
  </cols>
  <sheetData>
    <row r="1" spans="1:15" ht="16.5" customHeight="1">
      <c r="A1" s="63" t="s">
        <v>143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2" s="43" customFormat="1" ht="11.25" customHeight="1">
      <c r="A2" s="41" t="s">
        <v>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5" ht="12" customHeight="1">
      <c r="A3" s="64" t="s">
        <v>57</v>
      </c>
      <c r="B3" s="54" t="s">
        <v>55</v>
      </c>
      <c r="C3" s="55"/>
      <c r="D3" s="50" t="s">
        <v>142</v>
      </c>
      <c r="E3" s="58"/>
      <c r="F3" s="58"/>
      <c r="G3" s="58"/>
      <c r="H3" s="58"/>
      <c r="I3" s="58"/>
      <c r="J3" s="58"/>
      <c r="K3" s="58"/>
      <c r="L3" s="58"/>
      <c r="M3" s="51"/>
      <c r="N3" s="59" t="s">
        <v>56</v>
      </c>
      <c r="O3" s="60"/>
    </row>
    <row r="4" spans="1:15" ht="12" customHeight="1">
      <c r="A4" s="65"/>
      <c r="B4" s="56"/>
      <c r="C4" s="57"/>
      <c r="D4" s="50" t="s">
        <v>48</v>
      </c>
      <c r="E4" s="51"/>
      <c r="F4" s="50" t="s">
        <v>49</v>
      </c>
      <c r="G4" s="51"/>
      <c r="H4" s="50" t="s">
        <v>50</v>
      </c>
      <c r="I4" s="51"/>
      <c r="J4" s="50" t="s">
        <v>51</v>
      </c>
      <c r="K4" s="51"/>
      <c r="L4" s="50" t="s">
        <v>52</v>
      </c>
      <c r="M4" s="51"/>
      <c r="N4" s="61"/>
      <c r="O4" s="62"/>
    </row>
    <row r="5" spans="1:15" ht="12" customHeight="1">
      <c r="A5" s="65"/>
      <c r="B5" s="34" t="s">
        <v>19</v>
      </c>
      <c r="C5" s="34" t="s">
        <v>14</v>
      </c>
      <c r="D5" s="34" t="s">
        <v>19</v>
      </c>
      <c r="E5" s="34" t="s">
        <v>14</v>
      </c>
      <c r="F5" s="34" t="s">
        <v>19</v>
      </c>
      <c r="G5" s="34" t="s">
        <v>14</v>
      </c>
      <c r="H5" s="34" t="s">
        <v>19</v>
      </c>
      <c r="I5" s="34" t="s">
        <v>14</v>
      </c>
      <c r="J5" s="34" t="s">
        <v>19</v>
      </c>
      <c r="K5" s="34" t="s">
        <v>14</v>
      </c>
      <c r="L5" s="34" t="s">
        <v>19</v>
      </c>
      <c r="M5" s="34" t="s">
        <v>14</v>
      </c>
      <c r="N5" s="34" t="s">
        <v>19</v>
      </c>
      <c r="O5" s="34" t="s">
        <v>14</v>
      </c>
    </row>
    <row r="6" spans="1:15" s="40" customFormat="1" ht="12" customHeight="1">
      <c r="A6" s="66"/>
      <c r="B6" s="35" t="s">
        <v>53</v>
      </c>
      <c r="C6" s="39" t="s">
        <v>54</v>
      </c>
      <c r="D6" s="35" t="s">
        <v>53</v>
      </c>
      <c r="E6" s="39" t="s">
        <v>54</v>
      </c>
      <c r="F6" s="35" t="s">
        <v>53</v>
      </c>
      <c r="G6" s="39" t="s">
        <v>54</v>
      </c>
      <c r="H6" s="35" t="s">
        <v>53</v>
      </c>
      <c r="I6" s="39" t="s">
        <v>54</v>
      </c>
      <c r="J6" s="35" t="s">
        <v>53</v>
      </c>
      <c r="K6" s="39" t="s">
        <v>54</v>
      </c>
      <c r="L6" s="35" t="s">
        <v>53</v>
      </c>
      <c r="M6" s="39" t="s">
        <v>54</v>
      </c>
      <c r="N6" s="35" t="s">
        <v>53</v>
      </c>
      <c r="O6" s="39" t="s">
        <v>54</v>
      </c>
    </row>
    <row r="7" spans="1:19" s="6" customFormat="1" ht="12" customHeight="1">
      <c r="A7" s="11" t="s">
        <v>64</v>
      </c>
      <c r="B7" s="15">
        <v>1152238</v>
      </c>
      <c r="C7" s="15">
        <v>183482017</v>
      </c>
      <c r="D7" s="15">
        <v>1149565</v>
      </c>
      <c r="E7" s="15">
        <v>183019563</v>
      </c>
      <c r="F7" s="15">
        <v>559549</v>
      </c>
      <c r="G7" s="15">
        <v>86698454</v>
      </c>
      <c r="H7" s="15">
        <v>21785</v>
      </c>
      <c r="I7" s="15">
        <v>2742016</v>
      </c>
      <c r="J7" s="15">
        <v>156668</v>
      </c>
      <c r="K7" s="15">
        <v>30150007</v>
      </c>
      <c r="L7" s="15">
        <v>411563</v>
      </c>
      <c r="M7" s="15">
        <v>63429086</v>
      </c>
      <c r="N7" s="27">
        <v>2673</v>
      </c>
      <c r="O7" s="27">
        <v>462454</v>
      </c>
      <c r="P7" s="16">
        <f aca="true" t="shared" si="0" ref="P7:P35">B7-D7-N7</f>
        <v>0</v>
      </c>
      <c r="Q7" s="16">
        <f aca="true" t="shared" si="1" ref="Q7:Q35">C7-E7-O7</f>
        <v>0</v>
      </c>
      <c r="R7" s="16">
        <f aca="true" t="shared" si="2" ref="R7:R35">D7-F7-H7-J7-L7</f>
        <v>0</v>
      </c>
      <c r="S7" s="16">
        <f aca="true" t="shared" si="3" ref="S7:S35">E7-G7-I7-K7-M7</f>
        <v>0</v>
      </c>
    </row>
    <row r="8" spans="1:33" s="3" customFormat="1" ht="12" customHeight="1">
      <c r="A8" s="44" t="s">
        <v>65</v>
      </c>
      <c r="B8" s="17">
        <v>1152179</v>
      </c>
      <c r="C8" s="17">
        <v>183469179</v>
      </c>
      <c r="D8" s="17">
        <v>1149506</v>
      </c>
      <c r="E8" s="17">
        <v>183006725</v>
      </c>
      <c r="F8" s="17">
        <v>559500</v>
      </c>
      <c r="G8" s="17">
        <v>86689461</v>
      </c>
      <c r="H8" s="17">
        <v>21785</v>
      </c>
      <c r="I8" s="17">
        <v>2742016</v>
      </c>
      <c r="J8" s="17">
        <v>156667</v>
      </c>
      <c r="K8" s="17">
        <v>30147643</v>
      </c>
      <c r="L8" s="17">
        <v>411554</v>
      </c>
      <c r="M8" s="17">
        <v>63427605</v>
      </c>
      <c r="N8" s="30">
        <v>2673</v>
      </c>
      <c r="O8" s="30">
        <v>462454</v>
      </c>
      <c r="P8" s="18">
        <f t="shared" si="0"/>
        <v>0</v>
      </c>
      <c r="Q8" s="18">
        <f t="shared" si="1"/>
        <v>0</v>
      </c>
      <c r="R8" s="18">
        <f t="shared" si="2"/>
        <v>0</v>
      </c>
      <c r="S8" s="18">
        <f t="shared" si="3"/>
        <v>0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3" customFormat="1" ht="12" customHeight="1">
      <c r="A9" s="44" t="s">
        <v>66</v>
      </c>
      <c r="B9" s="17">
        <v>900802</v>
      </c>
      <c r="C9" s="17">
        <v>156334020</v>
      </c>
      <c r="D9" s="17">
        <v>898156</v>
      </c>
      <c r="E9" s="17">
        <v>155873516</v>
      </c>
      <c r="F9" s="17">
        <v>435255</v>
      </c>
      <c r="G9" s="17">
        <v>73301842</v>
      </c>
      <c r="H9" s="17">
        <v>17176</v>
      </c>
      <c r="I9" s="17">
        <v>2320855</v>
      </c>
      <c r="J9" s="17">
        <v>146076</v>
      </c>
      <c r="K9" s="17">
        <v>28408025</v>
      </c>
      <c r="L9" s="17">
        <v>299649</v>
      </c>
      <c r="M9" s="17">
        <v>51842794</v>
      </c>
      <c r="N9" s="30">
        <v>2646</v>
      </c>
      <c r="O9" s="30">
        <v>460504</v>
      </c>
      <c r="P9" s="18">
        <f t="shared" si="0"/>
        <v>0</v>
      </c>
      <c r="Q9" s="18">
        <f t="shared" si="1"/>
        <v>0</v>
      </c>
      <c r="R9" s="18">
        <f t="shared" si="2"/>
        <v>0</v>
      </c>
      <c r="S9" s="18">
        <f t="shared" si="3"/>
        <v>0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8" ht="12" customHeight="1">
      <c r="A10" s="37" t="s">
        <v>67</v>
      </c>
      <c r="B10" s="20">
        <v>301447</v>
      </c>
      <c r="C10" s="20">
        <v>32979388</v>
      </c>
      <c r="D10" s="20">
        <v>298983</v>
      </c>
      <c r="E10" s="20">
        <v>32734152</v>
      </c>
      <c r="F10" s="20">
        <v>135317</v>
      </c>
      <c r="G10" s="20">
        <v>14607054</v>
      </c>
      <c r="H10" s="20">
        <v>1376</v>
      </c>
      <c r="I10" s="20">
        <v>177438</v>
      </c>
      <c r="J10" s="20">
        <v>46600</v>
      </c>
      <c r="K10" s="20">
        <v>6248872</v>
      </c>
      <c r="L10" s="20">
        <v>115690</v>
      </c>
      <c r="M10" s="20">
        <v>11700788</v>
      </c>
      <c r="N10" s="29">
        <v>2464</v>
      </c>
      <c r="O10" s="29">
        <v>245236</v>
      </c>
      <c r="P10" s="21">
        <f t="shared" si="0"/>
        <v>0</v>
      </c>
      <c r="Q10" s="21">
        <f t="shared" si="1"/>
        <v>0</v>
      </c>
      <c r="R10" s="21">
        <f t="shared" si="2"/>
        <v>0</v>
      </c>
      <c r="S10" s="21">
        <f t="shared" si="3"/>
        <v>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2" customHeight="1">
      <c r="A11" s="37" t="s">
        <v>68</v>
      </c>
      <c r="B11" s="20">
        <v>15966</v>
      </c>
      <c r="C11" s="20">
        <v>2664713</v>
      </c>
      <c r="D11" s="20">
        <v>15912</v>
      </c>
      <c r="E11" s="20">
        <v>2658272</v>
      </c>
      <c r="F11" s="20">
        <v>8190</v>
      </c>
      <c r="G11" s="20">
        <v>1392844</v>
      </c>
      <c r="H11" s="20">
        <v>88</v>
      </c>
      <c r="I11" s="20">
        <v>82918</v>
      </c>
      <c r="J11" s="20">
        <v>1590</v>
      </c>
      <c r="K11" s="20">
        <v>379837</v>
      </c>
      <c r="L11" s="20">
        <v>6044</v>
      </c>
      <c r="M11" s="20">
        <v>802673</v>
      </c>
      <c r="N11" s="29">
        <v>54</v>
      </c>
      <c r="O11" s="29">
        <v>6441</v>
      </c>
      <c r="P11" s="21">
        <f t="shared" si="0"/>
        <v>0</v>
      </c>
      <c r="Q11" s="21">
        <f t="shared" si="1"/>
        <v>0</v>
      </c>
      <c r="R11" s="21">
        <f t="shared" si="2"/>
        <v>0</v>
      </c>
      <c r="S11" s="21">
        <f t="shared" si="3"/>
        <v>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2" customHeight="1">
      <c r="A12" s="37" t="s">
        <v>69</v>
      </c>
      <c r="B12" s="20">
        <v>99296</v>
      </c>
      <c r="C12" s="20">
        <v>26232177</v>
      </c>
      <c r="D12" s="20">
        <v>99294</v>
      </c>
      <c r="E12" s="20">
        <v>26231988</v>
      </c>
      <c r="F12" s="20">
        <v>52539</v>
      </c>
      <c r="G12" s="20">
        <v>13540654</v>
      </c>
      <c r="H12" s="20">
        <v>366</v>
      </c>
      <c r="I12" s="20">
        <v>346141</v>
      </c>
      <c r="J12" s="20">
        <v>10933</v>
      </c>
      <c r="K12" s="20">
        <v>3696702</v>
      </c>
      <c r="L12" s="20">
        <v>35456</v>
      </c>
      <c r="M12" s="20">
        <v>8648491</v>
      </c>
      <c r="N12" s="29">
        <v>2</v>
      </c>
      <c r="O12" s="29">
        <v>189</v>
      </c>
      <c r="P12" s="21">
        <f t="shared" si="0"/>
        <v>0</v>
      </c>
      <c r="Q12" s="21">
        <f t="shared" si="1"/>
        <v>0</v>
      </c>
      <c r="R12" s="21">
        <f t="shared" si="2"/>
        <v>0</v>
      </c>
      <c r="S12" s="21">
        <f t="shared" si="3"/>
        <v>0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2" customHeight="1">
      <c r="A13" s="37" t="s">
        <v>70</v>
      </c>
      <c r="B13" s="20">
        <v>60608</v>
      </c>
      <c r="C13" s="20">
        <v>3792729</v>
      </c>
      <c r="D13" s="20">
        <v>60607</v>
      </c>
      <c r="E13" s="20">
        <v>3792352</v>
      </c>
      <c r="F13" s="20">
        <v>42844</v>
      </c>
      <c r="G13" s="20">
        <v>1980219</v>
      </c>
      <c r="H13" s="20">
        <v>2291</v>
      </c>
      <c r="I13" s="20">
        <v>99486</v>
      </c>
      <c r="J13" s="20">
        <v>10385</v>
      </c>
      <c r="K13" s="20">
        <v>812446</v>
      </c>
      <c r="L13" s="20">
        <v>5087</v>
      </c>
      <c r="M13" s="20">
        <v>900201</v>
      </c>
      <c r="N13" s="29">
        <v>1</v>
      </c>
      <c r="O13" s="29">
        <v>377</v>
      </c>
      <c r="P13" s="21">
        <f t="shared" si="0"/>
        <v>0</v>
      </c>
      <c r="Q13" s="21">
        <f t="shared" si="1"/>
        <v>0</v>
      </c>
      <c r="R13" s="21">
        <f t="shared" si="2"/>
        <v>0</v>
      </c>
      <c r="S13" s="21">
        <f t="shared" si="3"/>
        <v>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2" customHeight="1">
      <c r="A14" s="37" t="s">
        <v>71</v>
      </c>
      <c r="B14" s="20">
        <v>30837</v>
      </c>
      <c r="C14" s="20">
        <v>3525867</v>
      </c>
      <c r="D14" s="20">
        <v>30736</v>
      </c>
      <c r="E14" s="20">
        <v>3510627</v>
      </c>
      <c r="F14" s="20">
        <v>11042</v>
      </c>
      <c r="G14" s="20">
        <v>1802190</v>
      </c>
      <c r="H14" s="20">
        <v>418</v>
      </c>
      <c r="I14" s="20">
        <v>71612</v>
      </c>
      <c r="J14" s="20">
        <v>14399</v>
      </c>
      <c r="K14" s="20">
        <v>626328</v>
      </c>
      <c r="L14" s="20">
        <v>4877</v>
      </c>
      <c r="M14" s="20">
        <v>1010497</v>
      </c>
      <c r="N14" s="29">
        <v>101</v>
      </c>
      <c r="O14" s="29">
        <v>15240</v>
      </c>
      <c r="P14" s="21">
        <f t="shared" si="0"/>
        <v>0</v>
      </c>
      <c r="Q14" s="21">
        <f t="shared" si="1"/>
        <v>0</v>
      </c>
      <c r="R14" s="21">
        <f t="shared" si="2"/>
        <v>0</v>
      </c>
      <c r="S14" s="21">
        <f t="shared" si="3"/>
        <v>0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3" customFormat="1" ht="12" customHeight="1">
      <c r="A15" s="37" t="s">
        <v>72</v>
      </c>
      <c r="B15" s="20">
        <v>14492</v>
      </c>
      <c r="C15" s="20">
        <v>4180481</v>
      </c>
      <c r="D15" s="20">
        <v>14492</v>
      </c>
      <c r="E15" s="20">
        <v>4180481</v>
      </c>
      <c r="F15" s="20">
        <v>9909</v>
      </c>
      <c r="G15" s="20">
        <v>2679021</v>
      </c>
      <c r="H15" s="20">
        <v>154</v>
      </c>
      <c r="I15" s="20">
        <v>35379</v>
      </c>
      <c r="J15" s="20">
        <v>2157</v>
      </c>
      <c r="K15" s="20">
        <v>936904</v>
      </c>
      <c r="L15" s="20">
        <v>2272</v>
      </c>
      <c r="M15" s="20">
        <v>529177</v>
      </c>
      <c r="N15" s="29">
        <v>0</v>
      </c>
      <c r="O15" s="29">
        <v>0</v>
      </c>
      <c r="P15" s="21">
        <f t="shared" si="0"/>
        <v>0</v>
      </c>
      <c r="Q15" s="21">
        <f t="shared" si="1"/>
        <v>0</v>
      </c>
      <c r="R15" s="21">
        <f t="shared" si="2"/>
        <v>0</v>
      </c>
      <c r="S15" s="21">
        <f t="shared" si="3"/>
        <v>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s="3" customFormat="1" ht="12" customHeight="1">
      <c r="A16" s="37" t="s">
        <v>73</v>
      </c>
      <c r="B16" s="20">
        <v>30604</v>
      </c>
      <c r="C16" s="20">
        <v>7576444</v>
      </c>
      <c r="D16" s="20">
        <v>30604</v>
      </c>
      <c r="E16" s="20">
        <v>7576444</v>
      </c>
      <c r="F16" s="20">
        <v>15433</v>
      </c>
      <c r="G16" s="20">
        <v>3394797</v>
      </c>
      <c r="H16" s="20">
        <v>1015</v>
      </c>
      <c r="I16" s="20">
        <v>94750</v>
      </c>
      <c r="J16" s="20">
        <v>3858</v>
      </c>
      <c r="K16" s="20">
        <v>1356824</v>
      </c>
      <c r="L16" s="20">
        <v>10298</v>
      </c>
      <c r="M16" s="20">
        <v>2730073</v>
      </c>
      <c r="N16" s="29">
        <v>0</v>
      </c>
      <c r="O16" s="29">
        <v>0</v>
      </c>
      <c r="P16" s="21">
        <f t="shared" si="0"/>
        <v>0</v>
      </c>
      <c r="Q16" s="21">
        <f t="shared" si="1"/>
        <v>0</v>
      </c>
      <c r="R16" s="21">
        <f t="shared" si="2"/>
        <v>0</v>
      </c>
      <c r="S16" s="21">
        <f t="shared" si="3"/>
        <v>0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s="3" customFormat="1" ht="12" customHeight="1">
      <c r="A17" s="37" t="s">
        <v>74</v>
      </c>
      <c r="B17" s="20">
        <v>15463</v>
      </c>
      <c r="C17" s="20">
        <v>4359688</v>
      </c>
      <c r="D17" s="20">
        <v>15463</v>
      </c>
      <c r="E17" s="20">
        <v>4359688</v>
      </c>
      <c r="F17" s="20">
        <v>6715</v>
      </c>
      <c r="G17" s="20">
        <v>2692603</v>
      </c>
      <c r="H17" s="20">
        <v>889</v>
      </c>
      <c r="I17" s="20">
        <v>38079</v>
      </c>
      <c r="J17" s="20">
        <v>2014</v>
      </c>
      <c r="K17" s="20">
        <v>363881</v>
      </c>
      <c r="L17" s="20">
        <v>5845</v>
      </c>
      <c r="M17" s="20">
        <v>1265125</v>
      </c>
      <c r="N17" s="29">
        <v>0</v>
      </c>
      <c r="O17" s="29">
        <v>0</v>
      </c>
      <c r="P17" s="21">
        <f t="shared" si="0"/>
        <v>0</v>
      </c>
      <c r="Q17" s="21">
        <f t="shared" si="1"/>
        <v>0</v>
      </c>
      <c r="R17" s="21">
        <f t="shared" si="2"/>
        <v>0</v>
      </c>
      <c r="S17" s="21">
        <f t="shared" si="3"/>
        <v>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s="3" customFormat="1" ht="12" customHeight="1">
      <c r="A18" s="37" t="s">
        <v>75</v>
      </c>
      <c r="B18" s="20">
        <v>8626</v>
      </c>
      <c r="C18" s="20">
        <v>2121613</v>
      </c>
      <c r="D18" s="20">
        <v>8626</v>
      </c>
      <c r="E18" s="20">
        <v>2121613</v>
      </c>
      <c r="F18" s="20">
        <v>4875</v>
      </c>
      <c r="G18" s="20">
        <v>1045216</v>
      </c>
      <c r="H18" s="20">
        <v>55</v>
      </c>
      <c r="I18" s="20">
        <v>28192</v>
      </c>
      <c r="J18" s="20">
        <v>877</v>
      </c>
      <c r="K18" s="20">
        <v>147601</v>
      </c>
      <c r="L18" s="20">
        <v>2819</v>
      </c>
      <c r="M18" s="20">
        <v>900604</v>
      </c>
      <c r="N18" s="29">
        <v>0</v>
      </c>
      <c r="O18" s="29">
        <v>0</v>
      </c>
      <c r="P18" s="21">
        <f t="shared" si="0"/>
        <v>0</v>
      </c>
      <c r="Q18" s="21">
        <f t="shared" si="1"/>
        <v>0</v>
      </c>
      <c r="R18" s="21">
        <f t="shared" si="2"/>
        <v>0</v>
      </c>
      <c r="S18" s="21">
        <f t="shared" si="3"/>
        <v>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s="3" customFormat="1" ht="12" customHeight="1">
      <c r="A19" s="37" t="s">
        <v>76</v>
      </c>
      <c r="B19" s="20">
        <v>12666</v>
      </c>
      <c r="C19" s="20">
        <v>2713833</v>
      </c>
      <c r="D19" s="20">
        <v>12656</v>
      </c>
      <c r="E19" s="20">
        <v>2650647</v>
      </c>
      <c r="F19" s="20">
        <v>6028</v>
      </c>
      <c r="G19" s="20">
        <v>1220992</v>
      </c>
      <c r="H19" s="20">
        <v>309</v>
      </c>
      <c r="I19" s="20">
        <v>26532</v>
      </c>
      <c r="J19" s="20">
        <v>1828</v>
      </c>
      <c r="K19" s="20">
        <v>353470</v>
      </c>
      <c r="L19" s="20">
        <v>4491</v>
      </c>
      <c r="M19" s="20">
        <v>1049653</v>
      </c>
      <c r="N19" s="29">
        <v>10</v>
      </c>
      <c r="O19" s="29">
        <v>63186</v>
      </c>
      <c r="P19" s="21">
        <f t="shared" si="0"/>
        <v>0</v>
      </c>
      <c r="Q19" s="21">
        <f t="shared" si="1"/>
        <v>0</v>
      </c>
      <c r="R19" s="21">
        <f t="shared" si="2"/>
        <v>0</v>
      </c>
      <c r="S19" s="21">
        <f t="shared" si="3"/>
        <v>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s="3" customFormat="1" ht="12" customHeight="1">
      <c r="A20" s="37" t="s">
        <v>77</v>
      </c>
      <c r="B20" s="20">
        <v>25954</v>
      </c>
      <c r="C20" s="20">
        <v>14517260</v>
      </c>
      <c r="D20" s="20">
        <v>25954</v>
      </c>
      <c r="E20" s="20">
        <v>14517260</v>
      </c>
      <c r="F20" s="20">
        <v>14865</v>
      </c>
      <c r="G20" s="20">
        <v>6449615</v>
      </c>
      <c r="H20" s="20">
        <v>72</v>
      </c>
      <c r="I20" s="20">
        <v>44493</v>
      </c>
      <c r="J20" s="20">
        <v>1445</v>
      </c>
      <c r="K20" s="20">
        <v>1026954</v>
      </c>
      <c r="L20" s="20">
        <v>9572</v>
      </c>
      <c r="M20" s="20">
        <v>6996198</v>
      </c>
      <c r="N20" s="29">
        <v>0</v>
      </c>
      <c r="O20" s="29">
        <v>0</v>
      </c>
      <c r="P20" s="21">
        <f t="shared" si="0"/>
        <v>0</v>
      </c>
      <c r="Q20" s="21">
        <f t="shared" si="1"/>
        <v>0</v>
      </c>
      <c r="R20" s="21">
        <f t="shared" si="2"/>
        <v>0</v>
      </c>
      <c r="S20" s="21">
        <f t="shared" si="3"/>
        <v>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s="3" customFormat="1" ht="12" customHeight="1">
      <c r="A21" s="37" t="s">
        <v>78</v>
      </c>
      <c r="B21" s="20">
        <v>46064</v>
      </c>
      <c r="C21" s="20">
        <v>8487575</v>
      </c>
      <c r="D21" s="20">
        <v>46051</v>
      </c>
      <c r="E21" s="20">
        <v>8357810</v>
      </c>
      <c r="F21" s="20">
        <v>22065</v>
      </c>
      <c r="G21" s="20">
        <v>4641870</v>
      </c>
      <c r="H21" s="20">
        <v>446</v>
      </c>
      <c r="I21" s="20">
        <v>62464</v>
      </c>
      <c r="J21" s="20">
        <v>7087</v>
      </c>
      <c r="K21" s="20">
        <v>1099628</v>
      </c>
      <c r="L21" s="20">
        <v>16453</v>
      </c>
      <c r="M21" s="20">
        <v>2553848</v>
      </c>
      <c r="N21" s="29">
        <v>13</v>
      </c>
      <c r="O21" s="29">
        <v>129765</v>
      </c>
      <c r="P21" s="21">
        <f t="shared" si="0"/>
        <v>0</v>
      </c>
      <c r="Q21" s="21">
        <f t="shared" si="1"/>
        <v>0</v>
      </c>
      <c r="R21" s="21">
        <f t="shared" si="2"/>
        <v>0</v>
      </c>
      <c r="S21" s="21">
        <f t="shared" si="3"/>
        <v>0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s="3" customFormat="1" ht="12" customHeight="1">
      <c r="A22" s="37" t="s">
        <v>79</v>
      </c>
      <c r="B22" s="20">
        <v>30370</v>
      </c>
      <c r="C22" s="20">
        <v>13723018</v>
      </c>
      <c r="D22" s="20">
        <v>30370</v>
      </c>
      <c r="E22" s="20">
        <v>13723018</v>
      </c>
      <c r="F22" s="20">
        <v>12942</v>
      </c>
      <c r="G22" s="20">
        <v>3960791</v>
      </c>
      <c r="H22" s="20">
        <v>125</v>
      </c>
      <c r="I22" s="20">
        <v>30715</v>
      </c>
      <c r="J22" s="20">
        <v>7704</v>
      </c>
      <c r="K22" s="20">
        <v>5776250</v>
      </c>
      <c r="L22" s="20">
        <v>9599</v>
      </c>
      <c r="M22" s="20">
        <v>3955262</v>
      </c>
      <c r="N22" s="29">
        <v>0</v>
      </c>
      <c r="O22" s="29">
        <v>0</v>
      </c>
      <c r="P22" s="21">
        <f t="shared" si="0"/>
        <v>0</v>
      </c>
      <c r="Q22" s="21">
        <f t="shared" si="1"/>
        <v>0</v>
      </c>
      <c r="R22" s="21">
        <f t="shared" si="2"/>
        <v>0</v>
      </c>
      <c r="S22" s="21">
        <f t="shared" si="3"/>
        <v>0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s="3" customFormat="1" ht="12" customHeight="1">
      <c r="A23" s="37" t="s">
        <v>80</v>
      </c>
      <c r="B23" s="20">
        <v>8290</v>
      </c>
      <c r="C23" s="20">
        <v>1431778</v>
      </c>
      <c r="D23" s="20">
        <v>8290</v>
      </c>
      <c r="E23" s="20">
        <v>1431778</v>
      </c>
      <c r="F23" s="20">
        <v>3153</v>
      </c>
      <c r="G23" s="20">
        <v>553744</v>
      </c>
      <c r="H23" s="20">
        <v>849</v>
      </c>
      <c r="I23" s="20">
        <v>293038</v>
      </c>
      <c r="J23" s="20">
        <v>738</v>
      </c>
      <c r="K23" s="20">
        <v>175589</v>
      </c>
      <c r="L23" s="20">
        <v>3550</v>
      </c>
      <c r="M23" s="20">
        <v>409407</v>
      </c>
      <c r="N23" s="29">
        <v>0</v>
      </c>
      <c r="O23" s="29">
        <v>0</v>
      </c>
      <c r="P23" s="21">
        <f t="shared" si="0"/>
        <v>0</v>
      </c>
      <c r="Q23" s="21">
        <f t="shared" si="1"/>
        <v>0</v>
      </c>
      <c r="R23" s="21">
        <f t="shared" si="2"/>
        <v>0</v>
      </c>
      <c r="S23" s="21">
        <f t="shared" si="3"/>
        <v>0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s="3" customFormat="1" ht="12" customHeight="1">
      <c r="A24" s="37" t="s">
        <v>81</v>
      </c>
      <c r="B24" s="20">
        <v>17434</v>
      </c>
      <c r="C24" s="20">
        <v>3986060</v>
      </c>
      <c r="D24" s="20">
        <v>17434</v>
      </c>
      <c r="E24" s="20">
        <v>3986060</v>
      </c>
      <c r="F24" s="20">
        <v>7807</v>
      </c>
      <c r="G24" s="20">
        <v>2602590</v>
      </c>
      <c r="H24" s="20">
        <v>2904</v>
      </c>
      <c r="I24" s="20">
        <v>355749</v>
      </c>
      <c r="J24" s="20">
        <v>1485</v>
      </c>
      <c r="K24" s="20">
        <v>293034</v>
      </c>
      <c r="L24" s="20">
        <v>5238</v>
      </c>
      <c r="M24" s="20">
        <v>734687</v>
      </c>
      <c r="N24" s="29">
        <v>0</v>
      </c>
      <c r="O24" s="29">
        <v>0</v>
      </c>
      <c r="P24" s="21">
        <f t="shared" si="0"/>
        <v>0</v>
      </c>
      <c r="Q24" s="21">
        <f t="shared" si="1"/>
        <v>0</v>
      </c>
      <c r="R24" s="21">
        <f t="shared" si="2"/>
        <v>0</v>
      </c>
      <c r="S24" s="21">
        <f t="shared" si="3"/>
        <v>0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2" customHeight="1">
      <c r="A25" s="37" t="s">
        <v>82</v>
      </c>
      <c r="B25" s="20">
        <v>1655</v>
      </c>
      <c r="C25" s="20">
        <v>262173</v>
      </c>
      <c r="D25" s="20">
        <v>1655</v>
      </c>
      <c r="E25" s="20">
        <v>262173</v>
      </c>
      <c r="F25" s="20">
        <v>902</v>
      </c>
      <c r="G25" s="20">
        <v>150323</v>
      </c>
      <c r="H25" s="20">
        <v>0</v>
      </c>
      <c r="I25" s="20">
        <v>0</v>
      </c>
      <c r="J25" s="20">
        <v>183</v>
      </c>
      <c r="K25" s="20">
        <v>36640</v>
      </c>
      <c r="L25" s="20">
        <v>570</v>
      </c>
      <c r="M25" s="20">
        <v>75210</v>
      </c>
      <c r="N25" s="29">
        <v>0</v>
      </c>
      <c r="O25" s="29">
        <v>0</v>
      </c>
      <c r="P25" s="21">
        <f t="shared" si="0"/>
        <v>0</v>
      </c>
      <c r="Q25" s="21">
        <f t="shared" si="1"/>
        <v>0</v>
      </c>
      <c r="R25" s="21">
        <f t="shared" si="2"/>
        <v>0</v>
      </c>
      <c r="S25" s="21">
        <f t="shared" si="3"/>
        <v>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2" customHeight="1">
      <c r="A26" s="37" t="s">
        <v>83</v>
      </c>
      <c r="B26" s="20">
        <v>16420</v>
      </c>
      <c r="C26" s="20">
        <v>1797958</v>
      </c>
      <c r="D26" s="20">
        <v>16420</v>
      </c>
      <c r="E26" s="20">
        <v>1797958</v>
      </c>
      <c r="F26" s="20">
        <v>7589</v>
      </c>
      <c r="G26" s="20">
        <v>866157</v>
      </c>
      <c r="H26" s="20">
        <v>1031</v>
      </c>
      <c r="I26" s="20">
        <v>86718</v>
      </c>
      <c r="J26" s="20">
        <v>1823</v>
      </c>
      <c r="K26" s="20">
        <v>336223</v>
      </c>
      <c r="L26" s="20">
        <v>5977</v>
      </c>
      <c r="M26" s="20">
        <v>508860</v>
      </c>
      <c r="N26" s="29">
        <v>0</v>
      </c>
      <c r="O26" s="29">
        <v>0</v>
      </c>
      <c r="P26" s="21">
        <f t="shared" si="0"/>
        <v>0</v>
      </c>
      <c r="Q26" s="21">
        <f t="shared" si="1"/>
        <v>0</v>
      </c>
      <c r="R26" s="21">
        <f t="shared" si="2"/>
        <v>0</v>
      </c>
      <c r="S26" s="21">
        <f t="shared" si="3"/>
        <v>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2" customHeight="1">
      <c r="A27" s="37" t="s">
        <v>84</v>
      </c>
      <c r="B27" s="20">
        <v>24607</v>
      </c>
      <c r="C27" s="20">
        <v>4393175</v>
      </c>
      <c r="D27" s="20">
        <v>24607</v>
      </c>
      <c r="E27" s="20">
        <v>4393175</v>
      </c>
      <c r="F27" s="20">
        <v>13588</v>
      </c>
      <c r="G27" s="20">
        <v>1698075</v>
      </c>
      <c r="H27" s="20">
        <v>72</v>
      </c>
      <c r="I27" s="20">
        <v>11086</v>
      </c>
      <c r="J27" s="20">
        <v>2120</v>
      </c>
      <c r="K27" s="20">
        <v>1399014</v>
      </c>
      <c r="L27" s="20">
        <v>8827</v>
      </c>
      <c r="M27" s="20">
        <v>1285000</v>
      </c>
      <c r="N27" s="29">
        <v>0</v>
      </c>
      <c r="O27" s="29">
        <v>0</v>
      </c>
      <c r="P27" s="21">
        <f t="shared" si="0"/>
        <v>0</v>
      </c>
      <c r="Q27" s="21">
        <f t="shared" si="1"/>
        <v>0</v>
      </c>
      <c r="R27" s="21">
        <f t="shared" si="2"/>
        <v>0</v>
      </c>
      <c r="S27" s="21">
        <f t="shared" si="3"/>
        <v>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2" customHeight="1">
      <c r="A28" s="37" t="s">
        <v>85</v>
      </c>
      <c r="B28" s="20">
        <v>113125</v>
      </c>
      <c r="C28" s="20">
        <v>12576446</v>
      </c>
      <c r="D28" s="20">
        <v>113125</v>
      </c>
      <c r="E28" s="20">
        <v>12576446</v>
      </c>
      <c r="F28" s="20">
        <v>46135</v>
      </c>
      <c r="G28" s="20">
        <v>5436104</v>
      </c>
      <c r="H28" s="20">
        <v>4668</v>
      </c>
      <c r="I28" s="20">
        <v>420069</v>
      </c>
      <c r="J28" s="20">
        <v>25636</v>
      </c>
      <c r="K28" s="20">
        <v>2701850</v>
      </c>
      <c r="L28" s="20">
        <v>36686</v>
      </c>
      <c r="M28" s="20">
        <v>4018423</v>
      </c>
      <c r="N28" s="29">
        <v>0</v>
      </c>
      <c r="O28" s="29">
        <v>0</v>
      </c>
      <c r="P28" s="21">
        <f t="shared" si="0"/>
        <v>0</v>
      </c>
      <c r="Q28" s="21">
        <f t="shared" si="1"/>
        <v>0</v>
      </c>
      <c r="R28" s="21">
        <f t="shared" si="2"/>
        <v>0</v>
      </c>
      <c r="S28" s="21">
        <f t="shared" si="3"/>
        <v>0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2" customHeight="1">
      <c r="A29" s="37" t="s">
        <v>86</v>
      </c>
      <c r="B29" s="20">
        <v>3139</v>
      </c>
      <c r="C29" s="20">
        <v>513988</v>
      </c>
      <c r="D29" s="20">
        <v>3138</v>
      </c>
      <c r="E29" s="20">
        <v>513918</v>
      </c>
      <c r="F29" s="20">
        <v>1454</v>
      </c>
      <c r="G29" s="20">
        <v>294267</v>
      </c>
      <c r="H29" s="20">
        <v>6</v>
      </c>
      <c r="I29" s="20">
        <v>860</v>
      </c>
      <c r="J29" s="20">
        <v>601</v>
      </c>
      <c r="K29" s="20">
        <v>70765</v>
      </c>
      <c r="L29" s="20">
        <v>1077</v>
      </c>
      <c r="M29" s="20">
        <v>148026</v>
      </c>
      <c r="N29" s="29">
        <v>1</v>
      </c>
      <c r="O29" s="29">
        <v>70</v>
      </c>
      <c r="P29" s="21">
        <f t="shared" si="0"/>
        <v>0</v>
      </c>
      <c r="Q29" s="21">
        <f t="shared" si="1"/>
        <v>0</v>
      </c>
      <c r="R29" s="21">
        <f t="shared" si="2"/>
        <v>0</v>
      </c>
      <c r="S29" s="21">
        <f t="shared" si="3"/>
        <v>0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2" customHeight="1">
      <c r="A30" s="37" t="s">
        <v>87</v>
      </c>
      <c r="B30" s="20">
        <v>23739</v>
      </c>
      <c r="C30" s="20">
        <v>4497656</v>
      </c>
      <c r="D30" s="20">
        <v>23739</v>
      </c>
      <c r="E30" s="20">
        <v>4497656</v>
      </c>
      <c r="F30" s="20">
        <v>11863</v>
      </c>
      <c r="G30" s="20">
        <v>2292716</v>
      </c>
      <c r="H30" s="20">
        <v>42</v>
      </c>
      <c r="I30" s="20">
        <v>15136</v>
      </c>
      <c r="J30" s="20">
        <v>2613</v>
      </c>
      <c r="K30" s="20">
        <v>569213</v>
      </c>
      <c r="L30" s="20">
        <v>9221</v>
      </c>
      <c r="M30" s="20">
        <v>1620591</v>
      </c>
      <c r="N30" s="29">
        <v>0</v>
      </c>
      <c r="O30" s="29">
        <v>0</v>
      </c>
      <c r="P30" s="21">
        <f t="shared" si="0"/>
        <v>0</v>
      </c>
      <c r="Q30" s="21">
        <f t="shared" si="1"/>
        <v>0</v>
      </c>
      <c r="R30" s="21">
        <f t="shared" si="2"/>
        <v>0</v>
      </c>
      <c r="S30" s="21">
        <f t="shared" si="3"/>
        <v>0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5" s="6" customFormat="1" ht="12" customHeight="1">
      <c r="A31" s="44" t="s">
        <v>88</v>
      </c>
      <c r="B31" s="17">
        <v>165914</v>
      </c>
      <c r="C31" s="17">
        <v>16846899</v>
      </c>
      <c r="D31" s="17">
        <v>165896</v>
      </c>
      <c r="E31" s="17">
        <v>16845709</v>
      </c>
      <c r="F31" s="17">
        <v>79765</v>
      </c>
      <c r="G31" s="17">
        <v>8053070</v>
      </c>
      <c r="H31" s="17">
        <v>2691</v>
      </c>
      <c r="I31" s="17">
        <v>222543</v>
      </c>
      <c r="J31" s="17">
        <v>9624</v>
      </c>
      <c r="K31" s="17">
        <v>1565238</v>
      </c>
      <c r="L31" s="17">
        <v>73816</v>
      </c>
      <c r="M31" s="17">
        <v>7004858</v>
      </c>
      <c r="N31" s="30">
        <v>18</v>
      </c>
      <c r="O31" s="30">
        <v>1190</v>
      </c>
      <c r="P31" s="22">
        <f t="shared" si="0"/>
        <v>0</v>
      </c>
      <c r="Q31" s="22">
        <f t="shared" si="1"/>
        <v>0</v>
      </c>
      <c r="R31" s="22">
        <f t="shared" si="2"/>
        <v>0</v>
      </c>
      <c r="S31" s="22">
        <f t="shared" si="3"/>
        <v>0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s="6" customFormat="1" ht="12" customHeight="1">
      <c r="A32" s="44" t="s">
        <v>89</v>
      </c>
      <c r="B32" s="17">
        <v>85463</v>
      </c>
      <c r="C32" s="17">
        <v>10288260</v>
      </c>
      <c r="D32" s="17">
        <v>85454</v>
      </c>
      <c r="E32" s="17">
        <v>10287500</v>
      </c>
      <c r="F32" s="17">
        <v>44480</v>
      </c>
      <c r="G32" s="17">
        <v>5334549</v>
      </c>
      <c r="H32" s="17">
        <v>1918</v>
      </c>
      <c r="I32" s="17">
        <v>198618</v>
      </c>
      <c r="J32" s="17">
        <v>967</v>
      </c>
      <c r="K32" s="17">
        <v>174380</v>
      </c>
      <c r="L32" s="17">
        <v>38089</v>
      </c>
      <c r="M32" s="17">
        <v>4579953</v>
      </c>
      <c r="N32" s="30">
        <v>9</v>
      </c>
      <c r="O32" s="30">
        <v>760</v>
      </c>
      <c r="P32" s="22">
        <f t="shared" si="0"/>
        <v>0</v>
      </c>
      <c r="Q32" s="22">
        <f t="shared" si="1"/>
        <v>0</v>
      </c>
      <c r="R32" s="22">
        <f t="shared" si="2"/>
        <v>0</v>
      </c>
      <c r="S32" s="22">
        <f t="shared" si="3"/>
        <v>0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s="6" customFormat="1" ht="12" customHeight="1">
      <c r="A33" s="44" t="s">
        <v>90</v>
      </c>
      <c r="B33" s="17">
        <v>59</v>
      </c>
      <c r="C33" s="17">
        <v>12838</v>
      </c>
      <c r="D33" s="17">
        <v>59</v>
      </c>
      <c r="E33" s="17">
        <v>12838</v>
      </c>
      <c r="F33" s="17">
        <v>49</v>
      </c>
      <c r="G33" s="17">
        <v>8993</v>
      </c>
      <c r="H33" s="17">
        <v>0</v>
      </c>
      <c r="I33" s="17">
        <v>0</v>
      </c>
      <c r="J33" s="17">
        <v>1</v>
      </c>
      <c r="K33" s="17">
        <v>2364</v>
      </c>
      <c r="L33" s="17">
        <v>9</v>
      </c>
      <c r="M33" s="17">
        <v>1481</v>
      </c>
      <c r="N33" s="30">
        <v>0</v>
      </c>
      <c r="O33" s="30">
        <v>0</v>
      </c>
      <c r="P33" s="22">
        <f t="shared" si="0"/>
        <v>0</v>
      </c>
      <c r="Q33" s="22">
        <f t="shared" si="1"/>
        <v>0</v>
      </c>
      <c r="R33" s="22">
        <f t="shared" si="2"/>
        <v>0</v>
      </c>
      <c r="S33" s="22">
        <f t="shared" si="3"/>
        <v>0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52" ht="12" customHeight="1">
      <c r="A34" s="37" t="s">
        <v>91</v>
      </c>
      <c r="B34" s="20">
        <v>59</v>
      </c>
      <c r="C34" s="20">
        <v>12838</v>
      </c>
      <c r="D34" s="20">
        <v>59</v>
      </c>
      <c r="E34" s="20">
        <v>12838</v>
      </c>
      <c r="F34" s="20">
        <v>49</v>
      </c>
      <c r="G34" s="20">
        <v>8993</v>
      </c>
      <c r="H34" s="20">
        <v>0</v>
      </c>
      <c r="I34" s="20">
        <v>0</v>
      </c>
      <c r="J34" s="20">
        <v>1</v>
      </c>
      <c r="K34" s="20">
        <v>2364</v>
      </c>
      <c r="L34" s="20">
        <v>9</v>
      </c>
      <c r="M34" s="20">
        <v>1481</v>
      </c>
      <c r="N34" s="29">
        <v>0</v>
      </c>
      <c r="O34" s="29">
        <v>0</v>
      </c>
      <c r="P34" s="21">
        <f t="shared" si="0"/>
        <v>0</v>
      </c>
      <c r="Q34" s="21">
        <f t="shared" si="1"/>
        <v>0</v>
      </c>
      <c r="R34" s="21">
        <f t="shared" si="2"/>
        <v>0</v>
      </c>
      <c r="S34" s="21">
        <f t="shared" si="3"/>
        <v>0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>
      <c r="A35" s="37" t="s">
        <v>92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9">
        <v>0</v>
      </c>
      <c r="O35" s="29">
        <v>0</v>
      </c>
      <c r="P35" s="21">
        <f t="shared" si="0"/>
        <v>0</v>
      </c>
      <c r="Q35" s="21">
        <f t="shared" si="1"/>
        <v>0</v>
      </c>
      <c r="R35" s="21">
        <f t="shared" si="2"/>
        <v>0</v>
      </c>
      <c r="S35" s="21">
        <f t="shared" si="3"/>
        <v>0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15" ht="12" customHeight="1">
      <c r="A36" s="52" t="s">
        <v>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ht="12">
      <c r="A37" s="38" t="s">
        <v>46</v>
      </c>
      <c r="H37" s="10"/>
      <c r="I37" s="10"/>
      <c r="J37" s="10"/>
      <c r="K37" s="10"/>
      <c r="L37" s="10"/>
      <c r="M37" s="10"/>
      <c r="N37" s="10"/>
      <c r="O37" s="10"/>
    </row>
    <row r="38" spans="1:30" ht="12" hidden="1">
      <c r="A38" s="24" t="s">
        <v>4</v>
      </c>
      <c r="B38" s="10">
        <f aca="true" t="shared" si="4" ref="B38:S38">B33-B34-B35</f>
        <v>0</v>
      </c>
      <c r="C38" s="10">
        <f t="shared" si="4"/>
        <v>0</v>
      </c>
      <c r="D38" s="10">
        <f t="shared" si="4"/>
        <v>0</v>
      </c>
      <c r="E38" s="10">
        <f t="shared" si="4"/>
        <v>0</v>
      </c>
      <c r="F38" s="10">
        <f t="shared" si="4"/>
        <v>0</v>
      </c>
      <c r="G38" s="10">
        <f t="shared" si="4"/>
        <v>0</v>
      </c>
      <c r="H38" s="10">
        <f t="shared" si="4"/>
        <v>0</v>
      </c>
      <c r="I38" s="10">
        <f t="shared" si="4"/>
        <v>0</v>
      </c>
      <c r="J38" s="10">
        <f t="shared" si="4"/>
        <v>0</v>
      </c>
      <c r="K38" s="10">
        <f t="shared" si="4"/>
        <v>0</v>
      </c>
      <c r="L38" s="10">
        <f t="shared" si="4"/>
        <v>0</v>
      </c>
      <c r="M38" s="10">
        <f t="shared" si="4"/>
        <v>0</v>
      </c>
      <c r="N38" s="10">
        <f t="shared" si="4"/>
        <v>0</v>
      </c>
      <c r="O38" s="10">
        <f t="shared" si="4"/>
        <v>0</v>
      </c>
      <c r="P38" s="10">
        <f t="shared" si="4"/>
        <v>0</v>
      </c>
      <c r="Q38" s="10">
        <f t="shared" si="4"/>
        <v>0</v>
      </c>
      <c r="R38" s="10">
        <f t="shared" si="4"/>
        <v>0</v>
      </c>
      <c r="S38" s="10">
        <f t="shared" si="4"/>
        <v>0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2" hidden="1">
      <c r="A39" s="24" t="s">
        <v>5</v>
      </c>
      <c r="B39" s="10">
        <f aca="true" t="shared" si="5" ref="B39:S39">B9-SUM(B10:B30)</f>
        <v>0</v>
      </c>
      <c r="C39" s="10">
        <f t="shared" si="5"/>
        <v>0</v>
      </c>
      <c r="D39" s="10">
        <f t="shared" si="5"/>
        <v>0</v>
      </c>
      <c r="E39" s="10">
        <f t="shared" si="5"/>
        <v>0</v>
      </c>
      <c r="F39" s="10">
        <f t="shared" si="5"/>
        <v>0</v>
      </c>
      <c r="G39" s="10">
        <f t="shared" si="5"/>
        <v>0</v>
      </c>
      <c r="H39" s="10">
        <f t="shared" si="5"/>
        <v>0</v>
      </c>
      <c r="I39" s="10">
        <f t="shared" si="5"/>
        <v>0</v>
      </c>
      <c r="J39" s="10">
        <f t="shared" si="5"/>
        <v>0</v>
      </c>
      <c r="K39" s="10">
        <f t="shared" si="5"/>
        <v>0</v>
      </c>
      <c r="L39" s="10">
        <f t="shared" si="5"/>
        <v>0</v>
      </c>
      <c r="M39" s="10">
        <f t="shared" si="5"/>
        <v>0</v>
      </c>
      <c r="N39" s="10">
        <f t="shared" si="5"/>
        <v>0</v>
      </c>
      <c r="O39" s="10">
        <f t="shared" si="5"/>
        <v>0</v>
      </c>
      <c r="P39" s="10">
        <f t="shared" si="5"/>
        <v>0</v>
      </c>
      <c r="Q39" s="10">
        <f t="shared" si="5"/>
        <v>0</v>
      </c>
      <c r="R39" s="10">
        <f t="shared" si="5"/>
        <v>0</v>
      </c>
      <c r="S39" s="10">
        <f t="shared" si="5"/>
        <v>0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2" hidden="1">
      <c r="A40" s="24" t="s">
        <v>6</v>
      </c>
      <c r="B40" s="10">
        <f aca="true" t="shared" si="6" ref="B40:S40">B8-B9-B31-B32</f>
        <v>0</v>
      </c>
      <c r="C40" s="10">
        <f t="shared" si="6"/>
        <v>0</v>
      </c>
      <c r="D40" s="10">
        <f t="shared" si="6"/>
        <v>0</v>
      </c>
      <c r="E40" s="10">
        <f t="shared" si="6"/>
        <v>0</v>
      </c>
      <c r="F40" s="10">
        <f t="shared" si="6"/>
        <v>0</v>
      </c>
      <c r="G40" s="10">
        <f t="shared" si="6"/>
        <v>0</v>
      </c>
      <c r="H40" s="10">
        <f t="shared" si="6"/>
        <v>0</v>
      </c>
      <c r="I40" s="10">
        <f t="shared" si="6"/>
        <v>0</v>
      </c>
      <c r="J40" s="10">
        <f t="shared" si="6"/>
        <v>0</v>
      </c>
      <c r="K40" s="10">
        <f t="shared" si="6"/>
        <v>0</v>
      </c>
      <c r="L40" s="10">
        <f t="shared" si="6"/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</v>
      </c>
      <c r="R40" s="10">
        <f t="shared" si="6"/>
        <v>0</v>
      </c>
      <c r="S40" s="10">
        <f t="shared" si="6"/>
        <v>0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2" hidden="1">
      <c r="A41" s="24" t="s">
        <v>7</v>
      </c>
      <c r="B41" s="10">
        <f aca="true" t="shared" si="7" ref="B41:S41">B7-B8-B33</f>
        <v>0</v>
      </c>
      <c r="C41" s="10">
        <f t="shared" si="7"/>
        <v>0</v>
      </c>
      <c r="D41" s="10">
        <f t="shared" si="7"/>
        <v>0</v>
      </c>
      <c r="E41" s="10">
        <f t="shared" si="7"/>
        <v>0</v>
      </c>
      <c r="F41" s="10">
        <f t="shared" si="7"/>
        <v>0</v>
      </c>
      <c r="G41" s="10">
        <f t="shared" si="7"/>
        <v>0</v>
      </c>
      <c r="H41" s="10">
        <f t="shared" si="7"/>
        <v>0</v>
      </c>
      <c r="I41" s="10">
        <f t="shared" si="7"/>
        <v>0</v>
      </c>
      <c r="J41" s="10">
        <f t="shared" si="7"/>
        <v>0</v>
      </c>
      <c r="K41" s="10">
        <f t="shared" si="7"/>
        <v>0</v>
      </c>
      <c r="L41" s="10">
        <f t="shared" si="7"/>
        <v>0</v>
      </c>
      <c r="M41" s="10">
        <f t="shared" si="7"/>
        <v>0</v>
      </c>
      <c r="N41" s="10">
        <f t="shared" si="7"/>
        <v>0</v>
      </c>
      <c r="O41" s="10">
        <f t="shared" si="7"/>
        <v>0</v>
      </c>
      <c r="P41" s="10">
        <f t="shared" si="7"/>
        <v>0</v>
      </c>
      <c r="Q41" s="10">
        <f t="shared" si="7"/>
        <v>0</v>
      </c>
      <c r="R41" s="10">
        <f t="shared" si="7"/>
        <v>0</v>
      </c>
      <c r="S41" s="10">
        <f t="shared" si="7"/>
        <v>0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15" ht="12">
      <c r="A42" s="9"/>
      <c r="H42" s="10"/>
      <c r="I42" s="10"/>
      <c r="J42" s="10"/>
      <c r="K42" s="10"/>
      <c r="L42" s="10"/>
      <c r="M42" s="10"/>
      <c r="N42" s="10"/>
      <c r="O42" s="10"/>
    </row>
    <row r="43" spans="1:15" ht="12">
      <c r="A43" s="9"/>
      <c r="H43" s="10"/>
      <c r="I43" s="10"/>
      <c r="J43" s="10"/>
      <c r="K43" s="10"/>
      <c r="L43" s="10"/>
      <c r="M43" s="10"/>
      <c r="N43" s="10"/>
      <c r="O43" s="10"/>
    </row>
    <row r="44" spans="1:15" ht="12">
      <c r="A44" s="9"/>
      <c r="H44" s="10"/>
      <c r="I44" s="10"/>
      <c r="J44" s="10"/>
      <c r="K44" s="10"/>
      <c r="L44" s="10"/>
      <c r="M44" s="10"/>
      <c r="N44" s="10"/>
      <c r="O44" s="10"/>
    </row>
    <row r="45" spans="1:15" ht="12">
      <c r="A45" s="9"/>
      <c r="H45" s="10"/>
      <c r="I45" s="10"/>
      <c r="J45" s="10"/>
      <c r="K45" s="10"/>
      <c r="L45" s="10"/>
      <c r="M45" s="10"/>
      <c r="N45" s="10"/>
      <c r="O45" s="10"/>
    </row>
  </sheetData>
  <mergeCells count="11">
    <mergeCell ref="A36:O36"/>
    <mergeCell ref="L4:M4"/>
    <mergeCell ref="A1:O1"/>
    <mergeCell ref="A3:A6"/>
    <mergeCell ref="B3:C4"/>
    <mergeCell ref="D3:M3"/>
    <mergeCell ref="N3:O4"/>
    <mergeCell ref="D4:E4"/>
    <mergeCell ref="F4:G4"/>
    <mergeCell ref="H4:I4"/>
    <mergeCell ref="J4:K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B7" sqref="B7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6.66015625" style="0" customWidth="1"/>
    <col min="15" max="15" width="13.16015625" style="0" customWidth="1"/>
  </cols>
  <sheetData>
    <row r="1" spans="1:15" ht="16.5" customHeight="1">
      <c r="A1" s="63" t="s">
        <v>143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2" s="43" customFormat="1" ht="11.25" customHeight="1">
      <c r="A2" s="41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5" ht="12" customHeight="1">
      <c r="A3" s="64" t="s">
        <v>57</v>
      </c>
      <c r="B3" s="54" t="s">
        <v>55</v>
      </c>
      <c r="C3" s="55"/>
      <c r="D3" s="50" t="s">
        <v>142</v>
      </c>
      <c r="E3" s="58"/>
      <c r="F3" s="58"/>
      <c r="G3" s="58"/>
      <c r="H3" s="58"/>
      <c r="I3" s="58"/>
      <c r="J3" s="58"/>
      <c r="K3" s="58"/>
      <c r="L3" s="58"/>
      <c r="M3" s="51"/>
      <c r="N3" s="59" t="s">
        <v>56</v>
      </c>
      <c r="O3" s="60"/>
    </row>
    <row r="4" spans="1:15" ht="12" customHeight="1">
      <c r="A4" s="65"/>
      <c r="B4" s="56"/>
      <c r="C4" s="57"/>
      <c r="D4" s="50" t="s">
        <v>48</v>
      </c>
      <c r="E4" s="51"/>
      <c r="F4" s="50" t="s">
        <v>49</v>
      </c>
      <c r="G4" s="51"/>
      <c r="H4" s="50" t="s">
        <v>50</v>
      </c>
      <c r="I4" s="51"/>
      <c r="J4" s="50" t="s">
        <v>51</v>
      </c>
      <c r="K4" s="51"/>
      <c r="L4" s="50" t="s">
        <v>52</v>
      </c>
      <c r="M4" s="51"/>
      <c r="N4" s="61"/>
      <c r="O4" s="62"/>
    </row>
    <row r="5" spans="1:15" ht="12" customHeight="1">
      <c r="A5" s="65"/>
      <c r="B5" s="34" t="s">
        <v>19</v>
      </c>
      <c r="C5" s="34" t="s">
        <v>14</v>
      </c>
      <c r="D5" s="34" t="s">
        <v>19</v>
      </c>
      <c r="E5" s="34" t="s">
        <v>14</v>
      </c>
      <c r="F5" s="34" t="s">
        <v>19</v>
      </c>
      <c r="G5" s="34" t="s">
        <v>14</v>
      </c>
      <c r="H5" s="34" t="s">
        <v>19</v>
      </c>
      <c r="I5" s="34" t="s">
        <v>14</v>
      </c>
      <c r="J5" s="34" t="s">
        <v>19</v>
      </c>
      <c r="K5" s="34" t="s">
        <v>14</v>
      </c>
      <c r="L5" s="34" t="s">
        <v>19</v>
      </c>
      <c r="M5" s="34" t="s">
        <v>14</v>
      </c>
      <c r="N5" s="34" t="s">
        <v>19</v>
      </c>
      <c r="O5" s="34" t="s">
        <v>14</v>
      </c>
    </row>
    <row r="6" spans="1:15" s="40" customFormat="1" ht="12" customHeight="1">
      <c r="A6" s="66"/>
      <c r="B6" s="35" t="s">
        <v>53</v>
      </c>
      <c r="C6" s="39" t="s">
        <v>54</v>
      </c>
      <c r="D6" s="35" t="s">
        <v>53</v>
      </c>
      <c r="E6" s="39" t="s">
        <v>54</v>
      </c>
      <c r="F6" s="35" t="s">
        <v>53</v>
      </c>
      <c r="G6" s="39" t="s">
        <v>54</v>
      </c>
      <c r="H6" s="35" t="s">
        <v>53</v>
      </c>
      <c r="I6" s="39" t="s">
        <v>54</v>
      </c>
      <c r="J6" s="35" t="s">
        <v>53</v>
      </c>
      <c r="K6" s="39" t="s">
        <v>54</v>
      </c>
      <c r="L6" s="35" t="s">
        <v>53</v>
      </c>
      <c r="M6" s="39" t="s">
        <v>54</v>
      </c>
      <c r="N6" s="35" t="s">
        <v>53</v>
      </c>
      <c r="O6" s="39" t="s">
        <v>54</v>
      </c>
    </row>
    <row r="7" spans="1:15" s="6" customFormat="1" ht="12" customHeight="1">
      <c r="A7" s="11" t="s">
        <v>64</v>
      </c>
      <c r="B7" s="12">
        <v>1207848</v>
      </c>
      <c r="C7" s="12">
        <v>157904335</v>
      </c>
      <c r="D7" s="12">
        <v>1205230</v>
      </c>
      <c r="E7" s="12">
        <v>157630968</v>
      </c>
      <c r="F7" s="12">
        <v>613625</v>
      </c>
      <c r="G7" s="12">
        <v>78017693</v>
      </c>
      <c r="H7" s="12">
        <v>7612</v>
      </c>
      <c r="I7" s="12">
        <v>948748</v>
      </c>
      <c r="J7" s="12">
        <v>123745</v>
      </c>
      <c r="K7" s="12">
        <v>24097831</v>
      </c>
      <c r="L7" s="12">
        <v>460248</v>
      </c>
      <c r="M7" s="12">
        <v>54566696</v>
      </c>
      <c r="N7" s="12">
        <v>2618</v>
      </c>
      <c r="O7" s="12">
        <v>273367</v>
      </c>
    </row>
    <row r="8" spans="1:15" s="6" customFormat="1" ht="12" customHeight="1">
      <c r="A8" s="44" t="s">
        <v>65</v>
      </c>
      <c r="B8" s="13">
        <v>1207319</v>
      </c>
      <c r="C8" s="13">
        <v>157814766</v>
      </c>
      <c r="D8" s="13">
        <v>1204701</v>
      </c>
      <c r="E8" s="13">
        <v>157541399</v>
      </c>
      <c r="F8" s="13">
        <v>613267</v>
      </c>
      <c r="G8" s="13">
        <v>77951914</v>
      </c>
      <c r="H8" s="13">
        <v>7612</v>
      </c>
      <c r="I8" s="13">
        <v>948748</v>
      </c>
      <c r="J8" s="13">
        <v>123707</v>
      </c>
      <c r="K8" s="13">
        <v>24091949</v>
      </c>
      <c r="L8" s="13">
        <v>460115</v>
      </c>
      <c r="M8" s="13">
        <v>54548788</v>
      </c>
      <c r="N8" s="13">
        <v>2618</v>
      </c>
      <c r="O8" s="13">
        <v>273367</v>
      </c>
    </row>
    <row r="9" spans="1:15" s="6" customFormat="1" ht="12" customHeight="1">
      <c r="A9" s="44" t="s">
        <v>66</v>
      </c>
      <c r="B9" s="13">
        <v>943317</v>
      </c>
      <c r="C9" s="13">
        <v>128240008</v>
      </c>
      <c r="D9" s="13">
        <v>940725</v>
      </c>
      <c r="E9" s="13">
        <v>127969129</v>
      </c>
      <c r="F9" s="13">
        <v>476608</v>
      </c>
      <c r="G9" s="13">
        <v>62704948</v>
      </c>
      <c r="H9" s="13">
        <v>6361</v>
      </c>
      <c r="I9" s="13">
        <v>840704</v>
      </c>
      <c r="J9" s="13">
        <v>113926</v>
      </c>
      <c r="K9" s="13">
        <v>22117743</v>
      </c>
      <c r="L9" s="13">
        <v>343830</v>
      </c>
      <c r="M9" s="13">
        <v>42305734</v>
      </c>
      <c r="N9" s="13">
        <v>2592</v>
      </c>
      <c r="O9" s="13">
        <v>270879</v>
      </c>
    </row>
    <row r="10" spans="1:15" ht="12" customHeight="1">
      <c r="A10" s="37" t="s">
        <v>67</v>
      </c>
      <c r="B10" s="14">
        <v>293429</v>
      </c>
      <c r="C10" s="14">
        <v>27080446</v>
      </c>
      <c r="D10" s="14">
        <v>291605</v>
      </c>
      <c r="E10" s="14">
        <v>26903830</v>
      </c>
      <c r="F10" s="14">
        <v>139948</v>
      </c>
      <c r="G10" s="14">
        <v>12142988</v>
      </c>
      <c r="H10" s="14">
        <v>1084</v>
      </c>
      <c r="I10" s="14">
        <v>94522</v>
      </c>
      <c r="J10" s="14">
        <v>33084</v>
      </c>
      <c r="K10" s="14">
        <v>4862002</v>
      </c>
      <c r="L10" s="14">
        <v>117489</v>
      </c>
      <c r="M10" s="14">
        <v>9804318</v>
      </c>
      <c r="N10" s="14">
        <v>1824</v>
      </c>
      <c r="O10" s="14">
        <v>176616</v>
      </c>
    </row>
    <row r="11" spans="1:15" ht="12" customHeight="1">
      <c r="A11" s="37" t="s">
        <v>68</v>
      </c>
      <c r="B11" s="14">
        <v>17595</v>
      </c>
      <c r="C11" s="14">
        <v>2405721</v>
      </c>
      <c r="D11" s="14">
        <v>17577</v>
      </c>
      <c r="E11" s="14">
        <v>2401574</v>
      </c>
      <c r="F11" s="14">
        <v>9280</v>
      </c>
      <c r="G11" s="14">
        <v>1089844</v>
      </c>
      <c r="H11" s="14">
        <v>43</v>
      </c>
      <c r="I11" s="14">
        <v>3962</v>
      </c>
      <c r="J11" s="14">
        <v>1584</v>
      </c>
      <c r="K11" s="14">
        <v>378041</v>
      </c>
      <c r="L11" s="14">
        <v>6670</v>
      </c>
      <c r="M11" s="14">
        <v>929727</v>
      </c>
      <c r="N11" s="14">
        <v>18</v>
      </c>
      <c r="O11" s="14">
        <v>4147</v>
      </c>
    </row>
    <row r="12" spans="1:15" ht="12" customHeight="1">
      <c r="A12" s="37" t="s">
        <v>69</v>
      </c>
      <c r="B12" s="14">
        <v>112680</v>
      </c>
      <c r="C12" s="14">
        <v>22366406</v>
      </c>
      <c r="D12" s="14">
        <v>111936</v>
      </c>
      <c r="E12" s="14">
        <v>22301956</v>
      </c>
      <c r="F12" s="14">
        <v>61774</v>
      </c>
      <c r="G12" s="14">
        <v>11344694</v>
      </c>
      <c r="H12" s="14">
        <v>644</v>
      </c>
      <c r="I12" s="14">
        <v>73039</v>
      </c>
      <c r="J12" s="14">
        <v>9040</v>
      </c>
      <c r="K12" s="14">
        <v>3762864</v>
      </c>
      <c r="L12" s="14">
        <v>40478</v>
      </c>
      <c r="M12" s="14">
        <v>7121359</v>
      </c>
      <c r="N12" s="14">
        <v>744</v>
      </c>
      <c r="O12" s="14">
        <v>64450</v>
      </c>
    </row>
    <row r="13" spans="1:15" ht="12" customHeight="1">
      <c r="A13" s="37" t="s">
        <v>70</v>
      </c>
      <c r="B13" s="14">
        <v>11608</v>
      </c>
      <c r="C13" s="14">
        <v>2007288</v>
      </c>
      <c r="D13" s="14">
        <v>11608</v>
      </c>
      <c r="E13" s="14">
        <v>2007288</v>
      </c>
      <c r="F13" s="14">
        <v>5692</v>
      </c>
      <c r="G13" s="14">
        <v>991982</v>
      </c>
      <c r="H13" s="14">
        <v>16</v>
      </c>
      <c r="I13" s="14">
        <v>2465</v>
      </c>
      <c r="J13" s="14">
        <v>1296</v>
      </c>
      <c r="K13" s="14">
        <v>629794</v>
      </c>
      <c r="L13" s="14">
        <v>4604</v>
      </c>
      <c r="M13" s="14">
        <v>383047</v>
      </c>
      <c r="N13" s="14">
        <v>0</v>
      </c>
      <c r="O13" s="14">
        <v>0</v>
      </c>
    </row>
    <row r="14" spans="1:15" ht="12" customHeight="1">
      <c r="A14" s="37" t="s">
        <v>71</v>
      </c>
      <c r="B14" s="14">
        <v>28912</v>
      </c>
      <c r="C14" s="14">
        <v>3264372</v>
      </c>
      <c r="D14" s="14">
        <v>28912</v>
      </c>
      <c r="E14" s="14">
        <v>3264372</v>
      </c>
      <c r="F14" s="14">
        <v>16097</v>
      </c>
      <c r="G14" s="14">
        <v>1539391</v>
      </c>
      <c r="H14" s="14">
        <v>45</v>
      </c>
      <c r="I14" s="14">
        <v>10170</v>
      </c>
      <c r="J14" s="14">
        <v>1500</v>
      </c>
      <c r="K14" s="14">
        <v>636382</v>
      </c>
      <c r="L14" s="14">
        <v>11270</v>
      </c>
      <c r="M14" s="14">
        <v>1078429</v>
      </c>
      <c r="N14" s="14">
        <v>0</v>
      </c>
      <c r="O14" s="14">
        <v>0</v>
      </c>
    </row>
    <row r="15" spans="1:15" s="3" customFormat="1" ht="12" customHeight="1">
      <c r="A15" s="37" t="s">
        <v>72</v>
      </c>
      <c r="B15" s="14">
        <v>17891</v>
      </c>
      <c r="C15" s="14">
        <v>3849735</v>
      </c>
      <c r="D15" s="14">
        <v>17891</v>
      </c>
      <c r="E15" s="14">
        <v>3849735</v>
      </c>
      <c r="F15" s="14">
        <v>8603</v>
      </c>
      <c r="G15" s="14">
        <v>1763365</v>
      </c>
      <c r="H15" s="14">
        <v>294</v>
      </c>
      <c r="I15" s="14">
        <v>59986</v>
      </c>
      <c r="J15" s="14">
        <v>1794</v>
      </c>
      <c r="K15" s="14">
        <v>444498</v>
      </c>
      <c r="L15" s="14">
        <v>7200</v>
      </c>
      <c r="M15" s="14">
        <v>1581886</v>
      </c>
      <c r="N15" s="14">
        <v>0</v>
      </c>
      <c r="O15" s="14">
        <v>0</v>
      </c>
    </row>
    <row r="16" spans="1:15" s="3" customFormat="1" ht="12" customHeight="1">
      <c r="A16" s="37" t="s">
        <v>73</v>
      </c>
      <c r="B16" s="14">
        <v>32390</v>
      </c>
      <c r="C16" s="14">
        <v>7481281</v>
      </c>
      <c r="D16" s="14">
        <v>32388</v>
      </c>
      <c r="E16" s="14">
        <v>7456559</v>
      </c>
      <c r="F16" s="14">
        <v>17399</v>
      </c>
      <c r="G16" s="14">
        <v>3755704</v>
      </c>
      <c r="H16" s="14">
        <v>164</v>
      </c>
      <c r="I16" s="14">
        <v>25258</v>
      </c>
      <c r="J16" s="14">
        <v>3992</v>
      </c>
      <c r="K16" s="14">
        <v>1002825</v>
      </c>
      <c r="L16" s="14">
        <v>10833</v>
      </c>
      <c r="M16" s="14">
        <v>2672772</v>
      </c>
      <c r="N16" s="14">
        <v>2</v>
      </c>
      <c r="O16" s="14">
        <v>24722</v>
      </c>
    </row>
    <row r="17" spans="1:15" s="3" customFormat="1" ht="12" customHeight="1">
      <c r="A17" s="37" t="s">
        <v>74</v>
      </c>
      <c r="B17" s="14">
        <v>14948</v>
      </c>
      <c r="C17" s="14">
        <v>2929832</v>
      </c>
      <c r="D17" s="14">
        <v>14948</v>
      </c>
      <c r="E17" s="14">
        <v>2929832</v>
      </c>
      <c r="F17" s="14">
        <v>7661</v>
      </c>
      <c r="G17" s="14">
        <v>1319723</v>
      </c>
      <c r="H17" s="14">
        <v>86</v>
      </c>
      <c r="I17" s="14">
        <v>19581</v>
      </c>
      <c r="J17" s="14">
        <v>1421</v>
      </c>
      <c r="K17" s="14">
        <v>379999</v>
      </c>
      <c r="L17" s="14">
        <v>5780</v>
      </c>
      <c r="M17" s="14">
        <v>1210529</v>
      </c>
      <c r="N17" s="14">
        <v>0</v>
      </c>
      <c r="O17" s="14">
        <v>0</v>
      </c>
    </row>
    <row r="18" spans="1:15" s="3" customFormat="1" ht="12" customHeight="1">
      <c r="A18" s="37" t="s">
        <v>75</v>
      </c>
      <c r="B18" s="14">
        <v>7074</v>
      </c>
      <c r="C18" s="14">
        <v>2409701</v>
      </c>
      <c r="D18" s="14">
        <v>7074</v>
      </c>
      <c r="E18" s="14">
        <v>2409701</v>
      </c>
      <c r="F18" s="14">
        <v>4168</v>
      </c>
      <c r="G18" s="14">
        <v>1728299</v>
      </c>
      <c r="H18" s="14">
        <v>24</v>
      </c>
      <c r="I18" s="14">
        <v>4743</v>
      </c>
      <c r="J18" s="14">
        <v>467</v>
      </c>
      <c r="K18" s="14">
        <v>254332</v>
      </c>
      <c r="L18" s="14">
        <v>2415</v>
      </c>
      <c r="M18" s="14">
        <v>422327</v>
      </c>
      <c r="N18" s="14">
        <v>0</v>
      </c>
      <c r="O18" s="14">
        <v>0</v>
      </c>
    </row>
    <row r="19" spans="1:15" s="3" customFormat="1" ht="12" customHeight="1">
      <c r="A19" s="37" t="s">
        <v>76</v>
      </c>
      <c r="B19" s="14">
        <v>12972</v>
      </c>
      <c r="C19" s="14">
        <v>1952206</v>
      </c>
      <c r="D19" s="14">
        <v>12972</v>
      </c>
      <c r="E19" s="14">
        <v>1952206</v>
      </c>
      <c r="F19" s="14">
        <v>7351</v>
      </c>
      <c r="G19" s="14">
        <v>1076650</v>
      </c>
      <c r="H19" s="14">
        <v>41</v>
      </c>
      <c r="I19" s="14">
        <v>7368</v>
      </c>
      <c r="J19" s="14">
        <v>991</v>
      </c>
      <c r="K19" s="14">
        <v>225378</v>
      </c>
      <c r="L19" s="14">
        <v>4589</v>
      </c>
      <c r="M19" s="14">
        <v>642810</v>
      </c>
      <c r="N19" s="14">
        <v>0</v>
      </c>
      <c r="O19" s="14">
        <v>0</v>
      </c>
    </row>
    <row r="20" spans="1:15" s="3" customFormat="1" ht="12" customHeight="1">
      <c r="A20" s="37" t="s">
        <v>77</v>
      </c>
      <c r="B20" s="14">
        <v>45487</v>
      </c>
      <c r="C20" s="14">
        <v>6365877</v>
      </c>
      <c r="D20" s="14">
        <v>45487</v>
      </c>
      <c r="E20" s="14">
        <v>6365877</v>
      </c>
      <c r="F20" s="14">
        <v>30610</v>
      </c>
      <c r="G20" s="14">
        <v>3209611</v>
      </c>
      <c r="H20" s="14">
        <v>16</v>
      </c>
      <c r="I20" s="14">
        <v>1740</v>
      </c>
      <c r="J20" s="14">
        <v>1527</v>
      </c>
      <c r="K20" s="14">
        <v>711533</v>
      </c>
      <c r="L20" s="14">
        <v>13334</v>
      </c>
      <c r="M20" s="14">
        <v>2442993</v>
      </c>
      <c r="N20" s="14">
        <v>0</v>
      </c>
      <c r="O20" s="14">
        <v>0</v>
      </c>
    </row>
    <row r="21" spans="1:15" s="3" customFormat="1" ht="12" customHeight="1">
      <c r="A21" s="37" t="s">
        <v>78</v>
      </c>
      <c r="B21" s="14">
        <v>54005</v>
      </c>
      <c r="C21" s="14">
        <v>9424870</v>
      </c>
      <c r="D21" s="14">
        <v>54005</v>
      </c>
      <c r="E21" s="14">
        <v>9424870</v>
      </c>
      <c r="F21" s="14">
        <v>27213</v>
      </c>
      <c r="G21" s="14">
        <v>5228495</v>
      </c>
      <c r="H21" s="14">
        <v>170</v>
      </c>
      <c r="I21" s="14">
        <v>60330</v>
      </c>
      <c r="J21" s="14">
        <v>6910</v>
      </c>
      <c r="K21" s="14">
        <v>1478226</v>
      </c>
      <c r="L21" s="14">
        <v>19712</v>
      </c>
      <c r="M21" s="14">
        <v>2657819</v>
      </c>
      <c r="N21" s="14">
        <v>0</v>
      </c>
      <c r="O21" s="14">
        <v>0</v>
      </c>
    </row>
    <row r="22" spans="1:15" s="3" customFormat="1" ht="12" customHeight="1">
      <c r="A22" s="37" t="s">
        <v>79</v>
      </c>
      <c r="B22" s="14">
        <v>23336</v>
      </c>
      <c r="C22" s="14">
        <v>3560453</v>
      </c>
      <c r="D22" s="14">
        <v>23335</v>
      </c>
      <c r="E22" s="14">
        <v>3560309</v>
      </c>
      <c r="F22" s="14">
        <v>13243</v>
      </c>
      <c r="G22" s="14">
        <v>1895506</v>
      </c>
      <c r="H22" s="14">
        <v>113</v>
      </c>
      <c r="I22" s="14">
        <v>17318</v>
      </c>
      <c r="J22" s="14">
        <v>925</v>
      </c>
      <c r="K22" s="14">
        <v>238604</v>
      </c>
      <c r="L22" s="14">
        <v>9054</v>
      </c>
      <c r="M22" s="14">
        <v>1408881</v>
      </c>
      <c r="N22" s="14">
        <v>1</v>
      </c>
      <c r="O22" s="14">
        <v>144</v>
      </c>
    </row>
    <row r="23" spans="1:15" s="3" customFormat="1" ht="12" customHeight="1">
      <c r="A23" s="37" t="s">
        <v>80</v>
      </c>
      <c r="B23" s="14">
        <v>7147</v>
      </c>
      <c r="C23" s="14">
        <v>1429151</v>
      </c>
      <c r="D23" s="14">
        <v>7147</v>
      </c>
      <c r="E23" s="14">
        <v>1429151</v>
      </c>
      <c r="F23" s="14">
        <v>4027</v>
      </c>
      <c r="G23" s="14">
        <v>816632</v>
      </c>
      <c r="H23" s="14">
        <v>54</v>
      </c>
      <c r="I23" s="14">
        <v>5227</v>
      </c>
      <c r="J23" s="14">
        <v>906</v>
      </c>
      <c r="K23" s="14">
        <v>167877</v>
      </c>
      <c r="L23" s="14">
        <v>2160</v>
      </c>
      <c r="M23" s="14">
        <v>439415</v>
      </c>
      <c r="N23" s="14">
        <v>0</v>
      </c>
      <c r="O23" s="14">
        <v>0</v>
      </c>
    </row>
    <row r="24" spans="1:15" s="3" customFormat="1" ht="12" customHeight="1">
      <c r="A24" s="37" t="s">
        <v>81</v>
      </c>
      <c r="B24" s="14">
        <v>18200</v>
      </c>
      <c r="C24" s="14">
        <v>2929488</v>
      </c>
      <c r="D24" s="14">
        <v>18200</v>
      </c>
      <c r="E24" s="14">
        <v>2929488</v>
      </c>
      <c r="F24" s="14">
        <v>7468</v>
      </c>
      <c r="G24" s="14">
        <v>1208425</v>
      </c>
      <c r="H24" s="14">
        <v>132</v>
      </c>
      <c r="I24" s="14">
        <v>22091</v>
      </c>
      <c r="J24" s="14">
        <v>3836</v>
      </c>
      <c r="K24" s="14">
        <v>889952</v>
      </c>
      <c r="L24" s="14">
        <v>6764</v>
      </c>
      <c r="M24" s="14">
        <v>809020</v>
      </c>
      <c r="N24" s="14">
        <v>0</v>
      </c>
      <c r="O24" s="14">
        <v>0</v>
      </c>
    </row>
    <row r="25" spans="1:15" ht="12" customHeight="1">
      <c r="A25" s="37" t="s">
        <v>82</v>
      </c>
      <c r="B25" s="14">
        <v>1912</v>
      </c>
      <c r="C25" s="14">
        <v>300413</v>
      </c>
      <c r="D25" s="14">
        <v>1912</v>
      </c>
      <c r="E25" s="14">
        <v>300413</v>
      </c>
      <c r="F25" s="14">
        <v>1027</v>
      </c>
      <c r="G25" s="14">
        <v>164863</v>
      </c>
      <c r="H25" s="14">
        <v>0</v>
      </c>
      <c r="I25" s="14">
        <v>0</v>
      </c>
      <c r="J25" s="14">
        <v>206</v>
      </c>
      <c r="K25" s="14">
        <v>36398</v>
      </c>
      <c r="L25" s="14">
        <v>679</v>
      </c>
      <c r="M25" s="14">
        <v>99152</v>
      </c>
      <c r="N25" s="14">
        <v>0</v>
      </c>
      <c r="O25" s="14">
        <v>0</v>
      </c>
    </row>
    <row r="26" spans="1:15" ht="12" customHeight="1">
      <c r="A26" s="37" t="s">
        <v>83</v>
      </c>
      <c r="B26" s="14">
        <v>20941</v>
      </c>
      <c r="C26" s="14">
        <v>1790845</v>
      </c>
      <c r="D26" s="14">
        <v>20941</v>
      </c>
      <c r="E26" s="14">
        <v>1790845</v>
      </c>
      <c r="F26" s="14">
        <v>10143</v>
      </c>
      <c r="G26" s="14">
        <v>889694</v>
      </c>
      <c r="H26" s="14">
        <v>199</v>
      </c>
      <c r="I26" s="14">
        <v>14859</v>
      </c>
      <c r="J26" s="14">
        <v>3206</v>
      </c>
      <c r="K26" s="14">
        <v>280838</v>
      </c>
      <c r="L26" s="14">
        <v>7393</v>
      </c>
      <c r="M26" s="14">
        <v>605454</v>
      </c>
      <c r="N26" s="14">
        <v>0</v>
      </c>
      <c r="O26" s="14">
        <v>0</v>
      </c>
    </row>
    <row r="27" spans="1:15" ht="12" customHeight="1">
      <c r="A27" s="37" t="s">
        <v>84</v>
      </c>
      <c r="B27" s="14">
        <v>45239</v>
      </c>
      <c r="C27" s="14">
        <v>4649064</v>
      </c>
      <c r="D27" s="14">
        <v>45239</v>
      </c>
      <c r="E27" s="14">
        <v>4649064</v>
      </c>
      <c r="F27" s="14">
        <v>24834</v>
      </c>
      <c r="G27" s="14">
        <v>2664984</v>
      </c>
      <c r="H27" s="14">
        <v>40</v>
      </c>
      <c r="I27" s="14">
        <v>3837</v>
      </c>
      <c r="J27" s="14">
        <v>3086</v>
      </c>
      <c r="K27" s="14">
        <v>700400</v>
      </c>
      <c r="L27" s="14">
        <v>17279</v>
      </c>
      <c r="M27" s="14">
        <v>1279843</v>
      </c>
      <c r="N27" s="14">
        <v>0</v>
      </c>
      <c r="O27" s="14">
        <v>0</v>
      </c>
    </row>
    <row r="28" spans="1:15" ht="12" customHeight="1">
      <c r="A28" s="37" t="s">
        <v>85</v>
      </c>
      <c r="B28" s="14">
        <v>114596</v>
      </c>
      <c r="C28" s="14">
        <v>13607878</v>
      </c>
      <c r="D28" s="14">
        <v>114594</v>
      </c>
      <c r="E28" s="14">
        <v>13607241</v>
      </c>
      <c r="F28" s="14">
        <v>50668</v>
      </c>
      <c r="G28" s="14">
        <v>6096566</v>
      </c>
      <c r="H28" s="14">
        <v>3097</v>
      </c>
      <c r="I28" s="14">
        <v>404017</v>
      </c>
      <c r="J28" s="14">
        <v>25318</v>
      </c>
      <c r="K28" s="14">
        <v>3056909</v>
      </c>
      <c r="L28" s="14">
        <v>35511</v>
      </c>
      <c r="M28" s="14">
        <v>4049749</v>
      </c>
      <c r="N28" s="14">
        <v>2</v>
      </c>
      <c r="O28" s="14">
        <v>637</v>
      </c>
    </row>
    <row r="29" spans="1:15" ht="12" customHeight="1">
      <c r="A29" s="37" t="s">
        <v>86</v>
      </c>
      <c r="B29" s="14">
        <v>10751</v>
      </c>
      <c r="C29" s="14">
        <v>1502743</v>
      </c>
      <c r="D29" s="14">
        <v>10751</v>
      </c>
      <c r="E29" s="14">
        <v>1502743</v>
      </c>
      <c r="F29" s="14">
        <v>5230</v>
      </c>
      <c r="G29" s="14">
        <v>707345</v>
      </c>
      <c r="H29" s="14">
        <v>35</v>
      </c>
      <c r="I29" s="14">
        <v>3828</v>
      </c>
      <c r="J29" s="14">
        <v>1729</v>
      </c>
      <c r="K29" s="14">
        <v>310058</v>
      </c>
      <c r="L29" s="14">
        <v>3757</v>
      </c>
      <c r="M29" s="14">
        <v>481512</v>
      </c>
      <c r="N29" s="14">
        <v>0</v>
      </c>
      <c r="O29" s="14">
        <v>0</v>
      </c>
    </row>
    <row r="30" spans="1:15" ht="12" customHeight="1">
      <c r="A30" s="37" t="s">
        <v>87</v>
      </c>
      <c r="B30" s="14">
        <v>52204</v>
      </c>
      <c r="C30" s="14">
        <v>6932238</v>
      </c>
      <c r="D30" s="14">
        <v>52203</v>
      </c>
      <c r="E30" s="14">
        <v>6932075</v>
      </c>
      <c r="F30" s="14">
        <v>24172</v>
      </c>
      <c r="G30" s="14">
        <v>3070187</v>
      </c>
      <c r="H30" s="14">
        <v>64</v>
      </c>
      <c r="I30" s="14">
        <v>6363</v>
      </c>
      <c r="J30" s="14">
        <v>11108</v>
      </c>
      <c r="K30" s="14">
        <v>1670833</v>
      </c>
      <c r="L30" s="14">
        <v>16859</v>
      </c>
      <c r="M30" s="14">
        <v>2184692</v>
      </c>
      <c r="N30" s="14">
        <v>1</v>
      </c>
      <c r="O30" s="14">
        <v>163</v>
      </c>
    </row>
    <row r="31" spans="1:15" s="6" customFormat="1" ht="12" customHeight="1">
      <c r="A31" s="44" t="s">
        <v>88</v>
      </c>
      <c r="B31" s="13">
        <v>168340</v>
      </c>
      <c r="C31" s="13">
        <v>17530808</v>
      </c>
      <c r="D31" s="13">
        <v>168324</v>
      </c>
      <c r="E31" s="13">
        <v>17529475</v>
      </c>
      <c r="F31" s="13">
        <v>83723</v>
      </c>
      <c r="G31" s="13">
        <v>8714267</v>
      </c>
      <c r="H31" s="13">
        <v>914</v>
      </c>
      <c r="I31" s="13">
        <v>68008</v>
      </c>
      <c r="J31" s="13">
        <v>8594</v>
      </c>
      <c r="K31" s="13">
        <v>1664793</v>
      </c>
      <c r="L31" s="13">
        <v>75093</v>
      </c>
      <c r="M31" s="13">
        <v>7082407</v>
      </c>
      <c r="N31" s="13">
        <v>16</v>
      </c>
      <c r="O31" s="13">
        <v>1333</v>
      </c>
    </row>
    <row r="32" spans="1:15" s="6" customFormat="1" ht="12" customHeight="1">
      <c r="A32" s="44" t="s">
        <v>89</v>
      </c>
      <c r="B32" s="13">
        <v>95662</v>
      </c>
      <c r="C32" s="13">
        <v>12043950</v>
      </c>
      <c r="D32" s="13">
        <v>95652</v>
      </c>
      <c r="E32" s="13">
        <v>12042795</v>
      </c>
      <c r="F32" s="13">
        <v>52936</v>
      </c>
      <c r="G32" s="13">
        <v>6532699</v>
      </c>
      <c r="H32" s="13">
        <v>337</v>
      </c>
      <c r="I32" s="13">
        <v>40036</v>
      </c>
      <c r="J32" s="13">
        <v>1187</v>
      </c>
      <c r="K32" s="13">
        <v>309413</v>
      </c>
      <c r="L32" s="13">
        <v>41192</v>
      </c>
      <c r="M32" s="13">
        <v>5160647</v>
      </c>
      <c r="N32" s="13">
        <v>10</v>
      </c>
      <c r="O32" s="13">
        <v>1155</v>
      </c>
    </row>
    <row r="33" spans="1:15" s="6" customFormat="1" ht="12" customHeight="1">
      <c r="A33" s="44" t="s">
        <v>90</v>
      </c>
      <c r="B33" s="13">
        <v>529</v>
      </c>
      <c r="C33" s="13">
        <v>89569</v>
      </c>
      <c r="D33" s="13">
        <v>529</v>
      </c>
      <c r="E33" s="13">
        <v>89569</v>
      </c>
      <c r="F33" s="13">
        <v>358</v>
      </c>
      <c r="G33" s="13">
        <v>65779</v>
      </c>
      <c r="H33" s="13">
        <v>0</v>
      </c>
      <c r="I33" s="13">
        <v>0</v>
      </c>
      <c r="J33" s="13">
        <v>38</v>
      </c>
      <c r="K33" s="13">
        <v>5882</v>
      </c>
      <c r="L33" s="13">
        <v>133</v>
      </c>
      <c r="M33" s="13">
        <v>17908</v>
      </c>
      <c r="N33" s="13">
        <v>0</v>
      </c>
      <c r="O33" s="13">
        <v>0</v>
      </c>
    </row>
    <row r="34" spans="1:15" ht="12" customHeight="1">
      <c r="A34" s="37" t="s">
        <v>91</v>
      </c>
      <c r="B34" s="14">
        <v>529</v>
      </c>
      <c r="C34" s="14">
        <v>89569</v>
      </c>
      <c r="D34" s="14">
        <v>529</v>
      </c>
      <c r="E34" s="14">
        <v>89569</v>
      </c>
      <c r="F34" s="14">
        <v>358</v>
      </c>
      <c r="G34" s="14">
        <v>65779</v>
      </c>
      <c r="H34" s="14">
        <v>0</v>
      </c>
      <c r="I34" s="14">
        <v>0</v>
      </c>
      <c r="J34" s="14">
        <v>38</v>
      </c>
      <c r="K34" s="14">
        <v>5882</v>
      </c>
      <c r="L34" s="14">
        <v>133</v>
      </c>
      <c r="M34" s="14">
        <v>17908</v>
      </c>
      <c r="N34" s="14">
        <v>0</v>
      </c>
      <c r="O34" s="14">
        <v>0</v>
      </c>
    </row>
    <row r="35" spans="1:15" ht="12" customHeight="1">
      <c r="A35" s="37" t="s">
        <v>92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2" customHeight="1">
      <c r="A36" s="52" t="s">
        <v>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ht="12">
      <c r="A37" s="38" t="s">
        <v>46</v>
      </c>
      <c r="H37" s="10"/>
      <c r="I37" s="10"/>
      <c r="J37" s="10"/>
      <c r="K37" s="10"/>
      <c r="L37" s="10"/>
      <c r="M37" s="10"/>
      <c r="N37" s="10"/>
      <c r="O37" s="10"/>
    </row>
    <row r="38" spans="1:15" ht="12">
      <c r="A38" s="9"/>
      <c r="H38" s="10"/>
      <c r="I38" s="10"/>
      <c r="J38" s="10"/>
      <c r="K38" s="10"/>
      <c r="L38" s="10"/>
      <c r="M38" s="10"/>
      <c r="N38" s="10"/>
      <c r="O38" s="10"/>
    </row>
    <row r="39" spans="1:15" ht="12">
      <c r="A39" s="9"/>
      <c r="H39" s="10"/>
      <c r="I39" s="10"/>
      <c r="J39" s="10"/>
      <c r="K39" s="10"/>
      <c r="L39" s="10"/>
      <c r="M39" s="10"/>
      <c r="N39" s="10"/>
      <c r="O39" s="10"/>
    </row>
    <row r="40" spans="1:15" ht="12">
      <c r="A40" s="9"/>
      <c r="H40" s="10"/>
      <c r="I40" s="10"/>
      <c r="J40" s="10"/>
      <c r="K40" s="10"/>
      <c r="L40" s="10"/>
      <c r="M40" s="10"/>
      <c r="N40" s="10"/>
      <c r="O40" s="10"/>
    </row>
    <row r="41" spans="1:15" ht="12">
      <c r="A41" s="9"/>
      <c r="H41" s="10"/>
      <c r="I41" s="10"/>
      <c r="J41" s="10"/>
      <c r="K41" s="10"/>
      <c r="L41" s="10"/>
      <c r="M41" s="10"/>
      <c r="N41" s="10"/>
      <c r="O41" s="10"/>
    </row>
    <row r="42" spans="1:15" ht="12">
      <c r="A42" s="9"/>
      <c r="H42" s="10"/>
      <c r="I42" s="10"/>
      <c r="J42" s="10"/>
      <c r="K42" s="10"/>
      <c r="L42" s="10"/>
      <c r="M42" s="10"/>
      <c r="N42" s="10"/>
      <c r="O42" s="10"/>
    </row>
    <row r="43" spans="1:15" ht="12">
      <c r="A43" s="9"/>
      <c r="H43" s="10"/>
      <c r="I43" s="10"/>
      <c r="J43" s="10"/>
      <c r="K43" s="10"/>
      <c r="L43" s="10"/>
      <c r="M43" s="10"/>
      <c r="N43" s="10"/>
      <c r="O43" s="10"/>
    </row>
    <row r="44" spans="1:15" ht="12">
      <c r="A44" s="9"/>
      <c r="H44" s="10"/>
      <c r="I44" s="10"/>
      <c r="J44" s="10"/>
      <c r="K44" s="10"/>
      <c r="L44" s="10"/>
      <c r="M44" s="10"/>
      <c r="N44" s="10"/>
      <c r="O44" s="10"/>
    </row>
    <row r="45" spans="1:15" ht="12">
      <c r="A45" s="9"/>
      <c r="H45" s="10"/>
      <c r="I45" s="10"/>
      <c r="J45" s="10"/>
      <c r="K45" s="10"/>
      <c r="L45" s="10"/>
      <c r="M45" s="10"/>
      <c r="N45" s="10"/>
      <c r="O45" s="10"/>
    </row>
  </sheetData>
  <mergeCells count="11">
    <mergeCell ref="A36:O36"/>
    <mergeCell ref="L4:M4"/>
    <mergeCell ref="A1:O1"/>
    <mergeCell ref="A3:A6"/>
    <mergeCell ref="B3:C4"/>
    <mergeCell ref="D3:M3"/>
    <mergeCell ref="N3:O4"/>
    <mergeCell ref="D4:E4"/>
    <mergeCell ref="F4:G4"/>
    <mergeCell ref="H4:I4"/>
    <mergeCell ref="J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dcterms:created xsi:type="dcterms:W3CDTF">2001-12-18T06:14:13Z</dcterms:created>
  <dcterms:modified xsi:type="dcterms:W3CDTF">2005-11-29T02:21:34Z</dcterms:modified>
  <cp:category/>
  <cp:version/>
  <cp:contentType/>
  <cp:contentStatus/>
</cp:coreProperties>
</file>