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9495" windowHeight="4995" tabRatio="671" activeTab="0"/>
  </bookViews>
  <sheets>
    <sheet name="年月monthly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sharedStrings.xml><?xml version="1.0" encoding="utf-8"?>
<sst xmlns="http://schemas.openxmlformats.org/spreadsheetml/2006/main" count="717" uniqueCount="164">
  <si>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</si>
  <si>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人數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</si>
  <si>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</si>
  <si>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…</t>
  </si>
  <si>
    <t>總計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</si>
  <si>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</si>
  <si>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</si>
  <si>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</si>
  <si>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</si>
  <si>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</si>
  <si>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t>男</t>
  </si>
  <si>
    <t>女</t>
  </si>
  <si>
    <t>…</t>
  </si>
  <si>
    <t>計</t>
  </si>
  <si>
    <t>Persons</t>
  </si>
  <si>
    <t>Male</t>
  </si>
  <si>
    <t>Female</t>
  </si>
  <si>
    <t>Amount (NT.$)</t>
  </si>
  <si>
    <t>Total</t>
  </si>
  <si>
    <t>總計  Total</t>
  </si>
  <si>
    <r>
      <t>低收入戶</t>
    </r>
    <r>
      <rPr>
        <sz val="8"/>
        <rFont val="Times New Roman"/>
        <family val="1"/>
      </rPr>
      <t xml:space="preserve"> Low Income Family</t>
    </r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</si>
  <si>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</si>
  <si>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</si>
  <si>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Class 3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</si>
  <si>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 Medium Income Family</t>
    </r>
  </si>
  <si>
    <t>未超過最低生活費標準1.5倍者
Under 1.5Times Lowest Living Exp.</t>
  </si>
  <si>
    <t>最低生活費標準1.5倍以上者
1.5Times Lowest Living Exp. and Over</t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</si>
  <si>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年月底</t>
    </r>
    <r>
      <rPr>
        <sz val="8"/>
        <rFont val="Times New Roman"/>
        <family val="1"/>
      </rPr>
      <t>) 
Persons (End of Year/Month)</t>
    </r>
  </si>
  <si>
    <r>
      <t>3.4-</t>
    </r>
    <r>
      <rPr>
        <sz val="12"/>
        <rFont val="標楷體"/>
        <family val="4"/>
      </rPr>
      <t>中低收入老人生活津貼</t>
    </r>
    <r>
      <rPr>
        <sz val="12"/>
        <rFont val="Times New Roman"/>
        <family val="1"/>
      </rPr>
      <t xml:space="preserve">  Elderly Living Allowance for the Medium and Low Income Family</t>
    </r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</si>
  <si>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</si>
  <si>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</si>
  <si>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</si>
  <si>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</si>
  <si>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</si>
  <si>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</si>
  <si>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</si>
  <si>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 xml:space="preserve"> </t>
    </r>
    <r>
      <rPr>
        <sz val="9"/>
        <color indexed="20"/>
        <rFont val="細明體"/>
        <family val="3"/>
      </rPr>
      <t>一　月</t>
    </r>
    <r>
      <rPr>
        <sz val="9"/>
        <color indexed="20"/>
        <rFont val="Times New Roman"/>
        <family val="1"/>
      </rPr>
      <t xml:space="preserve">  Jan. </t>
    </r>
  </si>
  <si>
    <r>
      <t xml:space="preserve"> </t>
    </r>
    <r>
      <rPr>
        <sz val="9"/>
        <color indexed="20"/>
        <rFont val="細明體"/>
        <family val="3"/>
      </rPr>
      <t>二　月</t>
    </r>
    <r>
      <rPr>
        <sz val="9"/>
        <color indexed="20"/>
        <rFont val="Times New Roman"/>
        <family val="1"/>
      </rPr>
      <t xml:space="preserve">  Feb. </t>
    </r>
  </si>
  <si>
    <r>
      <t xml:space="preserve"> </t>
    </r>
    <r>
      <rPr>
        <sz val="9"/>
        <color indexed="20"/>
        <rFont val="細明體"/>
        <family val="3"/>
      </rPr>
      <t>三　月</t>
    </r>
    <r>
      <rPr>
        <sz val="9"/>
        <color indexed="20"/>
        <rFont val="Times New Roman"/>
        <family val="1"/>
      </rPr>
      <t xml:space="preserve">  Mar. </t>
    </r>
  </si>
  <si>
    <r>
      <t xml:space="preserve"> </t>
    </r>
    <r>
      <rPr>
        <sz val="9"/>
        <color indexed="20"/>
        <rFont val="細明體"/>
        <family val="3"/>
      </rPr>
      <t>四　月</t>
    </r>
    <r>
      <rPr>
        <sz val="9"/>
        <color indexed="20"/>
        <rFont val="Times New Roman"/>
        <family val="1"/>
      </rPr>
      <t xml:space="preserve">  Apr. </t>
    </r>
  </si>
  <si>
    <r>
      <t xml:space="preserve"> </t>
    </r>
    <r>
      <rPr>
        <sz val="9"/>
        <color indexed="20"/>
        <rFont val="細明體"/>
        <family val="3"/>
      </rPr>
      <t>五　月</t>
    </r>
    <r>
      <rPr>
        <sz val="9"/>
        <color indexed="20"/>
        <rFont val="Times New Roman"/>
        <family val="1"/>
      </rPr>
      <t xml:space="preserve">  May </t>
    </r>
  </si>
  <si>
    <r>
      <t xml:space="preserve"> </t>
    </r>
    <r>
      <rPr>
        <sz val="9"/>
        <color indexed="20"/>
        <rFont val="細明體"/>
        <family val="3"/>
      </rPr>
      <t>六　月</t>
    </r>
    <r>
      <rPr>
        <sz val="9"/>
        <color indexed="20"/>
        <rFont val="Times New Roman"/>
        <family val="1"/>
      </rPr>
      <t xml:space="preserve">  June </t>
    </r>
  </si>
  <si>
    <r>
      <t xml:space="preserve"> </t>
    </r>
    <r>
      <rPr>
        <sz val="9"/>
        <color indexed="20"/>
        <rFont val="細明體"/>
        <family val="3"/>
      </rPr>
      <t>七　月</t>
    </r>
    <r>
      <rPr>
        <sz val="9"/>
        <color indexed="20"/>
        <rFont val="Times New Roman"/>
        <family val="1"/>
      </rPr>
      <t xml:space="preserve">  July </t>
    </r>
  </si>
  <si>
    <r>
      <t xml:space="preserve"> </t>
    </r>
    <r>
      <rPr>
        <sz val="9"/>
        <color indexed="20"/>
        <rFont val="細明體"/>
        <family val="3"/>
      </rPr>
      <t>八　月</t>
    </r>
    <r>
      <rPr>
        <sz val="9"/>
        <color indexed="20"/>
        <rFont val="Times New Roman"/>
        <family val="1"/>
      </rPr>
      <t xml:space="preserve">  Aug. </t>
    </r>
  </si>
  <si>
    <r>
      <t xml:space="preserve"> </t>
    </r>
    <r>
      <rPr>
        <sz val="9"/>
        <color indexed="20"/>
        <rFont val="細明體"/>
        <family val="3"/>
      </rPr>
      <t>九　月</t>
    </r>
    <r>
      <rPr>
        <sz val="9"/>
        <color indexed="20"/>
        <rFont val="Times New Roman"/>
        <family val="1"/>
      </rPr>
      <t xml:space="preserve">  Sept. </t>
    </r>
  </si>
  <si>
    <r>
      <t xml:space="preserve"> </t>
    </r>
    <r>
      <rPr>
        <sz val="9"/>
        <color indexed="20"/>
        <rFont val="細明體"/>
        <family val="3"/>
      </rPr>
      <t>十　月</t>
    </r>
    <r>
      <rPr>
        <sz val="9"/>
        <color indexed="20"/>
        <rFont val="Times New Roman"/>
        <family val="1"/>
      </rPr>
      <t xml:space="preserve">  Oct. </t>
    </r>
  </si>
  <si>
    <r>
      <t xml:space="preserve"> </t>
    </r>
    <r>
      <rPr>
        <sz val="9"/>
        <color indexed="20"/>
        <rFont val="細明體"/>
        <family val="3"/>
      </rPr>
      <t>十一月</t>
    </r>
    <r>
      <rPr>
        <sz val="9"/>
        <color indexed="20"/>
        <rFont val="Times New Roman"/>
        <family val="1"/>
      </rPr>
      <t xml:space="preserve">  Nov. </t>
    </r>
  </si>
  <si>
    <r>
      <t xml:space="preserve"> </t>
    </r>
    <r>
      <rPr>
        <sz val="9"/>
        <color indexed="20"/>
        <rFont val="細明體"/>
        <family val="3"/>
      </rPr>
      <t>十二月</t>
    </r>
    <r>
      <rPr>
        <sz val="9"/>
        <color indexed="20"/>
        <rFont val="Times New Roman"/>
        <family val="1"/>
      </rPr>
      <t xml:space="preserve">  Dec. </t>
    </r>
  </si>
  <si>
    <r>
      <t>九十三年</t>
    </r>
    <r>
      <rPr>
        <b/>
        <sz val="9"/>
        <rFont val="Times New Roman"/>
        <family val="1"/>
      </rPr>
      <t>2004</t>
    </r>
  </si>
  <si>
    <r>
      <t>九十一年</t>
    </r>
    <r>
      <rPr>
        <b/>
        <sz val="9"/>
        <rFont val="Times New Roman"/>
        <family val="1"/>
      </rPr>
      <t xml:space="preserve">2002 </t>
    </r>
  </si>
  <si>
    <r>
      <t>九十二年</t>
    </r>
    <r>
      <rPr>
        <b/>
        <sz val="9"/>
        <rFont val="Times New Roman"/>
        <family val="1"/>
      </rPr>
      <t xml:space="preserve">2003 </t>
    </r>
  </si>
  <si>
    <t>Source : County and City Government.</t>
  </si>
  <si>
    <r>
      <t>九　十年</t>
    </r>
    <r>
      <rPr>
        <b/>
        <sz val="9"/>
        <rFont val="Times New Roman"/>
        <family val="1"/>
      </rPr>
      <t xml:space="preserve"> 2001</t>
    </r>
  </si>
  <si>
    <t>Year (Month)
&amp; Locality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</si>
  <si>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及區域別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</si>
  <si>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</si>
  <si>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年底數</t>
    </r>
    <r>
      <rPr>
        <sz val="8"/>
        <rFont val="Times New Roman"/>
        <family val="1"/>
      </rPr>
      <t>) 
Persons (End of Year)</t>
    </r>
  </si>
  <si>
    <t>人數 Persons</t>
  </si>
  <si>
    <t>男
Male</t>
  </si>
  <si>
    <t>女
Female</t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</si>
  <si>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</si>
  <si>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</si>
  <si>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3</t>
    </r>
  </si>
  <si>
    <r>
      <t>中華民國九十二年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3</t>
    </r>
  </si>
  <si>
    <r>
      <t>中華民國九十三年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4</t>
    </r>
  </si>
  <si>
    <r>
      <t>區域別</t>
    </r>
    <r>
      <rPr>
        <sz val="9"/>
        <rFont val="Times New Roman"/>
        <family val="1"/>
      </rPr>
      <t xml:space="preserve"> </t>
    </r>
  </si>
  <si>
    <t>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</si>
  <si>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</si>
  <si>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</si>
  <si>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</si>
  <si>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</si>
  <si>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</si>
  <si>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</si>
  <si>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</si>
  <si>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</si>
  <si>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</si>
  <si>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</si>
  <si>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</si>
  <si>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</si>
  <si>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</si>
  <si>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</si>
  <si>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</si>
  <si>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</si>
  <si>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</si>
  <si>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</si>
  <si>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</si>
  <si>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</si>
  <si>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</si>
  <si>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</si>
  <si>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</si>
  <si>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</si>
  <si>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</si>
  <si>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</si>
  <si>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</si>
  <si>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</si>
  <si>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t>總計 Grand Total</t>
  </si>
  <si>
    <t>Persons</t>
  </si>
  <si>
    <t>Amount
 (NT.$)</t>
  </si>
  <si>
    <t>Amount 
(NT.$)</t>
  </si>
  <si>
    <r>
      <t>中華民國九十一年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2</t>
    </r>
  </si>
  <si>
    <r>
      <t>中華民國九十年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1</t>
    </r>
  </si>
  <si>
    <t>人數</t>
  </si>
  <si>
    <r>
      <t>中華民國八十九年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0</t>
    </r>
  </si>
  <si>
    <t>Persons</t>
  </si>
  <si>
    <r>
      <t>中華民國八十八年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1999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</si>
  <si>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
 Medium Income Family</t>
    </r>
  </si>
  <si>
    <r>
      <t>區域別</t>
    </r>
    <r>
      <rPr>
        <sz val="9"/>
        <rFont val="Times New Roman"/>
        <family val="1"/>
      </rPr>
      <t xml:space="preserve"> </t>
    </r>
  </si>
  <si>
    <r>
      <t>低收入戶</t>
    </r>
    <r>
      <rPr>
        <sz val="8"/>
        <rFont val="Times New Roman"/>
        <family val="1"/>
      </rPr>
      <t xml:space="preserve"> Low Income Family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</si>
  <si>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 Medium Income Family</t>
    </r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</si>
  <si>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年底數</t>
    </r>
    <r>
      <rPr>
        <sz val="8"/>
        <rFont val="Times New Roman"/>
        <family val="1"/>
      </rPr>
      <t>) 
Persons (End of Year)</t>
    </r>
  </si>
  <si>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</si>
  <si>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</si>
  <si>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</si>
  <si>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3</t>
    </r>
  </si>
  <si>
    <t>未超過最低生活費標準1.5倍者
Under 1.5Times Lowest Living Exp.</t>
  </si>
  <si>
    <t>Locality</t>
  </si>
  <si>
    <t>人數 Persons</t>
  </si>
  <si>
    <t>Male</t>
  </si>
  <si>
    <t>Female</t>
  </si>
  <si>
    <t>Amount (NT.$)</t>
  </si>
  <si>
    <t>男
Male</t>
  </si>
  <si>
    <t>女
Female</t>
  </si>
  <si>
    <t>總計 Grand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</si>
  <si>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</si>
  <si>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</si>
  <si>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</si>
  <si>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</si>
  <si>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</si>
  <si>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</si>
  <si>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</si>
  <si>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</si>
  <si>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</si>
  <si>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</si>
  <si>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</si>
  <si>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</si>
  <si>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</si>
  <si>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</si>
  <si>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</si>
  <si>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</si>
  <si>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</si>
  <si>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</si>
  <si>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</si>
  <si>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</si>
  <si>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</si>
  <si>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</si>
  <si>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</si>
  <si>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</si>
  <si>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</si>
  <si>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</si>
  <si>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</si>
  <si>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</si>
  <si>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r>
      <t>九十四年</t>
    </r>
    <r>
      <rPr>
        <b/>
        <sz val="9"/>
        <rFont val="Times New Roman"/>
        <family val="1"/>
      </rPr>
      <t>2005</t>
    </r>
  </si>
  <si>
    <r>
      <t>3.4-</t>
    </r>
    <r>
      <rPr>
        <sz val="12"/>
        <rFont val="標楷體"/>
        <family val="4"/>
      </rPr>
      <t>中低收入老人生活津貼與老農津貼</t>
    </r>
    <r>
      <rPr>
        <sz val="12"/>
        <rFont val="Times New Roman"/>
        <family val="1"/>
      </rPr>
      <t xml:space="preserve">  Elderly Living Allowance for the Medium and Low Income Family &amp; Elderly Farmers' Welfare Allowance</t>
    </r>
  </si>
  <si>
    <t>老農津貼</t>
  </si>
  <si>
    <t>Elderly Farmers' Welfare Allowance</t>
  </si>
  <si>
    <t>核付人數</t>
  </si>
  <si>
    <t>Persons</t>
  </si>
  <si>
    <t>Amount (NT.$)</t>
  </si>
  <si>
    <t>中低收入老人生活津貼與老農津貼受益人數占65歲以上人口比例(%)</t>
  </si>
  <si>
    <t>65+</t>
  </si>
  <si>
    <t>Rate of the Senoir Citizens Pop.(%)</t>
  </si>
  <si>
    <t>核付金額(元)</t>
  </si>
  <si>
    <t xml:space="preserve">資料來源：直轄市、縣﹝市﹞政府、勞工保險局。 </t>
  </si>
  <si>
    <r>
      <t>中華民國九十四年一至九月累計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Jan.-Sept.,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</si>
</sst>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</numFmts>
  <fonts count="19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9"/>
      <color indexed="20"/>
      <name val="Times New Roman"/>
      <family val="1"/>
    </font>
    <font>
      <sz val="8"/>
      <color indexed="20"/>
      <name val="Times New Roman"/>
      <family val="1"/>
    </font>
    <font>
      <sz val="9"/>
      <color indexed="12"/>
      <name val="Times New Roman"/>
      <family val="1"/>
    </font>
    <font>
      <b/>
      <sz val="8"/>
      <color indexed="20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  <font>
      <sz val="9"/>
      <color indexed="20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9" fontId="7" fillId="0" borderId="2" xfId="16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179" fontId="10" fillId="0" borderId="2" xfId="16" applyNumberFormat="1" applyFont="1" applyBorder="1" applyAlignment="1" applyProtection="1">
      <alignment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left"/>
    </xf>
    <xf numFmtId="179" fontId="11" fillId="0" borderId="2" xfId="16" applyNumberFormat="1" applyFont="1" applyBorder="1" applyAlignment="1" applyProtection="1">
      <alignment/>
      <protection/>
    </xf>
    <xf numFmtId="179" fontId="7" fillId="0" borderId="2" xfId="16" applyNumberFormat="1" applyFont="1" applyBorder="1" applyAlignment="1" applyProtection="1">
      <alignment horizontal="right"/>
      <protection/>
    </xf>
    <xf numFmtId="179" fontId="7" fillId="0" borderId="1" xfId="16" applyNumberFormat="1" applyFont="1" applyBorder="1" applyAlignment="1" applyProtection="1">
      <alignment horizontal="right"/>
      <protection/>
    </xf>
    <xf numFmtId="179" fontId="7" fillId="0" borderId="1" xfId="16" applyNumberFormat="1" applyFont="1" applyBorder="1" applyAlignment="1" applyProtection="1">
      <alignment/>
      <protection/>
    </xf>
    <xf numFmtId="179" fontId="10" fillId="0" borderId="1" xfId="16" applyNumberFormat="1" applyFont="1" applyBorder="1" applyAlignment="1" applyProtection="1">
      <alignment/>
      <protection/>
    </xf>
    <xf numFmtId="179" fontId="13" fillId="0" borderId="2" xfId="16" applyNumberFormat="1" applyFont="1" applyBorder="1" applyAlignment="1" applyProtection="1">
      <alignment/>
      <protection/>
    </xf>
    <xf numFmtId="179" fontId="13" fillId="0" borderId="1" xfId="16" applyNumberFormat="1" applyFont="1" applyBorder="1" applyAlignment="1" applyProtection="1">
      <alignment/>
      <protection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9" fontId="14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179" fontId="15" fillId="0" borderId="2" xfId="16" applyNumberFormat="1" applyFont="1" applyBorder="1" applyAlignment="1" applyProtection="1">
      <alignment/>
      <protection/>
    </xf>
    <xf numFmtId="179" fontId="15" fillId="0" borderId="1" xfId="16" applyNumberFormat="1" applyFont="1" applyBorder="1" applyAlignment="1" applyProtection="1">
      <alignment/>
      <protection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9" fontId="10" fillId="0" borderId="2" xfId="16" applyNumberFormat="1" applyFont="1" applyBorder="1" applyAlignment="1" applyProtection="1">
      <alignment horizontal="right"/>
      <protection/>
    </xf>
    <xf numFmtId="179" fontId="13" fillId="0" borderId="2" xfId="16" applyNumberFormat="1" applyFont="1" applyBorder="1" applyAlignment="1" applyProtection="1">
      <alignment horizontal="right"/>
      <protection/>
    </xf>
    <xf numFmtId="179" fontId="15" fillId="0" borderId="2" xfId="16" applyNumberFormat="1" applyFont="1" applyBorder="1" applyAlignment="1" applyProtection="1">
      <alignment horizontal="right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7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3" fontId="14" fillId="3" borderId="1" xfId="0" applyNumberFormat="1" applyFont="1" applyFill="1" applyBorder="1" applyAlignment="1">
      <alignment/>
    </xf>
    <xf numFmtId="4" fontId="14" fillId="3" borderId="1" xfId="0" applyNumberFormat="1" applyFont="1" applyFill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1"/>
  <sheetViews>
    <sheetView tabSelected="1" workbookViewId="0" topLeftCell="A1">
      <selection activeCell="A2" sqref="A2:A3"/>
    </sheetView>
  </sheetViews>
  <sheetFormatPr defaultColWidth="9.33203125" defaultRowHeight="12"/>
  <cols>
    <col min="1" max="1" width="24.33203125" style="0" customWidth="1"/>
    <col min="2" max="2" width="8.5" style="0" customWidth="1"/>
    <col min="3" max="4" width="7.83203125" style="0" customWidth="1"/>
    <col min="5" max="5" width="14" style="0" customWidth="1"/>
    <col min="6" max="6" width="6.83203125" style="0" customWidth="1"/>
    <col min="7" max="7" width="13.66015625" style="0" customWidth="1"/>
    <col min="8" max="8" width="7" style="0" customWidth="1"/>
    <col min="9" max="9" width="13" style="0" customWidth="1"/>
    <col min="10" max="10" width="7" style="0" customWidth="1"/>
    <col min="11" max="11" width="10.83203125" style="0" customWidth="1"/>
    <col min="12" max="12" width="11" style="0" customWidth="1"/>
    <col min="13" max="13" width="15.83203125" style="0" customWidth="1"/>
    <col min="14" max="14" width="9.66015625" style="0" customWidth="1"/>
    <col min="15" max="15" width="19.83203125" style="0" customWidth="1"/>
  </cols>
  <sheetData>
    <row r="1" spans="1:15" s="1" customFormat="1" ht="19.5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2" customFormat="1" ht="19.5" customHeight="1">
      <c r="A2" s="76" t="s">
        <v>54</v>
      </c>
      <c r="B2" s="80" t="s">
        <v>19</v>
      </c>
      <c r="C2" s="81"/>
      <c r="D2" s="81"/>
      <c r="E2" s="82"/>
      <c r="F2" s="80" t="s">
        <v>20</v>
      </c>
      <c r="G2" s="81"/>
      <c r="H2" s="81"/>
      <c r="I2" s="81"/>
      <c r="J2" s="81"/>
      <c r="K2" s="82"/>
      <c r="L2" s="83" t="s">
        <v>24</v>
      </c>
      <c r="M2" s="83"/>
      <c r="N2" s="83"/>
      <c r="O2" s="83"/>
    </row>
    <row r="3" spans="1:15" s="2" customFormat="1" ht="29.25" customHeight="1">
      <c r="A3" s="77"/>
      <c r="B3" s="83" t="s">
        <v>27</v>
      </c>
      <c r="C3" s="83"/>
      <c r="D3" s="83"/>
      <c r="E3" s="73" t="s">
        <v>0</v>
      </c>
      <c r="F3" s="80" t="s">
        <v>21</v>
      </c>
      <c r="G3" s="82"/>
      <c r="H3" s="80" t="s">
        <v>22</v>
      </c>
      <c r="I3" s="82"/>
      <c r="J3" s="80" t="s">
        <v>23</v>
      </c>
      <c r="K3" s="82"/>
      <c r="L3" s="83" t="s">
        <v>25</v>
      </c>
      <c r="M3" s="83"/>
      <c r="N3" s="83" t="s">
        <v>26</v>
      </c>
      <c r="O3" s="83"/>
    </row>
    <row r="4" spans="1:15" s="2" customFormat="1" ht="10.5" customHeight="1">
      <c r="A4" s="77" t="s">
        <v>53</v>
      </c>
      <c r="B4" s="43" t="s">
        <v>13</v>
      </c>
      <c r="C4" s="43" t="s">
        <v>10</v>
      </c>
      <c r="D4" s="43" t="s">
        <v>11</v>
      </c>
      <c r="E4" s="74"/>
      <c r="F4" s="42" t="s">
        <v>1</v>
      </c>
      <c r="G4" s="42" t="s">
        <v>0</v>
      </c>
      <c r="H4" s="42" t="s">
        <v>1</v>
      </c>
      <c r="I4" s="42" t="s">
        <v>0</v>
      </c>
      <c r="J4" s="42" t="s">
        <v>1</v>
      </c>
      <c r="K4" s="42" t="s">
        <v>0</v>
      </c>
      <c r="L4" s="42" t="s">
        <v>1</v>
      </c>
      <c r="M4" s="42" t="s">
        <v>0</v>
      </c>
      <c r="N4" s="42" t="s">
        <v>1</v>
      </c>
      <c r="O4" s="42" t="s">
        <v>0</v>
      </c>
    </row>
    <row r="5" spans="1:15" s="46" customFormat="1" ht="24.75" customHeight="1">
      <c r="A5" s="78"/>
      <c r="B5" s="47" t="s">
        <v>18</v>
      </c>
      <c r="C5" s="47" t="s">
        <v>15</v>
      </c>
      <c r="D5" s="47" t="s">
        <v>16</v>
      </c>
      <c r="E5" s="45" t="s">
        <v>17</v>
      </c>
      <c r="F5" s="44" t="s">
        <v>14</v>
      </c>
      <c r="G5" s="45" t="s">
        <v>17</v>
      </c>
      <c r="H5" s="44" t="s">
        <v>14</v>
      </c>
      <c r="I5" s="45" t="s">
        <v>17</v>
      </c>
      <c r="J5" s="44" t="s">
        <v>14</v>
      </c>
      <c r="K5" s="45" t="s">
        <v>17</v>
      </c>
      <c r="L5" s="44" t="s">
        <v>14</v>
      </c>
      <c r="M5" s="45" t="s">
        <v>17</v>
      </c>
      <c r="N5" s="44" t="s">
        <v>14</v>
      </c>
      <c r="O5" s="45" t="s">
        <v>17</v>
      </c>
    </row>
    <row r="6" spans="1:40" ht="10.5" customHeight="1">
      <c r="A6" s="12" t="s">
        <v>29</v>
      </c>
      <c r="B6" s="4">
        <v>84462</v>
      </c>
      <c r="C6" s="14" t="s">
        <v>12</v>
      </c>
      <c r="D6" s="14" t="s">
        <v>12</v>
      </c>
      <c r="E6" s="4">
        <v>1792000000</v>
      </c>
      <c r="F6" s="14" t="s">
        <v>3</v>
      </c>
      <c r="G6" s="14" t="s">
        <v>3</v>
      </c>
      <c r="H6" s="14" t="s">
        <v>3</v>
      </c>
      <c r="I6" s="14" t="s">
        <v>3</v>
      </c>
      <c r="J6" s="14" t="s">
        <v>3</v>
      </c>
      <c r="K6" s="14" t="s">
        <v>3</v>
      </c>
      <c r="L6" s="15" t="s">
        <v>3</v>
      </c>
      <c r="M6" s="15" t="s">
        <v>3</v>
      </c>
      <c r="N6" s="15" t="s">
        <v>3</v>
      </c>
      <c r="O6" s="15" t="s">
        <v>3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7" customFormat="1" ht="10.5" customHeight="1">
      <c r="A7" s="12" t="s">
        <v>30</v>
      </c>
      <c r="B7" s="4">
        <v>314526</v>
      </c>
      <c r="C7" s="14" t="s">
        <v>12</v>
      </c>
      <c r="D7" s="14" t="s">
        <v>12</v>
      </c>
      <c r="E7" s="4">
        <v>10982000000</v>
      </c>
      <c r="F7" s="14" t="s">
        <v>3</v>
      </c>
      <c r="G7" s="14" t="s">
        <v>3</v>
      </c>
      <c r="H7" s="14" t="s">
        <v>3</v>
      </c>
      <c r="I7" s="14" t="s">
        <v>3</v>
      </c>
      <c r="J7" s="14" t="s">
        <v>3</v>
      </c>
      <c r="K7" s="14" t="s">
        <v>3</v>
      </c>
      <c r="L7" s="15" t="s">
        <v>3</v>
      </c>
      <c r="M7" s="15" t="s">
        <v>3</v>
      </c>
      <c r="N7" s="15" t="s">
        <v>3</v>
      </c>
      <c r="O7" s="15" t="s">
        <v>3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0.5" customHeight="1">
      <c r="A8" s="48" t="s">
        <v>31</v>
      </c>
      <c r="B8" s="4">
        <v>272878</v>
      </c>
      <c r="C8" s="14" t="s">
        <v>12</v>
      </c>
      <c r="D8" s="14" t="s">
        <v>12</v>
      </c>
      <c r="E8" s="4">
        <v>15567711291</v>
      </c>
      <c r="F8" s="4">
        <v>5601</v>
      </c>
      <c r="G8" s="4">
        <v>443160955</v>
      </c>
      <c r="H8" s="4">
        <v>6907</v>
      </c>
      <c r="I8" s="4">
        <v>504403295</v>
      </c>
      <c r="J8" s="4">
        <v>7280</v>
      </c>
      <c r="K8" s="4">
        <v>544038770</v>
      </c>
      <c r="L8" s="16">
        <v>107242</v>
      </c>
      <c r="M8" s="16">
        <v>8029384784</v>
      </c>
      <c r="N8" s="16">
        <v>145848</v>
      </c>
      <c r="O8" s="16">
        <v>6046723487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7" customFormat="1" ht="10.5" customHeight="1">
      <c r="A9" s="12" t="s">
        <v>32</v>
      </c>
      <c r="B9" s="4">
        <v>157077</v>
      </c>
      <c r="C9" s="14" t="s">
        <v>12</v>
      </c>
      <c r="D9" s="14" t="s">
        <v>12</v>
      </c>
      <c r="E9" s="4">
        <v>10590908076</v>
      </c>
      <c r="F9" s="4">
        <v>4922</v>
      </c>
      <c r="G9" s="4">
        <v>380048995</v>
      </c>
      <c r="H9" s="4">
        <v>7202</v>
      </c>
      <c r="I9" s="4">
        <v>498410348</v>
      </c>
      <c r="J9" s="4">
        <v>7034</v>
      </c>
      <c r="K9" s="4">
        <v>493437532</v>
      </c>
      <c r="L9" s="16">
        <v>53228</v>
      </c>
      <c r="M9" s="16">
        <v>5554313573</v>
      </c>
      <c r="N9" s="16">
        <v>84691</v>
      </c>
      <c r="O9" s="16">
        <v>3664697628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0.5" customHeight="1">
      <c r="A10" s="12" t="s">
        <v>33</v>
      </c>
      <c r="B10" s="4">
        <v>191852</v>
      </c>
      <c r="C10" s="14" t="s">
        <v>12</v>
      </c>
      <c r="D10" s="14" t="s">
        <v>12</v>
      </c>
      <c r="E10" s="4">
        <v>8978115181</v>
      </c>
      <c r="F10" s="4">
        <v>4360</v>
      </c>
      <c r="G10" s="4">
        <v>335571763</v>
      </c>
      <c r="H10" s="4">
        <v>8110</v>
      </c>
      <c r="I10" s="4">
        <v>536951122</v>
      </c>
      <c r="J10" s="4">
        <v>7105</v>
      </c>
      <c r="K10" s="4">
        <v>495816724</v>
      </c>
      <c r="L10" s="16">
        <v>78487</v>
      </c>
      <c r="M10" s="16">
        <v>4648115823</v>
      </c>
      <c r="N10" s="16">
        <v>93790</v>
      </c>
      <c r="O10" s="16">
        <v>2961659749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7" customFormat="1" ht="10.5" customHeight="1">
      <c r="A11" s="48" t="s">
        <v>34</v>
      </c>
      <c r="B11" s="4">
        <v>190583</v>
      </c>
      <c r="C11" s="14" t="s">
        <v>12</v>
      </c>
      <c r="D11" s="14" t="s">
        <v>12</v>
      </c>
      <c r="E11" s="4">
        <v>9994304668</v>
      </c>
      <c r="F11" s="4">
        <v>3883</v>
      </c>
      <c r="G11" s="4">
        <v>295253099</v>
      </c>
      <c r="H11" s="4">
        <v>8274</v>
      </c>
      <c r="I11" s="4">
        <v>578685254</v>
      </c>
      <c r="J11" s="4">
        <v>7209</v>
      </c>
      <c r="K11" s="4">
        <v>503193370</v>
      </c>
      <c r="L11" s="16">
        <v>79884</v>
      </c>
      <c r="M11" s="16">
        <v>5581127327</v>
      </c>
      <c r="N11" s="16">
        <v>91333</v>
      </c>
      <c r="O11" s="16">
        <v>3036045618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7" customFormat="1" ht="10.5" customHeight="1">
      <c r="A12" s="23" t="s">
        <v>35</v>
      </c>
      <c r="B12" s="4">
        <v>204964</v>
      </c>
      <c r="C12" s="14" t="s">
        <v>12</v>
      </c>
      <c r="D12" s="14" t="s">
        <v>12</v>
      </c>
      <c r="E12" s="4">
        <v>10425760879</v>
      </c>
      <c r="F12" s="4">
        <v>3400</v>
      </c>
      <c r="G12" s="4">
        <v>253875344</v>
      </c>
      <c r="H12" s="4">
        <v>8599</v>
      </c>
      <c r="I12" s="4">
        <v>608921859</v>
      </c>
      <c r="J12" s="4">
        <v>7603</v>
      </c>
      <c r="K12" s="4">
        <v>520761512</v>
      </c>
      <c r="L12" s="16">
        <v>86239</v>
      </c>
      <c r="M12" s="16">
        <v>5863728619</v>
      </c>
      <c r="N12" s="16">
        <v>99123</v>
      </c>
      <c r="O12" s="16">
        <v>3178473545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s="11" customFormat="1" ht="10.5" customHeight="1">
      <c r="A13" s="53" t="s">
        <v>52</v>
      </c>
      <c r="B13" s="9">
        <v>181211</v>
      </c>
      <c r="C13" s="39" t="s">
        <v>12</v>
      </c>
      <c r="D13" s="39" t="s">
        <v>12</v>
      </c>
      <c r="E13" s="9">
        <v>9823860567</v>
      </c>
      <c r="F13" s="9">
        <v>2895</v>
      </c>
      <c r="G13" s="9">
        <v>225116551</v>
      </c>
      <c r="H13" s="9">
        <v>8346</v>
      </c>
      <c r="I13" s="9">
        <v>603226096</v>
      </c>
      <c r="J13" s="9">
        <v>7458</v>
      </c>
      <c r="K13" s="9">
        <v>507612913</v>
      </c>
      <c r="L13" s="17">
        <v>84157</v>
      </c>
      <c r="M13" s="17">
        <v>5840441963</v>
      </c>
      <c r="N13" s="17">
        <v>78355</v>
      </c>
      <c r="O13" s="17">
        <v>2647463044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s="21" customFormat="1" ht="10.5" customHeight="1" hidden="1">
      <c r="A14" s="49" t="s">
        <v>36</v>
      </c>
      <c r="B14" s="18">
        <v>171312</v>
      </c>
      <c r="C14" s="40" t="s">
        <v>12</v>
      </c>
      <c r="D14" s="40" t="s">
        <v>12</v>
      </c>
      <c r="E14" s="18">
        <v>786527876</v>
      </c>
      <c r="F14" s="18">
        <v>3577</v>
      </c>
      <c r="G14" s="18">
        <v>21523882</v>
      </c>
      <c r="H14" s="18">
        <v>8455</v>
      </c>
      <c r="I14" s="18">
        <v>49973823</v>
      </c>
      <c r="J14" s="18">
        <v>6027</v>
      </c>
      <c r="K14" s="18">
        <v>36035525</v>
      </c>
      <c r="L14" s="19">
        <v>84336</v>
      </c>
      <c r="M14" s="19">
        <v>473173851</v>
      </c>
      <c r="N14" s="19">
        <v>68917</v>
      </c>
      <c r="O14" s="19">
        <v>205820795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s="21" customFormat="1" ht="10.5" customHeight="1" hidden="1">
      <c r="A15" s="49" t="s">
        <v>37</v>
      </c>
      <c r="B15" s="18">
        <v>172037</v>
      </c>
      <c r="C15" s="40" t="s">
        <v>12</v>
      </c>
      <c r="D15" s="40" t="s">
        <v>12</v>
      </c>
      <c r="E15" s="18">
        <v>791853536</v>
      </c>
      <c r="F15" s="18">
        <v>3573</v>
      </c>
      <c r="G15" s="18">
        <v>21416810</v>
      </c>
      <c r="H15" s="18">
        <v>8432</v>
      </c>
      <c r="I15" s="18">
        <v>49823387</v>
      </c>
      <c r="J15" s="18">
        <v>6128</v>
      </c>
      <c r="K15" s="18">
        <v>36611369</v>
      </c>
      <c r="L15" s="19">
        <v>83808</v>
      </c>
      <c r="M15" s="19">
        <v>474377739</v>
      </c>
      <c r="N15" s="19">
        <v>70096</v>
      </c>
      <c r="O15" s="19">
        <v>209624231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s="21" customFormat="1" ht="10.5" customHeight="1" hidden="1">
      <c r="A16" s="49" t="s">
        <v>38</v>
      </c>
      <c r="B16" s="18">
        <v>174042</v>
      </c>
      <c r="C16" s="40" t="s">
        <v>12</v>
      </c>
      <c r="D16" s="40" t="s">
        <v>12</v>
      </c>
      <c r="E16" s="18">
        <v>811383685</v>
      </c>
      <c r="F16" s="18">
        <v>3648</v>
      </c>
      <c r="G16" s="18">
        <v>21981799</v>
      </c>
      <c r="H16" s="18">
        <v>8672</v>
      </c>
      <c r="I16" s="18">
        <v>51960859</v>
      </c>
      <c r="J16" s="18">
        <v>6228</v>
      </c>
      <c r="K16" s="18">
        <v>37727369</v>
      </c>
      <c r="L16" s="19">
        <v>85542</v>
      </c>
      <c r="M16" s="19">
        <v>489735499</v>
      </c>
      <c r="N16" s="19">
        <v>69952</v>
      </c>
      <c r="O16" s="19">
        <v>209978159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s="21" customFormat="1" ht="10.5" customHeight="1" hidden="1">
      <c r="A17" s="49" t="s">
        <v>39</v>
      </c>
      <c r="B17" s="18">
        <v>177189</v>
      </c>
      <c r="C17" s="40" t="s">
        <v>12</v>
      </c>
      <c r="D17" s="40" t="s">
        <v>12</v>
      </c>
      <c r="E17" s="18">
        <v>823509411</v>
      </c>
      <c r="F17" s="18">
        <v>3069</v>
      </c>
      <c r="G17" s="18">
        <v>18458430</v>
      </c>
      <c r="H17" s="18">
        <v>8503</v>
      </c>
      <c r="I17" s="18">
        <v>50856248</v>
      </c>
      <c r="J17" s="18">
        <v>7253</v>
      </c>
      <c r="K17" s="18">
        <v>43297873</v>
      </c>
      <c r="L17" s="19">
        <v>84930</v>
      </c>
      <c r="M17" s="19">
        <v>494822829</v>
      </c>
      <c r="N17" s="19">
        <v>73434</v>
      </c>
      <c r="O17" s="19">
        <v>216074031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s="21" customFormat="1" ht="10.5" customHeight="1" hidden="1">
      <c r="A18" s="49" t="s">
        <v>40</v>
      </c>
      <c r="B18" s="18">
        <v>178304</v>
      </c>
      <c r="C18" s="40" t="s">
        <v>12</v>
      </c>
      <c r="D18" s="40" t="s">
        <v>12</v>
      </c>
      <c r="E18" s="18">
        <v>830473437</v>
      </c>
      <c r="F18" s="18">
        <v>2951</v>
      </c>
      <c r="G18" s="18">
        <v>17838740</v>
      </c>
      <c r="H18" s="18">
        <v>8362</v>
      </c>
      <c r="I18" s="18">
        <v>50078291</v>
      </c>
      <c r="J18" s="18">
        <v>7249</v>
      </c>
      <c r="K18" s="18">
        <v>43397320</v>
      </c>
      <c r="L18" s="19">
        <v>85361</v>
      </c>
      <c r="M18" s="19">
        <v>498942117</v>
      </c>
      <c r="N18" s="19">
        <v>74381</v>
      </c>
      <c r="O18" s="19">
        <v>220216969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s="21" customFormat="1" ht="10.5" customHeight="1" hidden="1">
      <c r="A19" s="49" t="s">
        <v>41</v>
      </c>
      <c r="B19" s="18">
        <v>174220</v>
      </c>
      <c r="C19" s="40" t="s">
        <v>12</v>
      </c>
      <c r="D19" s="40" t="s">
        <v>12</v>
      </c>
      <c r="E19" s="18">
        <v>806951988</v>
      </c>
      <c r="F19" s="18">
        <v>2981</v>
      </c>
      <c r="G19" s="18">
        <v>17958340</v>
      </c>
      <c r="H19" s="18">
        <v>8384</v>
      </c>
      <c r="I19" s="18">
        <v>50147686</v>
      </c>
      <c r="J19" s="18">
        <v>7360</v>
      </c>
      <c r="K19" s="18">
        <v>43897864</v>
      </c>
      <c r="L19" s="19">
        <v>81168</v>
      </c>
      <c r="M19" s="19">
        <v>476034181</v>
      </c>
      <c r="N19" s="19">
        <v>74327</v>
      </c>
      <c r="O19" s="19">
        <v>218913917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s="21" customFormat="1" ht="10.5" customHeight="1" hidden="1">
      <c r="A20" s="49" t="s">
        <v>42</v>
      </c>
      <c r="B20" s="18">
        <v>176497</v>
      </c>
      <c r="C20" s="40" t="s">
        <v>12</v>
      </c>
      <c r="D20" s="40" t="s">
        <v>12</v>
      </c>
      <c r="E20" s="18">
        <v>820379597</v>
      </c>
      <c r="F20" s="18">
        <v>2954</v>
      </c>
      <c r="G20" s="18">
        <v>17813760</v>
      </c>
      <c r="H20" s="18">
        <v>8453</v>
      </c>
      <c r="I20" s="18">
        <v>50492767</v>
      </c>
      <c r="J20" s="18">
        <v>7419</v>
      </c>
      <c r="K20" s="18">
        <v>44259784</v>
      </c>
      <c r="L20" s="19">
        <v>82018</v>
      </c>
      <c r="M20" s="19">
        <v>482973185</v>
      </c>
      <c r="N20" s="19">
        <v>75653</v>
      </c>
      <c r="O20" s="19">
        <v>224840101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s="21" customFormat="1" ht="10.5" customHeight="1" hidden="1">
      <c r="A21" s="49" t="s">
        <v>43</v>
      </c>
      <c r="B21" s="18">
        <v>178665</v>
      </c>
      <c r="C21" s="40" t="s">
        <v>12</v>
      </c>
      <c r="D21" s="40" t="s">
        <v>12</v>
      </c>
      <c r="E21" s="18">
        <v>832915453</v>
      </c>
      <c r="F21" s="18">
        <v>2955</v>
      </c>
      <c r="G21" s="18">
        <v>17818200</v>
      </c>
      <c r="H21" s="18">
        <v>8471</v>
      </c>
      <c r="I21" s="18">
        <v>50679727</v>
      </c>
      <c r="J21" s="18">
        <v>7512</v>
      </c>
      <c r="K21" s="18">
        <v>44799824</v>
      </c>
      <c r="L21" s="19">
        <v>83128</v>
      </c>
      <c r="M21" s="19">
        <v>491931146</v>
      </c>
      <c r="N21" s="19">
        <v>76599</v>
      </c>
      <c r="O21" s="19">
        <v>227686556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s="21" customFormat="1" ht="10.5" customHeight="1" hidden="1">
      <c r="A22" s="49" t="s">
        <v>44</v>
      </c>
      <c r="B22" s="18">
        <v>178459</v>
      </c>
      <c r="C22" s="40" t="s">
        <v>12</v>
      </c>
      <c r="D22" s="40" t="s">
        <v>12</v>
      </c>
      <c r="E22" s="18">
        <v>826469087</v>
      </c>
      <c r="F22" s="18">
        <v>2938</v>
      </c>
      <c r="G22" s="18">
        <v>17714970</v>
      </c>
      <c r="H22" s="18">
        <v>8315</v>
      </c>
      <c r="I22" s="18">
        <v>49716320</v>
      </c>
      <c r="J22" s="18">
        <v>7392</v>
      </c>
      <c r="K22" s="18">
        <v>43965344</v>
      </c>
      <c r="L22" s="19">
        <v>83456</v>
      </c>
      <c r="M22" s="19">
        <v>488704285</v>
      </c>
      <c r="N22" s="19">
        <v>76358</v>
      </c>
      <c r="O22" s="19">
        <v>226368168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s="21" customFormat="1" ht="10.5" customHeight="1" hidden="1">
      <c r="A23" s="49" t="s">
        <v>45</v>
      </c>
      <c r="B23" s="18">
        <v>179184</v>
      </c>
      <c r="C23" s="40" t="s">
        <v>12</v>
      </c>
      <c r="D23" s="40" t="s">
        <v>12</v>
      </c>
      <c r="E23" s="18">
        <v>828348622</v>
      </c>
      <c r="F23" s="18">
        <v>2929</v>
      </c>
      <c r="G23" s="18">
        <v>17610540</v>
      </c>
      <c r="H23" s="18">
        <v>8338</v>
      </c>
      <c r="I23" s="18">
        <v>49728660</v>
      </c>
      <c r="J23" s="18">
        <v>7505</v>
      </c>
      <c r="K23" s="18">
        <v>44622704</v>
      </c>
      <c r="L23" s="19">
        <v>83704</v>
      </c>
      <c r="M23" s="19">
        <v>489192475</v>
      </c>
      <c r="N23" s="19">
        <v>76708</v>
      </c>
      <c r="O23" s="19">
        <v>227194243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s="21" customFormat="1" ht="10.5" customHeight="1" hidden="1">
      <c r="A24" s="49" t="s">
        <v>46</v>
      </c>
      <c r="B24" s="18">
        <v>179777</v>
      </c>
      <c r="C24" s="40" t="s">
        <v>12</v>
      </c>
      <c r="D24" s="40" t="s">
        <v>12</v>
      </c>
      <c r="E24" s="18">
        <v>829460301</v>
      </c>
      <c r="F24" s="18">
        <v>2923</v>
      </c>
      <c r="G24" s="18">
        <v>17592540</v>
      </c>
      <c r="H24" s="18">
        <v>8368</v>
      </c>
      <c r="I24" s="18">
        <v>49979800</v>
      </c>
      <c r="J24" s="18">
        <v>7487</v>
      </c>
      <c r="K24" s="18">
        <v>44477477</v>
      </c>
      <c r="L24" s="19">
        <v>83763</v>
      </c>
      <c r="M24" s="19">
        <v>488728055</v>
      </c>
      <c r="N24" s="19">
        <v>77236</v>
      </c>
      <c r="O24" s="19">
        <v>228682429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s="21" customFormat="1" ht="10.5" customHeight="1" hidden="1">
      <c r="A25" s="49" t="s">
        <v>47</v>
      </c>
      <c r="B25" s="18">
        <v>181211</v>
      </c>
      <c r="C25" s="40" t="s">
        <v>12</v>
      </c>
      <c r="D25" s="40" t="s">
        <v>12</v>
      </c>
      <c r="E25" s="18">
        <v>835587574</v>
      </c>
      <c r="F25" s="18">
        <v>2895</v>
      </c>
      <c r="G25" s="18">
        <v>17388540</v>
      </c>
      <c r="H25" s="18">
        <v>8346</v>
      </c>
      <c r="I25" s="18">
        <v>49788528</v>
      </c>
      <c r="J25" s="18">
        <v>7458</v>
      </c>
      <c r="K25" s="18">
        <v>44520460</v>
      </c>
      <c r="L25" s="19">
        <v>84157</v>
      </c>
      <c r="M25" s="19">
        <v>491826601</v>
      </c>
      <c r="N25" s="19">
        <v>78355</v>
      </c>
      <c r="O25" s="19">
        <v>232063445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s="11" customFormat="1" ht="10.5" customHeight="1">
      <c r="A26" s="53" t="s">
        <v>49</v>
      </c>
      <c r="B26" s="9">
        <v>182392</v>
      </c>
      <c r="C26" s="39" t="s">
        <v>12</v>
      </c>
      <c r="D26" s="39" t="s">
        <v>12</v>
      </c>
      <c r="E26" s="9">
        <v>9992655349</v>
      </c>
      <c r="F26" s="9">
        <v>2657</v>
      </c>
      <c r="G26" s="9">
        <v>195319750</v>
      </c>
      <c r="H26" s="9">
        <v>7734</v>
      </c>
      <c r="I26" s="9">
        <v>565848214</v>
      </c>
      <c r="J26" s="9">
        <v>7842</v>
      </c>
      <c r="K26" s="9">
        <v>538162941</v>
      </c>
      <c r="L26" s="17">
        <v>85091</v>
      </c>
      <c r="M26" s="17">
        <v>5933115780</v>
      </c>
      <c r="N26" s="17">
        <v>79068</v>
      </c>
      <c r="O26" s="17">
        <v>2760208664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s="21" customFormat="1" ht="10.5" customHeight="1" hidden="1">
      <c r="A27" s="49" t="s">
        <v>36</v>
      </c>
      <c r="B27" s="18">
        <v>173100</v>
      </c>
      <c r="C27" s="40" t="s">
        <v>12</v>
      </c>
      <c r="D27" s="40" t="s">
        <v>12</v>
      </c>
      <c r="E27" s="18">
        <v>802649267</v>
      </c>
      <c r="F27" s="18">
        <v>2716</v>
      </c>
      <c r="G27" s="18">
        <v>16362755</v>
      </c>
      <c r="H27" s="18">
        <v>7796</v>
      </c>
      <c r="I27" s="18">
        <v>46589580</v>
      </c>
      <c r="J27" s="18">
        <v>7328</v>
      </c>
      <c r="K27" s="18">
        <v>43509992</v>
      </c>
      <c r="L27" s="19">
        <v>82114</v>
      </c>
      <c r="M27" s="19">
        <v>479701919</v>
      </c>
      <c r="N27" s="19">
        <v>73146</v>
      </c>
      <c r="O27" s="19">
        <v>216485021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s="21" customFormat="1" ht="10.5" customHeight="1" hidden="1">
      <c r="A28" s="49" t="s">
        <v>37</v>
      </c>
      <c r="B28" s="18">
        <v>176090</v>
      </c>
      <c r="C28" s="40" t="s">
        <v>12</v>
      </c>
      <c r="D28" s="40" t="s">
        <v>12</v>
      </c>
      <c r="E28" s="18">
        <v>818376950</v>
      </c>
      <c r="F28" s="18">
        <v>2740</v>
      </c>
      <c r="G28" s="18">
        <v>16556540</v>
      </c>
      <c r="H28" s="18">
        <v>7784</v>
      </c>
      <c r="I28" s="18">
        <v>46520400</v>
      </c>
      <c r="J28" s="18">
        <v>7203</v>
      </c>
      <c r="K28" s="18">
        <v>42864620</v>
      </c>
      <c r="L28" s="19">
        <v>83852</v>
      </c>
      <c r="M28" s="19">
        <v>491609997</v>
      </c>
      <c r="N28" s="19">
        <v>74511</v>
      </c>
      <c r="O28" s="19">
        <v>220825393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s="21" customFormat="1" ht="10.5" customHeight="1" hidden="1">
      <c r="A29" s="49" t="s">
        <v>38</v>
      </c>
      <c r="B29" s="18">
        <v>174271</v>
      </c>
      <c r="C29" s="40" t="s">
        <v>12</v>
      </c>
      <c r="D29" s="40" t="s">
        <v>12</v>
      </c>
      <c r="E29" s="18">
        <v>807530053</v>
      </c>
      <c r="F29" s="18">
        <v>2727</v>
      </c>
      <c r="G29" s="18">
        <v>16400540</v>
      </c>
      <c r="H29" s="18">
        <v>7838</v>
      </c>
      <c r="I29" s="18">
        <v>46868500</v>
      </c>
      <c r="J29" s="18">
        <v>7258</v>
      </c>
      <c r="K29" s="18">
        <v>43245000</v>
      </c>
      <c r="L29" s="19">
        <v>81726</v>
      </c>
      <c r="M29" s="19">
        <v>479428600</v>
      </c>
      <c r="N29" s="19">
        <v>74722</v>
      </c>
      <c r="O29" s="19">
        <v>221587413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s="21" customFormat="1" ht="10.5" customHeight="1" hidden="1">
      <c r="A30" s="49" t="s">
        <v>39</v>
      </c>
      <c r="B30" s="18">
        <v>177551</v>
      </c>
      <c r="C30" s="40" t="s">
        <v>12</v>
      </c>
      <c r="D30" s="40" t="s">
        <v>12</v>
      </c>
      <c r="E30" s="18">
        <v>823189511</v>
      </c>
      <c r="F30" s="18">
        <v>2715</v>
      </c>
      <c r="G30" s="18">
        <v>16415540</v>
      </c>
      <c r="H30" s="18">
        <v>7899</v>
      </c>
      <c r="I30" s="18">
        <v>47238180</v>
      </c>
      <c r="J30" s="18">
        <v>7289</v>
      </c>
      <c r="K30" s="18">
        <v>43553760</v>
      </c>
      <c r="L30" s="19">
        <v>83031</v>
      </c>
      <c r="M30" s="19">
        <v>488558478</v>
      </c>
      <c r="N30" s="19">
        <v>76617</v>
      </c>
      <c r="O30" s="19">
        <v>227423553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s="21" customFormat="1" ht="10.5" customHeight="1" hidden="1">
      <c r="A31" s="49" t="s">
        <v>40</v>
      </c>
      <c r="B31" s="18">
        <v>180375</v>
      </c>
      <c r="C31" s="40" t="s">
        <v>12</v>
      </c>
      <c r="D31" s="40" t="s">
        <v>12</v>
      </c>
      <c r="E31" s="18">
        <v>838500313</v>
      </c>
      <c r="F31" s="18">
        <v>2735</v>
      </c>
      <c r="G31" s="18">
        <v>16538540</v>
      </c>
      <c r="H31" s="18">
        <v>7968</v>
      </c>
      <c r="I31" s="18">
        <v>47736440</v>
      </c>
      <c r="J31" s="18">
        <v>7478</v>
      </c>
      <c r="K31" s="18">
        <v>44622280</v>
      </c>
      <c r="L31" s="19">
        <v>84104</v>
      </c>
      <c r="M31" s="19">
        <v>497540232</v>
      </c>
      <c r="N31" s="19">
        <v>78090</v>
      </c>
      <c r="O31" s="19">
        <v>232062821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s="35" customFormat="1" ht="10.5" customHeight="1" hidden="1">
      <c r="A32" s="49" t="s">
        <v>41</v>
      </c>
      <c r="B32" s="18">
        <v>182043</v>
      </c>
      <c r="C32" s="40" t="s">
        <v>12</v>
      </c>
      <c r="D32" s="40" t="s">
        <v>12</v>
      </c>
      <c r="E32" s="18">
        <v>840949625</v>
      </c>
      <c r="F32" s="18">
        <v>2728</v>
      </c>
      <c r="G32" s="18">
        <v>16406540</v>
      </c>
      <c r="H32" s="18">
        <v>7976</v>
      </c>
      <c r="I32" s="18">
        <v>47598700</v>
      </c>
      <c r="J32" s="18">
        <v>7570</v>
      </c>
      <c r="K32" s="18">
        <v>44989180</v>
      </c>
      <c r="L32" s="19">
        <v>84812</v>
      </c>
      <c r="M32" s="19">
        <v>497795484</v>
      </c>
      <c r="N32" s="19">
        <v>78957</v>
      </c>
      <c r="O32" s="19">
        <v>234159721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35" customFormat="1" ht="10.5" customHeight="1" hidden="1">
      <c r="A33" s="49" t="s">
        <v>42</v>
      </c>
      <c r="B33" s="18">
        <v>182710</v>
      </c>
      <c r="C33" s="40" t="s">
        <v>12</v>
      </c>
      <c r="D33" s="40" t="s">
        <v>12</v>
      </c>
      <c r="E33" s="18">
        <v>844739560</v>
      </c>
      <c r="F33" s="18">
        <v>2710</v>
      </c>
      <c r="G33" s="18">
        <v>16437335</v>
      </c>
      <c r="H33" s="18">
        <v>7967</v>
      </c>
      <c r="I33" s="18">
        <v>47528140</v>
      </c>
      <c r="J33" s="18">
        <v>7584</v>
      </c>
      <c r="K33" s="18">
        <v>45057400</v>
      </c>
      <c r="L33" s="19">
        <v>85468</v>
      </c>
      <c r="M33" s="19">
        <v>501499396</v>
      </c>
      <c r="N33" s="19">
        <v>78981</v>
      </c>
      <c r="O33" s="19">
        <v>234217289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35" customFormat="1" ht="10.5" customHeight="1" hidden="1">
      <c r="A34" s="49" t="s">
        <v>43</v>
      </c>
      <c r="B34" s="18">
        <v>182753</v>
      </c>
      <c r="C34" s="40" t="s">
        <v>12</v>
      </c>
      <c r="D34" s="40" t="s">
        <v>12</v>
      </c>
      <c r="E34" s="18">
        <v>843616915</v>
      </c>
      <c r="F34" s="18">
        <v>2689</v>
      </c>
      <c r="G34" s="18">
        <v>16154540</v>
      </c>
      <c r="H34" s="18">
        <v>7961</v>
      </c>
      <c r="I34" s="18">
        <v>47516440</v>
      </c>
      <c r="J34" s="18">
        <v>7635</v>
      </c>
      <c r="K34" s="18">
        <v>45467944</v>
      </c>
      <c r="L34" s="19">
        <v>85444</v>
      </c>
      <c r="M34" s="19">
        <v>500090802</v>
      </c>
      <c r="N34" s="19">
        <v>79024</v>
      </c>
      <c r="O34" s="19">
        <v>234387189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35" customFormat="1" ht="10.5" customHeight="1" hidden="1">
      <c r="A35" s="49" t="s">
        <v>44</v>
      </c>
      <c r="B35" s="18">
        <v>182798</v>
      </c>
      <c r="C35" s="40" t="s">
        <v>12</v>
      </c>
      <c r="D35" s="40" t="s">
        <v>12</v>
      </c>
      <c r="E35" s="18">
        <v>843673274</v>
      </c>
      <c r="F35" s="18">
        <v>2680</v>
      </c>
      <c r="G35" s="18">
        <v>16118540</v>
      </c>
      <c r="H35" s="18">
        <v>7931</v>
      </c>
      <c r="I35" s="18">
        <v>47442514</v>
      </c>
      <c r="J35" s="18">
        <v>7729</v>
      </c>
      <c r="K35" s="18">
        <v>45869795</v>
      </c>
      <c r="L35" s="19">
        <v>85355</v>
      </c>
      <c r="M35" s="19">
        <v>499823316</v>
      </c>
      <c r="N35" s="19">
        <v>79103</v>
      </c>
      <c r="O35" s="19">
        <v>234419109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21" customFormat="1" ht="10.5" customHeight="1" hidden="1">
      <c r="A36" s="49" t="s">
        <v>45</v>
      </c>
      <c r="B36" s="18">
        <v>182746</v>
      </c>
      <c r="C36" s="40" t="s">
        <v>12</v>
      </c>
      <c r="D36" s="40" t="s">
        <v>12</v>
      </c>
      <c r="E36" s="18">
        <v>844241673</v>
      </c>
      <c r="F36" s="18">
        <v>2653</v>
      </c>
      <c r="G36" s="18">
        <v>15950540</v>
      </c>
      <c r="H36" s="18">
        <v>7886</v>
      </c>
      <c r="I36" s="18">
        <v>47313440</v>
      </c>
      <c r="J36" s="18">
        <v>7808</v>
      </c>
      <c r="K36" s="18">
        <v>46322782</v>
      </c>
      <c r="L36" s="19">
        <v>85292</v>
      </c>
      <c r="M36" s="19">
        <v>499498686</v>
      </c>
      <c r="N36" s="19">
        <v>79107</v>
      </c>
      <c r="O36" s="19">
        <v>235156225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21" customFormat="1" ht="10.5" customHeight="1" hidden="1">
      <c r="A37" s="49" t="s">
        <v>46</v>
      </c>
      <c r="B37" s="18">
        <v>182544</v>
      </c>
      <c r="C37" s="40" t="s">
        <v>12</v>
      </c>
      <c r="D37" s="40" t="s">
        <v>12</v>
      </c>
      <c r="E37" s="18">
        <v>843317607</v>
      </c>
      <c r="F37" s="18">
        <v>2651</v>
      </c>
      <c r="G37" s="18">
        <v>15946540</v>
      </c>
      <c r="H37" s="18">
        <v>7861</v>
      </c>
      <c r="I37" s="18">
        <v>47131700</v>
      </c>
      <c r="J37" s="18">
        <v>7781</v>
      </c>
      <c r="K37" s="18">
        <v>46036618</v>
      </c>
      <c r="L37" s="19">
        <v>85183</v>
      </c>
      <c r="M37" s="19">
        <v>499169764</v>
      </c>
      <c r="N37" s="19">
        <v>79068</v>
      </c>
      <c r="O37" s="19">
        <v>235032985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s="35" customFormat="1" ht="10.5" customHeight="1" hidden="1">
      <c r="A38" s="49" t="s">
        <v>47</v>
      </c>
      <c r="B38" s="32">
        <v>182392</v>
      </c>
      <c r="C38" s="41" t="s">
        <v>12</v>
      </c>
      <c r="D38" s="41" t="s">
        <v>12</v>
      </c>
      <c r="E38" s="32">
        <v>841870601</v>
      </c>
      <c r="F38" s="32">
        <v>2657</v>
      </c>
      <c r="G38" s="32">
        <v>16031800</v>
      </c>
      <c r="H38" s="32">
        <v>7734</v>
      </c>
      <c r="I38" s="32">
        <v>46364180</v>
      </c>
      <c r="J38" s="32">
        <v>7842</v>
      </c>
      <c r="K38" s="32">
        <v>46623570</v>
      </c>
      <c r="L38" s="33">
        <v>85091</v>
      </c>
      <c r="M38" s="33">
        <v>498399106</v>
      </c>
      <c r="N38" s="33">
        <v>79068</v>
      </c>
      <c r="O38" s="33">
        <v>234451945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1" customFormat="1" ht="10.5" customHeight="1">
      <c r="A39" s="53" t="s">
        <v>50</v>
      </c>
      <c r="B39" s="9">
        <v>173951</v>
      </c>
      <c r="C39" s="9">
        <v>84609</v>
      </c>
      <c r="D39" s="9">
        <v>89342</v>
      </c>
      <c r="E39" s="9">
        <v>9879475809</v>
      </c>
      <c r="F39" s="9">
        <v>2506</v>
      </c>
      <c r="G39" s="9">
        <v>186922244</v>
      </c>
      <c r="H39" s="9">
        <v>7177</v>
      </c>
      <c r="I39" s="9">
        <v>521400434</v>
      </c>
      <c r="J39" s="9">
        <v>8115</v>
      </c>
      <c r="K39" s="9">
        <v>565002249</v>
      </c>
      <c r="L39" s="17">
        <v>89158</v>
      </c>
      <c r="M39" s="17">
        <v>6214803746</v>
      </c>
      <c r="N39" s="17">
        <v>66995</v>
      </c>
      <c r="O39" s="17">
        <v>2391347136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s="21" customFormat="1" ht="10.5" customHeight="1" hidden="1">
      <c r="A40" s="49" t="s">
        <v>36</v>
      </c>
      <c r="B40" s="18">
        <v>172082</v>
      </c>
      <c r="C40" s="18">
        <v>84126</v>
      </c>
      <c r="D40" s="18">
        <v>87956</v>
      </c>
      <c r="E40" s="18">
        <v>813904706</v>
      </c>
      <c r="F40" s="18">
        <v>2675</v>
      </c>
      <c r="G40" s="18">
        <v>16135100</v>
      </c>
      <c r="H40" s="18">
        <v>7204</v>
      </c>
      <c r="I40" s="18">
        <v>43036300</v>
      </c>
      <c r="J40" s="18">
        <v>7861</v>
      </c>
      <c r="K40" s="18">
        <v>46619879</v>
      </c>
      <c r="L40" s="19">
        <v>86752</v>
      </c>
      <c r="M40" s="19">
        <v>508177886</v>
      </c>
      <c r="N40" s="19">
        <v>67590</v>
      </c>
      <c r="O40" s="19">
        <v>199935541</v>
      </c>
      <c r="P40" s="1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21" customFormat="1" ht="10.5" customHeight="1" hidden="1">
      <c r="A41" s="49" t="s">
        <v>37</v>
      </c>
      <c r="B41" s="18">
        <v>172273</v>
      </c>
      <c r="C41" s="18">
        <v>84638</v>
      </c>
      <c r="D41" s="18">
        <v>87635</v>
      </c>
      <c r="E41" s="18">
        <v>814321526</v>
      </c>
      <c r="F41" s="18">
        <v>2624</v>
      </c>
      <c r="G41" s="18">
        <v>15851090</v>
      </c>
      <c r="H41" s="18">
        <v>7342</v>
      </c>
      <c r="I41" s="18">
        <v>43853360</v>
      </c>
      <c r="J41" s="18">
        <v>7634</v>
      </c>
      <c r="K41" s="18">
        <v>45380539</v>
      </c>
      <c r="L41" s="19">
        <v>87243</v>
      </c>
      <c r="M41" s="19">
        <v>509494936</v>
      </c>
      <c r="N41" s="19">
        <v>67430</v>
      </c>
      <c r="O41" s="19">
        <v>199741601</v>
      </c>
      <c r="P41" s="1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s="21" customFormat="1" ht="10.5" customHeight="1" hidden="1">
      <c r="A42" s="49" t="s">
        <v>38</v>
      </c>
      <c r="B42" s="18">
        <v>170239</v>
      </c>
      <c r="C42" s="18">
        <v>83144</v>
      </c>
      <c r="D42" s="18">
        <v>87095</v>
      </c>
      <c r="E42" s="18">
        <v>806302611</v>
      </c>
      <c r="F42" s="18">
        <v>2626</v>
      </c>
      <c r="G42" s="18">
        <v>15875800</v>
      </c>
      <c r="H42" s="18">
        <v>7324</v>
      </c>
      <c r="I42" s="18">
        <v>43857975</v>
      </c>
      <c r="J42" s="18">
        <v>7727</v>
      </c>
      <c r="K42" s="18">
        <v>46004488</v>
      </c>
      <c r="L42" s="19">
        <v>86281</v>
      </c>
      <c r="M42" s="19">
        <v>504363863</v>
      </c>
      <c r="N42" s="19">
        <v>66281</v>
      </c>
      <c r="O42" s="19">
        <v>196200485</v>
      </c>
      <c r="P42" s="1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s="21" customFormat="1" ht="10.5" customHeight="1" hidden="1">
      <c r="A43" s="49" t="s">
        <v>39</v>
      </c>
      <c r="B43" s="18">
        <v>172990</v>
      </c>
      <c r="C43" s="18">
        <v>84706</v>
      </c>
      <c r="D43" s="18">
        <v>88284</v>
      </c>
      <c r="E43" s="18">
        <v>823833456</v>
      </c>
      <c r="F43" s="18">
        <v>2610</v>
      </c>
      <c r="G43" s="18">
        <v>15710800</v>
      </c>
      <c r="H43" s="18">
        <v>7338</v>
      </c>
      <c r="I43" s="18">
        <v>43868595</v>
      </c>
      <c r="J43" s="18">
        <v>7905</v>
      </c>
      <c r="K43" s="18">
        <v>47003734</v>
      </c>
      <c r="L43" s="19">
        <v>87954</v>
      </c>
      <c r="M43" s="19">
        <v>517768090</v>
      </c>
      <c r="N43" s="19">
        <v>67183</v>
      </c>
      <c r="O43" s="19">
        <v>199482237</v>
      </c>
      <c r="P43" s="1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s="21" customFormat="1" ht="10.5" customHeight="1" hidden="1">
      <c r="A44" s="49" t="s">
        <v>40</v>
      </c>
      <c r="B44" s="18">
        <v>174345</v>
      </c>
      <c r="C44" s="18">
        <v>84878</v>
      </c>
      <c r="D44" s="18">
        <v>89467</v>
      </c>
      <c r="E44" s="18">
        <v>826688005</v>
      </c>
      <c r="F44" s="18">
        <v>2605</v>
      </c>
      <c r="G44" s="18">
        <v>15672854</v>
      </c>
      <c r="H44" s="18">
        <v>7289</v>
      </c>
      <c r="I44" s="18">
        <v>43392305</v>
      </c>
      <c r="J44" s="18">
        <v>7839</v>
      </c>
      <c r="K44" s="18">
        <v>46334917</v>
      </c>
      <c r="L44" s="19">
        <v>88861</v>
      </c>
      <c r="M44" s="19">
        <v>520812532</v>
      </c>
      <c r="N44" s="19">
        <v>67751</v>
      </c>
      <c r="O44" s="19">
        <v>200475397</v>
      </c>
      <c r="P44" s="1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s="21" customFormat="1" ht="10.5" customHeight="1" hidden="1">
      <c r="A45" s="49" t="s">
        <v>41</v>
      </c>
      <c r="B45" s="18">
        <v>174721</v>
      </c>
      <c r="C45" s="18">
        <v>85000</v>
      </c>
      <c r="D45" s="18">
        <v>89721</v>
      </c>
      <c r="E45" s="18">
        <v>829125248</v>
      </c>
      <c r="F45" s="18">
        <v>2591</v>
      </c>
      <c r="G45" s="18">
        <v>15608800</v>
      </c>
      <c r="H45" s="18">
        <v>7282</v>
      </c>
      <c r="I45" s="18">
        <v>43596538</v>
      </c>
      <c r="J45" s="18">
        <v>7894</v>
      </c>
      <c r="K45" s="18">
        <v>46802983</v>
      </c>
      <c r="L45" s="19">
        <v>89038</v>
      </c>
      <c r="M45" s="19">
        <v>522006840</v>
      </c>
      <c r="N45" s="19">
        <v>67916</v>
      </c>
      <c r="O45" s="19">
        <v>201110087</v>
      </c>
      <c r="P45" s="1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s="21" customFormat="1" ht="10.5" customHeight="1" hidden="1">
      <c r="A46" s="49" t="s">
        <v>42</v>
      </c>
      <c r="B46" s="18">
        <v>175140</v>
      </c>
      <c r="C46" s="18">
        <v>85299</v>
      </c>
      <c r="D46" s="18">
        <v>89841</v>
      </c>
      <c r="E46" s="18">
        <v>831518326</v>
      </c>
      <c r="F46" s="18">
        <v>2569</v>
      </c>
      <c r="G46" s="18">
        <v>15457800</v>
      </c>
      <c r="H46" s="18">
        <v>7297</v>
      </c>
      <c r="I46" s="18">
        <v>43602625</v>
      </c>
      <c r="J46" s="18">
        <v>7973</v>
      </c>
      <c r="K46" s="18">
        <v>47291880</v>
      </c>
      <c r="L46" s="19">
        <v>89305</v>
      </c>
      <c r="M46" s="19">
        <v>523859367</v>
      </c>
      <c r="N46" s="19">
        <v>67996</v>
      </c>
      <c r="O46" s="19">
        <v>201306654</v>
      </c>
      <c r="P46" s="1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s="21" customFormat="1" ht="10.5" customHeight="1" hidden="1">
      <c r="A47" s="49" t="s">
        <v>43</v>
      </c>
      <c r="B47" s="18">
        <v>174561</v>
      </c>
      <c r="C47" s="18">
        <v>85199</v>
      </c>
      <c r="D47" s="18">
        <v>89362</v>
      </c>
      <c r="E47" s="18">
        <v>828377143</v>
      </c>
      <c r="F47" s="18">
        <v>2556</v>
      </c>
      <c r="G47" s="18">
        <v>15407800</v>
      </c>
      <c r="H47" s="18">
        <v>7295</v>
      </c>
      <c r="I47" s="18">
        <v>43586446</v>
      </c>
      <c r="J47" s="18">
        <v>8055</v>
      </c>
      <c r="K47" s="18">
        <v>47753544</v>
      </c>
      <c r="L47" s="19">
        <v>89175</v>
      </c>
      <c r="M47" s="19">
        <v>522067455</v>
      </c>
      <c r="N47" s="19">
        <v>67480</v>
      </c>
      <c r="O47" s="19">
        <v>199561898</v>
      </c>
      <c r="P47" s="1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s="21" customFormat="1" ht="10.5" customHeight="1" hidden="1">
      <c r="A48" s="49" t="s">
        <v>44</v>
      </c>
      <c r="B48" s="18">
        <v>174432</v>
      </c>
      <c r="C48" s="18">
        <v>85001</v>
      </c>
      <c r="D48" s="18">
        <v>89431</v>
      </c>
      <c r="E48" s="18">
        <v>828279035</v>
      </c>
      <c r="F48" s="18">
        <v>2565</v>
      </c>
      <c r="G48" s="18">
        <v>15434800</v>
      </c>
      <c r="H48" s="18">
        <v>7290</v>
      </c>
      <c r="I48" s="18">
        <v>43504885</v>
      </c>
      <c r="J48" s="18">
        <v>8075</v>
      </c>
      <c r="K48" s="18">
        <v>47806277</v>
      </c>
      <c r="L48" s="19">
        <v>89028</v>
      </c>
      <c r="M48" s="19">
        <v>521948145</v>
      </c>
      <c r="N48" s="19">
        <v>67474</v>
      </c>
      <c r="O48" s="19">
        <v>199584928</v>
      </c>
      <c r="P48" s="1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s="21" customFormat="1" ht="10.5" customHeight="1" hidden="1">
      <c r="A49" s="49" t="s">
        <v>45</v>
      </c>
      <c r="B49" s="18">
        <v>174348</v>
      </c>
      <c r="C49" s="18">
        <v>84788</v>
      </c>
      <c r="D49" s="18">
        <v>89560</v>
      </c>
      <c r="E49" s="18">
        <v>826949186</v>
      </c>
      <c r="F49" s="18">
        <v>2540</v>
      </c>
      <c r="G49" s="18">
        <v>15272800</v>
      </c>
      <c r="H49" s="18">
        <v>7275</v>
      </c>
      <c r="I49" s="18">
        <v>43335575</v>
      </c>
      <c r="J49" s="18">
        <v>8138</v>
      </c>
      <c r="K49" s="18">
        <v>48145040</v>
      </c>
      <c r="L49" s="19">
        <v>89038</v>
      </c>
      <c r="M49" s="19">
        <v>520907941</v>
      </c>
      <c r="N49" s="19">
        <v>67357</v>
      </c>
      <c r="O49" s="19">
        <v>199287830</v>
      </c>
      <c r="P49" s="1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s="21" customFormat="1" ht="10.5" customHeight="1" hidden="1">
      <c r="A50" s="49" t="s">
        <v>46</v>
      </c>
      <c r="B50" s="18">
        <v>174192</v>
      </c>
      <c r="C50" s="18">
        <v>84742</v>
      </c>
      <c r="D50" s="18">
        <v>89450</v>
      </c>
      <c r="E50" s="18">
        <v>826296650</v>
      </c>
      <c r="F50" s="18">
        <v>2560</v>
      </c>
      <c r="G50" s="18">
        <v>15431800</v>
      </c>
      <c r="H50" s="18">
        <v>7193</v>
      </c>
      <c r="I50" s="18">
        <v>43099205</v>
      </c>
      <c r="J50" s="18">
        <v>8109</v>
      </c>
      <c r="K50" s="18">
        <v>47988883</v>
      </c>
      <c r="L50" s="19">
        <v>89144</v>
      </c>
      <c r="M50" s="19">
        <v>522116440</v>
      </c>
      <c r="N50" s="19">
        <v>67186</v>
      </c>
      <c r="O50" s="19">
        <v>197660322</v>
      </c>
      <c r="P50" s="1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s="21" customFormat="1" ht="10.5" customHeight="1" hidden="1">
      <c r="A51" s="49" t="s">
        <v>47</v>
      </c>
      <c r="B51" s="18">
        <v>173951</v>
      </c>
      <c r="C51" s="18">
        <v>84609</v>
      </c>
      <c r="D51" s="18">
        <v>89342</v>
      </c>
      <c r="E51" s="18">
        <v>823879917</v>
      </c>
      <c r="F51" s="18">
        <v>2506</v>
      </c>
      <c r="G51" s="18">
        <v>15062800</v>
      </c>
      <c r="H51" s="18">
        <v>7177</v>
      </c>
      <c r="I51" s="18">
        <v>42666625</v>
      </c>
      <c r="J51" s="18">
        <v>8115</v>
      </c>
      <c r="K51" s="18">
        <v>47870085</v>
      </c>
      <c r="L51" s="19">
        <v>89158</v>
      </c>
      <c r="M51" s="19">
        <v>521280251</v>
      </c>
      <c r="N51" s="19">
        <v>66995</v>
      </c>
      <c r="O51" s="19">
        <v>197000156</v>
      </c>
      <c r="P51" s="1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s="11" customFormat="1" ht="10.5" customHeight="1">
      <c r="A52" s="53" t="s">
        <v>48</v>
      </c>
      <c r="B52" s="9">
        <v>156446</v>
      </c>
      <c r="C52" s="9">
        <v>75185</v>
      </c>
      <c r="D52" s="9">
        <v>81261</v>
      </c>
      <c r="E52" s="9">
        <v>9259999345</v>
      </c>
      <c r="F52" s="9">
        <v>2150</v>
      </c>
      <c r="G52" s="9">
        <v>159927299</v>
      </c>
      <c r="H52" s="9">
        <v>6044</v>
      </c>
      <c r="I52" s="9">
        <v>444893703</v>
      </c>
      <c r="J52" s="9">
        <v>7459</v>
      </c>
      <c r="K52" s="9">
        <v>522759023</v>
      </c>
      <c r="L52" s="17">
        <v>87064</v>
      </c>
      <c r="M52" s="17">
        <v>6151873130</v>
      </c>
      <c r="N52" s="17">
        <v>53729</v>
      </c>
      <c r="O52" s="17">
        <v>1980546190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s="21" customFormat="1" ht="10.5" customHeight="1">
      <c r="A53" s="49" t="s">
        <v>36</v>
      </c>
      <c r="B53" s="18">
        <v>162932</v>
      </c>
      <c r="C53" s="18">
        <v>78678</v>
      </c>
      <c r="D53" s="18">
        <v>84254</v>
      </c>
      <c r="E53" s="18">
        <v>780172924</v>
      </c>
      <c r="F53" s="18">
        <v>2230</v>
      </c>
      <c r="G53" s="18">
        <v>13472800</v>
      </c>
      <c r="H53" s="18">
        <v>6464</v>
      </c>
      <c r="I53" s="18">
        <v>38761192</v>
      </c>
      <c r="J53" s="18">
        <v>7178</v>
      </c>
      <c r="K53" s="18">
        <v>42728456</v>
      </c>
      <c r="L53" s="19">
        <v>85446</v>
      </c>
      <c r="M53" s="19">
        <v>503710810</v>
      </c>
      <c r="N53" s="19">
        <v>61614</v>
      </c>
      <c r="O53" s="19">
        <v>181499666</v>
      </c>
      <c r="P53" s="1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s="21" customFormat="1" ht="10.5" customHeight="1">
      <c r="A54" s="49" t="s">
        <v>37</v>
      </c>
      <c r="B54" s="18">
        <v>160001</v>
      </c>
      <c r="C54" s="18">
        <v>77488</v>
      </c>
      <c r="D54" s="18">
        <v>82513</v>
      </c>
      <c r="E54" s="18">
        <v>775853684</v>
      </c>
      <c r="F54" s="18">
        <v>2210</v>
      </c>
      <c r="G54" s="18">
        <v>13445072</v>
      </c>
      <c r="H54" s="18">
        <v>6348</v>
      </c>
      <c r="I54" s="18">
        <v>37913680</v>
      </c>
      <c r="J54" s="18">
        <v>7037</v>
      </c>
      <c r="K54" s="18">
        <v>41609906</v>
      </c>
      <c r="L54" s="19">
        <v>86799</v>
      </c>
      <c r="M54" s="19">
        <v>512849050</v>
      </c>
      <c r="N54" s="19">
        <v>57607</v>
      </c>
      <c r="O54" s="19">
        <v>170035976</v>
      </c>
      <c r="P54" s="1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s="21" customFormat="1" ht="10.5" customHeight="1">
      <c r="A55" s="49" t="s">
        <v>38</v>
      </c>
      <c r="B55" s="18">
        <v>160908</v>
      </c>
      <c r="C55" s="18">
        <v>77859</v>
      </c>
      <c r="D55" s="18">
        <v>83049</v>
      </c>
      <c r="E55" s="18">
        <v>780997417</v>
      </c>
      <c r="F55" s="18">
        <v>2218</v>
      </c>
      <c r="G55" s="18">
        <v>13493230</v>
      </c>
      <c r="H55" s="18">
        <v>6310</v>
      </c>
      <c r="I55" s="18">
        <v>37907434</v>
      </c>
      <c r="J55" s="18">
        <v>7223</v>
      </c>
      <c r="K55" s="18">
        <v>43161016</v>
      </c>
      <c r="L55" s="19">
        <v>87377</v>
      </c>
      <c r="M55" s="19">
        <v>516220567</v>
      </c>
      <c r="N55" s="19">
        <v>57780</v>
      </c>
      <c r="O55" s="19">
        <v>170215170</v>
      </c>
      <c r="P55" s="1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s="21" customFormat="1" ht="10.5" customHeight="1">
      <c r="A56" s="49" t="s">
        <v>39</v>
      </c>
      <c r="B56" s="18">
        <v>161463</v>
      </c>
      <c r="C56" s="18">
        <v>78327</v>
      </c>
      <c r="D56" s="18">
        <v>83136</v>
      </c>
      <c r="E56" s="18">
        <v>781934521</v>
      </c>
      <c r="F56" s="18">
        <v>2252</v>
      </c>
      <c r="G56" s="18">
        <v>13640800</v>
      </c>
      <c r="H56" s="18">
        <v>6209</v>
      </c>
      <c r="I56" s="18">
        <v>37122260</v>
      </c>
      <c r="J56" s="18">
        <v>7346</v>
      </c>
      <c r="K56" s="18">
        <v>43754510</v>
      </c>
      <c r="L56" s="19">
        <v>87966</v>
      </c>
      <c r="M56" s="19">
        <v>517644995</v>
      </c>
      <c r="N56" s="19">
        <v>57690</v>
      </c>
      <c r="O56" s="19">
        <v>169771956</v>
      </c>
      <c r="P56" s="1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s="21" customFormat="1" ht="10.5" customHeight="1">
      <c r="A57" s="49" t="s">
        <v>40</v>
      </c>
      <c r="B57" s="18">
        <v>160736</v>
      </c>
      <c r="C57" s="18">
        <v>77792</v>
      </c>
      <c r="D57" s="18">
        <v>82944</v>
      </c>
      <c r="E57" s="18">
        <v>778032098</v>
      </c>
      <c r="F57" s="18">
        <v>2207</v>
      </c>
      <c r="G57" s="18">
        <v>13280800</v>
      </c>
      <c r="H57" s="18">
        <v>6189</v>
      </c>
      <c r="I57" s="18">
        <v>36954650</v>
      </c>
      <c r="J57" s="18">
        <v>7277</v>
      </c>
      <c r="K57" s="18">
        <v>43197386</v>
      </c>
      <c r="L57" s="19">
        <v>87943</v>
      </c>
      <c r="M57" s="19">
        <v>516834578</v>
      </c>
      <c r="N57" s="19">
        <v>57120</v>
      </c>
      <c r="O57" s="19">
        <v>167764684</v>
      </c>
      <c r="P57" s="1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s="21" customFormat="1" ht="10.5" customHeight="1">
      <c r="A58" s="49" t="s">
        <v>41</v>
      </c>
      <c r="B58" s="18">
        <v>158901</v>
      </c>
      <c r="C58" s="18">
        <v>76816</v>
      </c>
      <c r="D58" s="18">
        <v>82085</v>
      </c>
      <c r="E58" s="18">
        <v>771690750</v>
      </c>
      <c r="F58" s="18">
        <v>2221</v>
      </c>
      <c r="G58" s="18">
        <v>13430800</v>
      </c>
      <c r="H58" s="18">
        <v>6202</v>
      </c>
      <c r="I58" s="18">
        <v>37077070</v>
      </c>
      <c r="J58" s="18">
        <v>7413</v>
      </c>
      <c r="K58" s="18">
        <v>44125716</v>
      </c>
      <c r="L58" s="19">
        <v>87407</v>
      </c>
      <c r="M58" s="19">
        <v>513699620</v>
      </c>
      <c r="N58" s="19">
        <v>55658</v>
      </c>
      <c r="O58" s="19">
        <v>163357544</v>
      </c>
      <c r="P58" s="1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s="21" customFormat="1" ht="10.5" customHeight="1">
      <c r="A59" s="49" t="s">
        <v>42</v>
      </c>
      <c r="B59" s="18">
        <v>158299</v>
      </c>
      <c r="C59" s="18">
        <v>76513</v>
      </c>
      <c r="D59" s="18">
        <v>81786</v>
      </c>
      <c r="E59" s="18">
        <v>768083615</v>
      </c>
      <c r="F59" s="18">
        <v>2220</v>
      </c>
      <c r="G59" s="18">
        <v>13352800</v>
      </c>
      <c r="H59" s="18">
        <v>6200</v>
      </c>
      <c r="I59" s="18">
        <v>37086100</v>
      </c>
      <c r="J59" s="18">
        <v>7420</v>
      </c>
      <c r="K59" s="18">
        <v>44008349</v>
      </c>
      <c r="L59" s="19">
        <v>87215</v>
      </c>
      <c r="M59" s="19">
        <v>511626230</v>
      </c>
      <c r="N59" s="19">
        <v>55244</v>
      </c>
      <c r="O59" s="19">
        <v>162010136</v>
      </c>
      <c r="P59" s="1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s="21" customFormat="1" ht="10.5" customHeight="1">
      <c r="A60" s="49" t="s">
        <v>43</v>
      </c>
      <c r="B60" s="18">
        <v>157986</v>
      </c>
      <c r="C60" s="18">
        <v>76393</v>
      </c>
      <c r="D60" s="18">
        <v>81593</v>
      </c>
      <c r="E60" s="18">
        <v>767026034</v>
      </c>
      <c r="F60" s="18">
        <v>2204</v>
      </c>
      <c r="G60" s="18">
        <v>13366770</v>
      </c>
      <c r="H60" s="18">
        <v>6160</v>
      </c>
      <c r="I60" s="18">
        <v>36770360</v>
      </c>
      <c r="J60" s="18">
        <v>7404</v>
      </c>
      <c r="K60" s="18">
        <v>43603672</v>
      </c>
      <c r="L60" s="19">
        <v>87222</v>
      </c>
      <c r="M60" s="19">
        <v>511892260</v>
      </c>
      <c r="N60" s="19">
        <v>54996</v>
      </c>
      <c r="O60" s="19">
        <v>161392972</v>
      </c>
      <c r="P60" s="1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s="21" customFormat="1" ht="10.5" customHeight="1">
      <c r="A61" s="49" t="s">
        <v>44</v>
      </c>
      <c r="B61" s="18">
        <v>157571</v>
      </c>
      <c r="C61" s="18">
        <v>75732</v>
      </c>
      <c r="D61" s="18">
        <v>81839</v>
      </c>
      <c r="E61" s="18">
        <v>766477166</v>
      </c>
      <c r="F61" s="18">
        <v>2188</v>
      </c>
      <c r="G61" s="18">
        <v>13195827</v>
      </c>
      <c r="H61" s="18">
        <v>6134</v>
      </c>
      <c r="I61" s="18">
        <v>36576940</v>
      </c>
      <c r="J61" s="18">
        <v>7434</v>
      </c>
      <c r="K61" s="18">
        <v>44122328</v>
      </c>
      <c r="L61" s="19">
        <v>87279</v>
      </c>
      <c r="M61" s="19">
        <v>512371845</v>
      </c>
      <c r="N61" s="19">
        <v>54536</v>
      </c>
      <c r="O61" s="19">
        <v>160210226</v>
      </c>
      <c r="P61" s="1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s="21" customFormat="1" ht="10.5" customHeight="1">
      <c r="A62" s="49" t="s">
        <v>45</v>
      </c>
      <c r="B62" s="18">
        <v>157248</v>
      </c>
      <c r="C62" s="18">
        <v>75525</v>
      </c>
      <c r="D62" s="18">
        <v>81723</v>
      </c>
      <c r="E62" s="18">
        <v>764912812</v>
      </c>
      <c r="F62" s="18">
        <v>2190</v>
      </c>
      <c r="G62" s="18">
        <v>13184800</v>
      </c>
      <c r="H62" s="18">
        <v>6121</v>
      </c>
      <c r="I62" s="18">
        <v>36490603</v>
      </c>
      <c r="J62" s="18">
        <v>7465</v>
      </c>
      <c r="K62" s="18">
        <v>44136108</v>
      </c>
      <c r="L62" s="19">
        <v>87258</v>
      </c>
      <c r="M62" s="19">
        <v>512098685</v>
      </c>
      <c r="N62" s="19">
        <v>54214</v>
      </c>
      <c r="O62" s="19">
        <v>159002616</v>
      </c>
      <c r="P62" s="1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s="21" customFormat="1" ht="10.5" customHeight="1">
      <c r="A63" s="49" t="s">
        <v>46</v>
      </c>
      <c r="B63" s="18">
        <v>156810</v>
      </c>
      <c r="C63" s="18">
        <v>75346</v>
      </c>
      <c r="D63" s="18">
        <v>81464</v>
      </c>
      <c r="E63" s="18">
        <v>763613194</v>
      </c>
      <c r="F63" s="18">
        <v>2175</v>
      </c>
      <c r="G63" s="18">
        <v>13154800</v>
      </c>
      <c r="H63" s="18">
        <v>6074</v>
      </c>
      <c r="I63" s="18">
        <v>36282390</v>
      </c>
      <c r="J63" s="18">
        <v>7483</v>
      </c>
      <c r="K63" s="18">
        <v>44178290</v>
      </c>
      <c r="L63" s="19">
        <v>87231</v>
      </c>
      <c r="M63" s="19">
        <v>512134790</v>
      </c>
      <c r="N63" s="19">
        <v>53847</v>
      </c>
      <c r="O63" s="19">
        <v>157862924</v>
      </c>
      <c r="P63" s="1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s="21" customFormat="1" ht="10.5" customHeight="1">
      <c r="A64" s="49" t="s">
        <v>47</v>
      </c>
      <c r="B64" s="18">
        <v>156446</v>
      </c>
      <c r="C64" s="18">
        <v>75185</v>
      </c>
      <c r="D64" s="18">
        <v>81261</v>
      </c>
      <c r="E64" s="18">
        <v>761205130</v>
      </c>
      <c r="F64" s="18">
        <v>2150</v>
      </c>
      <c r="G64" s="18">
        <v>12908800</v>
      </c>
      <c r="H64" s="18">
        <v>6044</v>
      </c>
      <c r="I64" s="18">
        <v>35951024</v>
      </c>
      <c r="J64" s="18">
        <v>7459</v>
      </c>
      <c r="K64" s="18">
        <v>44133286</v>
      </c>
      <c r="L64" s="19">
        <v>87064</v>
      </c>
      <c r="M64" s="19">
        <v>510789700</v>
      </c>
      <c r="N64" s="19">
        <v>53729</v>
      </c>
      <c r="O64" s="19">
        <v>157422320</v>
      </c>
      <c r="P64" s="1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s="11" customFormat="1" ht="10.5" customHeight="1">
      <c r="A65" s="53" t="s">
        <v>151</v>
      </c>
      <c r="B65" s="9">
        <v>148369</v>
      </c>
      <c r="C65" s="9">
        <v>71276</v>
      </c>
      <c r="D65" s="9">
        <v>77093</v>
      </c>
      <c r="E65" s="9">
        <v>6700524739</v>
      </c>
      <c r="F65" s="9">
        <v>2250</v>
      </c>
      <c r="G65" s="9">
        <v>121728780</v>
      </c>
      <c r="H65" s="9">
        <v>5505</v>
      </c>
      <c r="I65" s="9">
        <v>301232746</v>
      </c>
      <c r="J65" s="9">
        <v>7560</v>
      </c>
      <c r="K65" s="9">
        <v>396747770</v>
      </c>
      <c r="L65" s="17">
        <v>88844</v>
      </c>
      <c r="M65" s="17">
        <v>4695865231</v>
      </c>
      <c r="N65" s="17">
        <v>44210</v>
      </c>
      <c r="O65" s="17">
        <v>1184950212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s="21" customFormat="1" ht="10.5" customHeight="1">
      <c r="A66" s="49" t="s">
        <v>36</v>
      </c>
      <c r="B66" s="18">
        <v>148280</v>
      </c>
      <c r="C66" s="18">
        <v>71761</v>
      </c>
      <c r="D66" s="18">
        <v>76519</v>
      </c>
      <c r="E66" s="18">
        <v>738244874</v>
      </c>
      <c r="F66" s="18">
        <v>2123</v>
      </c>
      <c r="G66" s="18">
        <v>12770800</v>
      </c>
      <c r="H66" s="18">
        <v>5816</v>
      </c>
      <c r="I66" s="18">
        <v>34724360</v>
      </c>
      <c r="J66" s="18">
        <v>7172</v>
      </c>
      <c r="K66" s="18">
        <v>42457866</v>
      </c>
      <c r="L66" s="19">
        <v>87874</v>
      </c>
      <c r="M66" s="19">
        <v>516003730</v>
      </c>
      <c r="N66" s="19">
        <v>45295</v>
      </c>
      <c r="O66" s="19">
        <v>132288118</v>
      </c>
      <c r="P66" s="1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s="21" customFormat="1" ht="10.5" customHeight="1">
      <c r="A67" s="49" t="s">
        <v>37</v>
      </c>
      <c r="B67" s="18">
        <v>150065</v>
      </c>
      <c r="C67" s="18">
        <v>72396</v>
      </c>
      <c r="D67" s="18">
        <v>77669</v>
      </c>
      <c r="E67" s="18">
        <v>748315094</v>
      </c>
      <c r="F67" s="18">
        <v>2139</v>
      </c>
      <c r="G67" s="18">
        <v>12910800</v>
      </c>
      <c r="H67" s="18">
        <v>5943</v>
      </c>
      <c r="I67" s="18">
        <v>35453780</v>
      </c>
      <c r="J67" s="18">
        <v>7341</v>
      </c>
      <c r="K67" s="18">
        <v>43503550</v>
      </c>
      <c r="L67" s="19">
        <v>88845</v>
      </c>
      <c r="M67" s="19">
        <v>522241030</v>
      </c>
      <c r="N67" s="19">
        <v>45797</v>
      </c>
      <c r="O67" s="19">
        <v>134205934</v>
      </c>
      <c r="P67" s="1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s="21" customFormat="1" ht="10.5" customHeight="1">
      <c r="A68" s="49" t="s">
        <v>38</v>
      </c>
      <c r="B68" s="18">
        <v>148677</v>
      </c>
      <c r="C68" s="18">
        <v>71412</v>
      </c>
      <c r="D68" s="18">
        <v>77265</v>
      </c>
      <c r="E68" s="18">
        <v>742126185</v>
      </c>
      <c r="F68" s="18">
        <v>2292</v>
      </c>
      <c r="G68" s="18">
        <v>13851000</v>
      </c>
      <c r="H68" s="18">
        <v>5514</v>
      </c>
      <c r="I68" s="18">
        <v>33018040</v>
      </c>
      <c r="J68" s="18">
        <v>7260</v>
      </c>
      <c r="K68" s="18">
        <v>43334991</v>
      </c>
      <c r="L68" s="19">
        <v>87970</v>
      </c>
      <c r="M68" s="19">
        <v>518417208</v>
      </c>
      <c r="N68" s="19">
        <v>45641</v>
      </c>
      <c r="O68" s="19">
        <v>133504946</v>
      </c>
      <c r="P68" s="1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1:40" s="21" customFormat="1" ht="10.5" customHeight="1">
      <c r="A69" s="49" t="s">
        <v>39</v>
      </c>
      <c r="B69" s="18">
        <v>149090</v>
      </c>
      <c r="C69" s="18">
        <v>71659</v>
      </c>
      <c r="D69" s="18">
        <v>77431</v>
      </c>
      <c r="E69" s="18">
        <v>745896392</v>
      </c>
      <c r="F69" s="18">
        <v>2297</v>
      </c>
      <c r="G69" s="18">
        <v>13833000</v>
      </c>
      <c r="H69" s="18">
        <v>5550</v>
      </c>
      <c r="I69" s="18">
        <v>33254140</v>
      </c>
      <c r="J69" s="18">
        <v>7372</v>
      </c>
      <c r="K69" s="18">
        <v>44012111</v>
      </c>
      <c r="L69" s="19">
        <v>88530</v>
      </c>
      <c r="M69" s="19">
        <v>522258353</v>
      </c>
      <c r="N69" s="19">
        <v>45341</v>
      </c>
      <c r="O69" s="19">
        <v>132538788</v>
      </c>
      <c r="P69" s="1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s="21" customFormat="1" ht="10.5" customHeight="1">
      <c r="A70" s="49" t="s">
        <v>40</v>
      </c>
      <c r="B70" s="18">
        <v>149172</v>
      </c>
      <c r="C70" s="18">
        <v>71808</v>
      </c>
      <c r="D70" s="18">
        <v>77364</v>
      </c>
      <c r="E70" s="18">
        <v>747828389</v>
      </c>
      <c r="F70" s="18">
        <v>2278</v>
      </c>
      <c r="G70" s="18">
        <v>13712800</v>
      </c>
      <c r="H70" s="18">
        <v>5534</v>
      </c>
      <c r="I70" s="18">
        <v>33098560</v>
      </c>
      <c r="J70" s="18">
        <v>7426</v>
      </c>
      <c r="K70" s="18">
        <v>44442945</v>
      </c>
      <c r="L70" s="19">
        <v>88811</v>
      </c>
      <c r="M70" s="19">
        <v>524677540</v>
      </c>
      <c r="N70" s="19">
        <v>45123</v>
      </c>
      <c r="O70" s="19">
        <v>131896544</v>
      </c>
      <c r="P70" s="1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</row>
    <row r="71" spans="1:40" s="21" customFormat="1" ht="10.5" customHeight="1">
      <c r="A71" s="49" t="s">
        <v>41</v>
      </c>
      <c r="B71" s="18">
        <v>148974</v>
      </c>
      <c r="C71" s="18">
        <v>71580</v>
      </c>
      <c r="D71" s="18">
        <v>77394</v>
      </c>
      <c r="E71" s="18">
        <v>746398233</v>
      </c>
      <c r="F71" s="18">
        <v>2272</v>
      </c>
      <c r="G71" s="18">
        <v>13757980</v>
      </c>
      <c r="H71" s="18">
        <v>5511</v>
      </c>
      <c r="I71" s="18">
        <v>33053476</v>
      </c>
      <c r="J71" s="18">
        <v>7483</v>
      </c>
      <c r="K71" s="18">
        <v>44752757</v>
      </c>
      <c r="L71" s="19">
        <v>88804</v>
      </c>
      <c r="M71" s="19">
        <v>523633390</v>
      </c>
      <c r="N71" s="19">
        <v>44904</v>
      </c>
      <c r="O71" s="19">
        <v>131200630</v>
      </c>
      <c r="P71" s="1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s="21" customFormat="1" ht="10.5" customHeight="1">
      <c r="A72" s="49" t="s">
        <v>42</v>
      </c>
      <c r="B72" s="18">
        <v>148790</v>
      </c>
      <c r="C72" s="18">
        <v>71470</v>
      </c>
      <c r="D72" s="18">
        <v>77320</v>
      </c>
      <c r="E72" s="18">
        <v>744428265</v>
      </c>
      <c r="F72" s="18">
        <v>2269</v>
      </c>
      <c r="G72" s="18">
        <v>13664800</v>
      </c>
      <c r="H72" s="18">
        <v>5494</v>
      </c>
      <c r="I72" s="18">
        <v>32790430</v>
      </c>
      <c r="J72" s="18">
        <v>7487</v>
      </c>
      <c r="K72" s="18">
        <v>44443711</v>
      </c>
      <c r="L72" s="19">
        <v>88860</v>
      </c>
      <c r="M72" s="19">
        <v>522974670</v>
      </c>
      <c r="N72" s="19">
        <v>44680</v>
      </c>
      <c r="O72" s="19">
        <v>130554654</v>
      </c>
      <c r="P72" s="1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1:40" s="21" customFormat="1" ht="10.5" customHeight="1">
      <c r="A73" s="49" t="s">
        <v>43</v>
      </c>
      <c r="B73" s="18">
        <v>148649</v>
      </c>
      <c r="C73" s="18">
        <v>71396</v>
      </c>
      <c r="D73" s="18">
        <v>77253</v>
      </c>
      <c r="E73" s="18">
        <v>743878686</v>
      </c>
      <c r="F73" s="18">
        <v>2261</v>
      </c>
      <c r="G73" s="18">
        <v>13610800</v>
      </c>
      <c r="H73" s="18">
        <v>5516</v>
      </c>
      <c r="I73" s="18">
        <v>32919980</v>
      </c>
      <c r="J73" s="18">
        <v>7560</v>
      </c>
      <c r="K73" s="18">
        <v>44919348</v>
      </c>
      <c r="L73" s="19">
        <v>88868</v>
      </c>
      <c r="M73" s="19">
        <v>522729760</v>
      </c>
      <c r="N73" s="19">
        <v>44444</v>
      </c>
      <c r="O73" s="19">
        <v>129698798</v>
      </c>
      <c r="P73" s="1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40" s="21" customFormat="1" ht="10.5" customHeight="1">
      <c r="A74" s="49" t="s">
        <v>44</v>
      </c>
      <c r="B74" s="18">
        <v>148369</v>
      </c>
      <c r="C74" s="18">
        <v>71276</v>
      </c>
      <c r="D74" s="18">
        <v>77093</v>
      </c>
      <c r="E74" s="18">
        <v>743408621</v>
      </c>
      <c r="F74" s="18">
        <v>2250</v>
      </c>
      <c r="G74" s="18">
        <v>13616800</v>
      </c>
      <c r="H74" s="18">
        <v>5505</v>
      </c>
      <c r="I74" s="18">
        <v>32919980</v>
      </c>
      <c r="J74" s="18">
        <v>7560</v>
      </c>
      <c r="K74" s="18">
        <v>44880491</v>
      </c>
      <c r="L74" s="19">
        <v>88844</v>
      </c>
      <c r="M74" s="19">
        <v>522929550</v>
      </c>
      <c r="N74" s="19">
        <v>44210</v>
      </c>
      <c r="O74" s="19">
        <v>129061800</v>
      </c>
      <c r="P74" s="1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</row>
    <row r="75" spans="1:40" ht="15" customHeight="1">
      <c r="A75" s="79" t="s">
        <v>2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2">
      <c r="A76" s="52" t="s">
        <v>51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2:40" ht="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2:40" ht="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2:40" ht="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2:40" ht="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2:40" ht="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2:40" ht="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2:40" ht="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2:40" ht="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2:40" ht="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2:40" ht="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2:40" ht="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2:40" ht="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2:40" ht="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2:40" ht="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2:40" ht="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2:40" ht="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2:40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2:40" ht="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2:40" ht="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2:21" ht="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2:21" ht="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2:21" ht="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2:21" ht="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2:21" ht="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2:21" ht="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</sheetData>
  <mergeCells count="14">
    <mergeCell ref="A75:O75"/>
    <mergeCell ref="B2:E2"/>
    <mergeCell ref="F3:G3"/>
    <mergeCell ref="H3:I3"/>
    <mergeCell ref="J3:K3"/>
    <mergeCell ref="F2:K2"/>
    <mergeCell ref="L2:O2"/>
    <mergeCell ref="L3:M3"/>
    <mergeCell ref="B3:D3"/>
    <mergeCell ref="N3:O3"/>
    <mergeCell ref="E3:E4"/>
    <mergeCell ref="A1:O1"/>
    <mergeCell ref="A2:A3"/>
    <mergeCell ref="A4:A5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4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</cols>
  <sheetData>
    <row r="1" spans="1:15" s="60" customFormat="1" ht="19.5" customHeight="1">
      <c r="A1" s="55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3" s="63" customFormat="1" ht="12" customHeight="1">
      <c r="A2" s="56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20" s="2" customFormat="1" ht="19.5" customHeight="1">
      <c r="A3" s="76" t="s">
        <v>106</v>
      </c>
      <c r="B3" s="80" t="s">
        <v>19</v>
      </c>
      <c r="C3" s="81"/>
      <c r="D3" s="81"/>
      <c r="E3" s="82"/>
      <c r="F3" s="80" t="s">
        <v>107</v>
      </c>
      <c r="G3" s="81"/>
      <c r="H3" s="81"/>
      <c r="I3" s="81"/>
      <c r="J3" s="81"/>
      <c r="K3" s="81"/>
      <c r="L3" s="81"/>
      <c r="M3" s="81"/>
      <c r="N3" s="82"/>
      <c r="O3" s="80" t="s">
        <v>108</v>
      </c>
      <c r="P3" s="81"/>
      <c r="Q3" s="81"/>
      <c r="R3" s="81"/>
      <c r="S3" s="81"/>
      <c r="T3" s="82"/>
    </row>
    <row r="4" spans="1:20" s="2" customFormat="1" ht="29.25" customHeight="1">
      <c r="A4" s="77"/>
      <c r="B4" s="83" t="s">
        <v>109</v>
      </c>
      <c r="C4" s="83"/>
      <c r="D4" s="83"/>
      <c r="E4" s="73" t="s">
        <v>110</v>
      </c>
      <c r="F4" s="80" t="s">
        <v>111</v>
      </c>
      <c r="G4" s="81"/>
      <c r="H4" s="82"/>
      <c r="I4" s="80" t="s">
        <v>112</v>
      </c>
      <c r="J4" s="81"/>
      <c r="K4" s="82"/>
      <c r="L4" s="80" t="s">
        <v>113</v>
      </c>
      <c r="M4" s="81"/>
      <c r="N4" s="82"/>
      <c r="O4" s="80" t="s">
        <v>114</v>
      </c>
      <c r="P4" s="81"/>
      <c r="Q4" s="82"/>
      <c r="R4" s="80" t="s">
        <v>26</v>
      </c>
      <c r="S4" s="81"/>
      <c r="T4" s="82"/>
    </row>
    <row r="5" spans="1:20" s="2" customFormat="1" ht="10.5" customHeight="1">
      <c r="A5" s="77" t="s">
        <v>115</v>
      </c>
      <c r="B5" s="43" t="s">
        <v>13</v>
      </c>
      <c r="C5" s="43" t="s">
        <v>10</v>
      </c>
      <c r="D5" s="43" t="s">
        <v>11</v>
      </c>
      <c r="E5" s="74"/>
      <c r="F5" s="80" t="s">
        <v>116</v>
      </c>
      <c r="G5" s="82"/>
      <c r="H5" s="42" t="s">
        <v>110</v>
      </c>
      <c r="I5" s="80" t="s">
        <v>116</v>
      </c>
      <c r="J5" s="82"/>
      <c r="K5" s="42" t="s">
        <v>110</v>
      </c>
      <c r="L5" s="80" t="s">
        <v>116</v>
      </c>
      <c r="M5" s="82"/>
      <c r="N5" s="42" t="s">
        <v>110</v>
      </c>
      <c r="O5" s="80" t="s">
        <v>116</v>
      </c>
      <c r="P5" s="82"/>
      <c r="Q5" s="42" t="s">
        <v>110</v>
      </c>
      <c r="R5" s="80" t="s">
        <v>116</v>
      </c>
      <c r="S5" s="82"/>
      <c r="T5" s="42" t="s">
        <v>110</v>
      </c>
    </row>
    <row r="6" spans="1:20" s="46" customFormat="1" ht="24.75" customHeight="1">
      <c r="A6" s="78"/>
      <c r="B6" s="47" t="s">
        <v>18</v>
      </c>
      <c r="C6" s="47" t="s">
        <v>117</v>
      </c>
      <c r="D6" s="47" t="s">
        <v>118</v>
      </c>
      <c r="E6" s="45" t="s">
        <v>119</v>
      </c>
      <c r="F6" s="3" t="s">
        <v>120</v>
      </c>
      <c r="G6" s="3" t="s">
        <v>121</v>
      </c>
      <c r="H6" s="45" t="s">
        <v>119</v>
      </c>
      <c r="I6" s="3" t="s">
        <v>120</v>
      </c>
      <c r="J6" s="3" t="s">
        <v>121</v>
      </c>
      <c r="K6" s="45" t="s">
        <v>119</v>
      </c>
      <c r="L6" s="3" t="s">
        <v>120</v>
      </c>
      <c r="M6" s="3" t="s">
        <v>121</v>
      </c>
      <c r="N6" s="45" t="s">
        <v>119</v>
      </c>
      <c r="O6" s="3" t="s">
        <v>120</v>
      </c>
      <c r="P6" s="3" t="s">
        <v>121</v>
      </c>
      <c r="Q6" s="45" t="s">
        <v>119</v>
      </c>
      <c r="R6" s="3" t="s">
        <v>120</v>
      </c>
      <c r="S6" s="3" t="s">
        <v>121</v>
      </c>
      <c r="T6" s="45" t="s">
        <v>157</v>
      </c>
    </row>
    <row r="7" spans="1:20" s="11" customFormat="1" ht="10.5" customHeight="1">
      <c r="A7" s="8" t="s">
        <v>122</v>
      </c>
      <c r="B7" s="22">
        <v>148369</v>
      </c>
      <c r="C7" s="22">
        <v>71276</v>
      </c>
      <c r="D7" s="22">
        <v>77093</v>
      </c>
      <c r="E7" s="22">
        <v>6700524739</v>
      </c>
      <c r="F7" s="22">
        <v>1503</v>
      </c>
      <c r="G7" s="22">
        <v>747</v>
      </c>
      <c r="H7" s="22">
        <v>121728780</v>
      </c>
      <c r="I7" s="22">
        <v>3175</v>
      </c>
      <c r="J7" s="22">
        <v>2330</v>
      </c>
      <c r="K7" s="22">
        <v>301232746</v>
      </c>
      <c r="L7" s="22">
        <v>4323</v>
      </c>
      <c r="M7" s="22">
        <v>3237</v>
      </c>
      <c r="N7" s="22">
        <v>396747770</v>
      </c>
      <c r="O7" s="22">
        <v>40781</v>
      </c>
      <c r="P7" s="22">
        <v>48063</v>
      </c>
      <c r="Q7" s="22">
        <v>4695865231</v>
      </c>
      <c r="R7" s="22">
        <v>21494</v>
      </c>
      <c r="S7" s="22">
        <v>22716</v>
      </c>
      <c r="T7" s="22">
        <v>1184950212</v>
      </c>
    </row>
    <row r="8" spans="1:20" s="37" customFormat="1" ht="10.5" customHeight="1">
      <c r="A8" s="50" t="s">
        <v>123</v>
      </c>
      <c r="B8" s="22">
        <v>112458</v>
      </c>
      <c r="C8" s="22">
        <v>51439</v>
      </c>
      <c r="D8" s="22">
        <v>61019</v>
      </c>
      <c r="E8" s="22">
        <v>5079019000</v>
      </c>
      <c r="F8" s="22">
        <v>635</v>
      </c>
      <c r="G8" s="22">
        <v>412</v>
      </c>
      <c r="H8" s="22">
        <v>58044000</v>
      </c>
      <c r="I8" s="22">
        <v>2332</v>
      </c>
      <c r="J8" s="22">
        <v>1697</v>
      </c>
      <c r="K8" s="22">
        <v>217942000</v>
      </c>
      <c r="L8" s="22">
        <v>3493</v>
      </c>
      <c r="M8" s="22">
        <v>2686</v>
      </c>
      <c r="N8" s="22">
        <v>327560000</v>
      </c>
      <c r="O8" s="22">
        <v>28194</v>
      </c>
      <c r="P8" s="22">
        <v>36081</v>
      </c>
      <c r="Q8" s="22">
        <v>3458120000</v>
      </c>
      <c r="R8" s="22">
        <v>16785</v>
      </c>
      <c r="S8" s="22">
        <v>20143</v>
      </c>
      <c r="T8" s="22">
        <v>1017353000</v>
      </c>
    </row>
    <row r="9" spans="1:20" ht="10.5" customHeight="1">
      <c r="A9" s="64" t="s">
        <v>124</v>
      </c>
      <c r="B9" s="30">
        <v>8352</v>
      </c>
      <c r="C9" s="30">
        <v>3991</v>
      </c>
      <c r="D9" s="30">
        <v>4361</v>
      </c>
      <c r="E9" s="30">
        <v>406425000</v>
      </c>
      <c r="F9" s="30">
        <v>107</v>
      </c>
      <c r="G9" s="30">
        <v>69</v>
      </c>
      <c r="H9" s="30">
        <v>9756000</v>
      </c>
      <c r="I9" s="30">
        <v>270</v>
      </c>
      <c r="J9" s="30">
        <v>278</v>
      </c>
      <c r="K9" s="30">
        <v>30294000</v>
      </c>
      <c r="L9" s="30">
        <v>604</v>
      </c>
      <c r="M9" s="30">
        <v>531</v>
      </c>
      <c r="N9" s="30">
        <v>59706000</v>
      </c>
      <c r="O9" s="30">
        <v>2303</v>
      </c>
      <c r="P9" s="30">
        <v>2741</v>
      </c>
      <c r="Q9" s="30">
        <v>267906000</v>
      </c>
      <c r="R9" s="30">
        <v>707</v>
      </c>
      <c r="S9" s="30">
        <v>742</v>
      </c>
      <c r="T9" s="30">
        <v>38763000</v>
      </c>
    </row>
    <row r="10" spans="1:20" ht="10.5" customHeight="1">
      <c r="A10" s="64" t="s">
        <v>125</v>
      </c>
      <c r="B10" s="30">
        <v>1815</v>
      </c>
      <c r="C10" s="30">
        <v>932</v>
      </c>
      <c r="D10" s="30">
        <v>883</v>
      </c>
      <c r="E10" s="30">
        <v>95508000</v>
      </c>
      <c r="F10" s="30">
        <v>23</v>
      </c>
      <c r="G10" s="30">
        <v>7</v>
      </c>
      <c r="H10" s="30">
        <v>1668000</v>
      </c>
      <c r="I10" s="30">
        <v>75</v>
      </c>
      <c r="J10" s="30">
        <v>44</v>
      </c>
      <c r="K10" s="30">
        <v>6492000</v>
      </c>
      <c r="L10" s="30">
        <v>161</v>
      </c>
      <c r="M10" s="30">
        <v>94</v>
      </c>
      <c r="N10" s="30">
        <v>13650000</v>
      </c>
      <c r="O10" s="30">
        <v>614</v>
      </c>
      <c r="P10" s="30">
        <v>680</v>
      </c>
      <c r="Q10" s="30">
        <v>70509000</v>
      </c>
      <c r="R10" s="30">
        <v>59</v>
      </c>
      <c r="S10" s="30">
        <v>58</v>
      </c>
      <c r="T10" s="30">
        <v>3189000</v>
      </c>
    </row>
    <row r="11" spans="1:20" ht="10.5" customHeight="1">
      <c r="A11" s="64" t="s">
        <v>126</v>
      </c>
      <c r="B11" s="30">
        <v>7614</v>
      </c>
      <c r="C11" s="30">
        <v>3737</v>
      </c>
      <c r="D11" s="30">
        <v>3877</v>
      </c>
      <c r="E11" s="30">
        <v>351558000</v>
      </c>
      <c r="F11" s="30">
        <v>43</v>
      </c>
      <c r="G11" s="30">
        <v>21</v>
      </c>
      <c r="H11" s="30">
        <v>3642000</v>
      </c>
      <c r="I11" s="30">
        <v>122</v>
      </c>
      <c r="J11" s="30">
        <v>87</v>
      </c>
      <c r="K11" s="30">
        <v>11112000</v>
      </c>
      <c r="L11" s="30">
        <v>117</v>
      </c>
      <c r="M11" s="30">
        <v>87</v>
      </c>
      <c r="N11" s="30">
        <v>11316000</v>
      </c>
      <c r="O11" s="30">
        <v>2227</v>
      </c>
      <c r="P11" s="30">
        <v>2720</v>
      </c>
      <c r="Q11" s="30">
        <v>266940000</v>
      </c>
      <c r="R11" s="30">
        <v>1228</v>
      </c>
      <c r="S11" s="30">
        <v>962</v>
      </c>
      <c r="T11" s="30">
        <v>58548000</v>
      </c>
    </row>
    <row r="12" spans="1:20" ht="10.5" customHeight="1">
      <c r="A12" s="64" t="s">
        <v>127</v>
      </c>
      <c r="B12" s="30">
        <v>1175</v>
      </c>
      <c r="C12" s="30">
        <v>704</v>
      </c>
      <c r="D12" s="30">
        <v>471</v>
      </c>
      <c r="E12" s="30">
        <v>51100000</v>
      </c>
      <c r="F12" s="30">
        <v>43</v>
      </c>
      <c r="G12" s="30">
        <v>8</v>
      </c>
      <c r="H12" s="30">
        <v>2586000</v>
      </c>
      <c r="I12" s="30">
        <v>67</v>
      </c>
      <c r="J12" s="30">
        <v>32</v>
      </c>
      <c r="K12" s="30">
        <v>5016000</v>
      </c>
      <c r="L12" s="30">
        <v>25</v>
      </c>
      <c r="M12" s="30">
        <v>16</v>
      </c>
      <c r="N12" s="30">
        <v>1914000</v>
      </c>
      <c r="O12" s="30">
        <v>390</v>
      </c>
      <c r="P12" s="30">
        <v>294</v>
      </c>
      <c r="Q12" s="30">
        <v>34044000</v>
      </c>
      <c r="R12" s="30">
        <v>179</v>
      </c>
      <c r="S12" s="30">
        <v>121</v>
      </c>
      <c r="T12" s="30">
        <v>7540000</v>
      </c>
    </row>
    <row r="13" spans="1:20" ht="10.5" customHeight="1">
      <c r="A13" s="64" t="s">
        <v>128</v>
      </c>
      <c r="B13" s="30">
        <v>4880</v>
      </c>
      <c r="C13" s="30">
        <v>2249</v>
      </c>
      <c r="D13" s="30">
        <v>2631</v>
      </c>
      <c r="E13" s="30">
        <v>208484000</v>
      </c>
      <c r="F13" s="30">
        <v>1</v>
      </c>
      <c r="G13" s="30"/>
      <c r="H13" s="30">
        <v>54000</v>
      </c>
      <c r="I13" s="30">
        <v>108</v>
      </c>
      <c r="J13" s="30">
        <v>34</v>
      </c>
      <c r="K13" s="30">
        <v>7836000</v>
      </c>
      <c r="L13" s="30">
        <v>116</v>
      </c>
      <c r="M13" s="30">
        <v>75</v>
      </c>
      <c r="N13" s="30">
        <v>10244000</v>
      </c>
      <c r="O13" s="30">
        <v>1083</v>
      </c>
      <c r="P13" s="30">
        <v>1299</v>
      </c>
      <c r="Q13" s="30">
        <v>130254000</v>
      </c>
      <c r="R13" s="30">
        <v>941</v>
      </c>
      <c r="S13" s="30">
        <v>1223</v>
      </c>
      <c r="T13" s="30">
        <v>60096000</v>
      </c>
    </row>
    <row r="14" spans="1:20" ht="10.5" customHeight="1">
      <c r="A14" s="64" t="s">
        <v>129</v>
      </c>
      <c r="B14" s="30">
        <v>9570</v>
      </c>
      <c r="C14" s="30">
        <v>4772</v>
      </c>
      <c r="D14" s="30">
        <v>4798</v>
      </c>
      <c r="E14" s="30">
        <v>345123000</v>
      </c>
      <c r="F14" s="30">
        <v>1</v>
      </c>
      <c r="G14" s="30">
        <v>2</v>
      </c>
      <c r="H14" s="30">
        <v>150000</v>
      </c>
      <c r="I14" s="30">
        <v>20</v>
      </c>
      <c r="J14" s="30">
        <v>22</v>
      </c>
      <c r="K14" s="30">
        <v>2406000</v>
      </c>
      <c r="L14" s="30">
        <v>128</v>
      </c>
      <c r="M14" s="30">
        <v>131</v>
      </c>
      <c r="N14" s="30">
        <v>13764000</v>
      </c>
      <c r="O14" s="30">
        <v>1328</v>
      </c>
      <c r="P14" s="30">
        <v>1339</v>
      </c>
      <c r="Q14" s="30">
        <v>144432000</v>
      </c>
      <c r="R14" s="30">
        <v>3295</v>
      </c>
      <c r="S14" s="30">
        <v>3304</v>
      </c>
      <c r="T14" s="30">
        <v>184371000</v>
      </c>
    </row>
    <row r="15" spans="1:20" ht="10.5" customHeight="1">
      <c r="A15" s="64" t="s">
        <v>130</v>
      </c>
      <c r="B15" s="30">
        <v>7655</v>
      </c>
      <c r="C15" s="30">
        <v>3241</v>
      </c>
      <c r="D15" s="30">
        <v>4414</v>
      </c>
      <c r="E15" s="30">
        <v>242812000</v>
      </c>
      <c r="F15" s="30">
        <v>3</v>
      </c>
      <c r="G15" s="30">
        <v>1</v>
      </c>
      <c r="H15" s="30">
        <v>240000</v>
      </c>
      <c r="I15" s="30">
        <v>48</v>
      </c>
      <c r="J15" s="30">
        <v>32</v>
      </c>
      <c r="K15" s="30">
        <v>4242000</v>
      </c>
      <c r="L15" s="30">
        <v>369</v>
      </c>
      <c r="M15" s="30">
        <v>254</v>
      </c>
      <c r="N15" s="30">
        <v>33115000</v>
      </c>
      <c r="O15" s="30">
        <v>253</v>
      </c>
      <c r="P15" s="30">
        <v>277</v>
      </c>
      <c r="Q15" s="30">
        <v>28680000</v>
      </c>
      <c r="R15" s="30">
        <v>2568</v>
      </c>
      <c r="S15" s="30">
        <v>3850</v>
      </c>
      <c r="T15" s="30">
        <v>176535000</v>
      </c>
    </row>
    <row r="16" spans="1:20" ht="10.5" customHeight="1">
      <c r="A16" s="64" t="s">
        <v>131</v>
      </c>
      <c r="B16" s="30">
        <v>8375</v>
      </c>
      <c r="C16" s="30">
        <v>3892</v>
      </c>
      <c r="D16" s="30">
        <v>4483</v>
      </c>
      <c r="E16" s="30">
        <v>406995000</v>
      </c>
      <c r="F16" s="30">
        <v>24</v>
      </c>
      <c r="G16" s="30">
        <v>9</v>
      </c>
      <c r="H16" s="30">
        <v>1860000</v>
      </c>
      <c r="I16" s="30">
        <v>134</v>
      </c>
      <c r="J16" s="30">
        <v>81</v>
      </c>
      <c r="K16" s="30">
        <v>11856000</v>
      </c>
      <c r="L16" s="30">
        <v>272</v>
      </c>
      <c r="M16" s="30">
        <v>217</v>
      </c>
      <c r="N16" s="30">
        <v>26622000</v>
      </c>
      <c r="O16" s="30">
        <v>2684</v>
      </c>
      <c r="P16" s="30">
        <v>3293</v>
      </c>
      <c r="Q16" s="30">
        <v>321246000</v>
      </c>
      <c r="R16" s="30">
        <v>778</v>
      </c>
      <c r="S16" s="30">
        <v>883</v>
      </c>
      <c r="T16" s="30">
        <v>45411000</v>
      </c>
    </row>
    <row r="17" spans="1:20" ht="10.5" customHeight="1">
      <c r="A17" s="64" t="s">
        <v>132</v>
      </c>
      <c r="B17" s="30">
        <v>6764</v>
      </c>
      <c r="C17" s="30">
        <v>2979</v>
      </c>
      <c r="D17" s="30">
        <v>3785</v>
      </c>
      <c r="E17" s="30">
        <v>339270000</v>
      </c>
      <c r="F17" s="30">
        <v>16</v>
      </c>
      <c r="G17" s="30">
        <v>13</v>
      </c>
      <c r="H17" s="30">
        <v>1782000</v>
      </c>
      <c r="I17" s="30">
        <v>188</v>
      </c>
      <c r="J17" s="30">
        <v>149</v>
      </c>
      <c r="K17" s="30">
        <v>18690000</v>
      </c>
      <c r="L17" s="30">
        <v>92</v>
      </c>
      <c r="M17" s="30">
        <v>107</v>
      </c>
      <c r="N17" s="30">
        <v>11454000</v>
      </c>
      <c r="O17" s="30">
        <v>2187</v>
      </c>
      <c r="P17" s="30">
        <v>2858</v>
      </c>
      <c r="Q17" s="30">
        <v>274164000</v>
      </c>
      <c r="R17" s="30">
        <v>496</v>
      </c>
      <c r="S17" s="30">
        <v>658</v>
      </c>
      <c r="T17" s="30">
        <v>33180000</v>
      </c>
    </row>
    <row r="18" spans="1:20" ht="10.5" customHeight="1">
      <c r="A18" s="64" t="s">
        <v>133</v>
      </c>
      <c r="B18" s="30">
        <v>8662</v>
      </c>
      <c r="C18" s="30">
        <v>3845</v>
      </c>
      <c r="D18" s="30">
        <v>4817</v>
      </c>
      <c r="E18" s="30">
        <v>429804000</v>
      </c>
      <c r="F18" s="30">
        <v>13</v>
      </c>
      <c r="G18" s="30">
        <v>8</v>
      </c>
      <c r="H18" s="30">
        <v>1248000</v>
      </c>
      <c r="I18" s="30">
        <v>77</v>
      </c>
      <c r="J18" s="30">
        <v>56</v>
      </c>
      <c r="K18" s="30">
        <v>7512000</v>
      </c>
      <c r="L18" s="30">
        <v>162</v>
      </c>
      <c r="M18" s="30">
        <v>89</v>
      </c>
      <c r="N18" s="30">
        <v>13590000</v>
      </c>
      <c r="O18" s="30">
        <v>3002</v>
      </c>
      <c r="P18" s="30">
        <v>3913</v>
      </c>
      <c r="Q18" s="30">
        <v>370518000</v>
      </c>
      <c r="R18" s="30">
        <v>591</v>
      </c>
      <c r="S18" s="30">
        <v>751</v>
      </c>
      <c r="T18" s="30">
        <v>36936000</v>
      </c>
    </row>
    <row r="19" spans="1:20" ht="10.5" customHeight="1">
      <c r="A19" s="64" t="s">
        <v>134</v>
      </c>
      <c r="B19" s="30">
        <v>6988</v>
      </c>
      <c r="C19" s="30">
        <v>3159</v>
      </c>
      <c r="D19" s="30">
        <v>3829</v>
      </c>
      <c r="E19" s="30">
        <v>339735000</v>
      </c>
      <c r="F19" s="30">
        <v>24</v>
      </c>
      <c r="G19" s="30">
        <v>7</v>
      </c>
      <c r="H19" s="30">
        <v>1776000</v>
      </c>
      <c r="I19" s="30">
        <v>127</v>
      </c>
      <c r="J19" s="30">
        <v>87</v>
      </c>
      <c r="K19" s="30">
        <v>11916000</v>
      </c>
      <c r="L19" s="30">
        <v>192</v>
      </c>
      <c r="M19" s="30">
        <v>103</v>
      </c>
      <c r="N19" s="30">
        <v>15126000</v>
      </c>
      <c r="O19" s="30">
        <v>2217</v>
      </c>
      <c r="P19" s="30">
        <v>2858</v>
      </c>
      <c r="Q19" s="30">
        <v>272850000</v>
      </c>
      <c r="R19" s="30">
        <v>599</v>
      </c>
      <c r="S19" s="30">
        <v>774</v>
      </c>
      <c r="T19" s="30">
        <v>38067000</v>
      </c>
    </row>
    <row r="20" spans="1:20" ht="10.5" customHeight="1">
      <c r="A20" s="64" t="s">
        <v>135</v>
      </c>
      <c r="B20" s="30">
        <v>10872</v>
      </c>
      <c r="C20" s="30">
        <v>4915</v>
      </c>
      <c r="D20" s="30">
        <v>5957</v>
      </c>
      <c r="E20" s="30">
        <v>532206000</v>
      </c>
      <c r="F20" s="30">
        <v>39</v>
      </c>
      <c r="G20" s="30">
        <v>13</v>
      </c>
      <c r="H20" s="30">
        <v>2850000</v>
      </c>
      <c r="I20" s="30">
        <v>181</v>
      </c>
      <c r="J20" s="30">
        <v>80</v>
      </c>
      <c r="K20" s="30">
        <v>14214000</v>
      </c>
      <c r="L20" s="30">
        <v>179</v>
      </c>
      <c r="M20" s="30">
        <v>90</v>
      </c>
      <c r="N20" s="30">
        <v>14178000</v>
      </c>
      <c r="O20" s="30">
        <v>3625</v>
      </c>
      <c r="P20" s="30">
        <v>4732</v>
      </c>
      <c r="Q20" s="30">
        <v>448074000</v>
      </c>
      <c r="R20" s="30">
        <v>891</v>
      </c>
      <c r="S20" s="30">
        <v>1042</v>
      </c>
      <c r="T20" s="30">
        <v>52890000</v>
      </c>
    </row>
    <row r="21" spans="1:20" ht="10.5" customHeight="1">
      <c r="A21" s="64" t="s">
        <v>136</v>
      </c>
      <c r="B21" s="30">
        <v>7275</v>
      </c>
      <c r="C21" s="30">
        <v>3296</v>
      </c>
      <c r="D21" s="30">
        <v>3979</v>
      </c>
      <c r="E21" s="30">
        <v>357607000</v>
      </c>
      <c r="F21" s="30">
        <v>54</v>
      </c>
      <c r="G21" s="30">
        <v>21</v>
      </c>
      <c r="H21" s="30">
        <v>4284000</v>
      </c>
      <c r="I21" s="30">
        <v>227</v>
      </c>
      <c r="J21" s="30">
        <v>122</v>
      </c>
      <c r="K21" s="30">
        <v>18306000</v>
      </c>
      <c r="L21" s="30">
        <v>342</v>
      </c>
      <c r="M21" s="30">
        <v>188</v>
      </c>
      <c r="N21" s="30">
        <v>28317000</v>
      </c>
      <c r="O21" s="30">
        <v>2096</v>
      </c>
      <c r="P21" s="30">
        <v>2902</v>
      </c>
      <c r="Q21" s="30">
        <v>270850000</v>
      </c>
      <c r="R21" s="30">
        <v>577</v>
      </c>
      <c r="S21" s="30">
        <v>746</v>
      </c>
      <c r="T21" s="30">
        <v>35850000</v>
      </c>
    </row>
    <row r="22" spans="1:20" ht="10.5" customHeight="1">
      <c r="A22" s="64" t="s">
        <v>137</v>
      </c>
      <c r="B22" s="30">
        <v>1727</v>
      </c>
      <c r="C22" s="30">
        <v>833</v>
      </c>
      <c r="D22" s="30">
        <v>894</v>
      </c>
      <c r="E22" s="30">
        <v>68098000</v>
      </c>
      <c r="F22" s="30">
        <v>75</v>
      </c>
      <c r="G22" s="30">
        <v>64</v>
      </c>
      <c r="H22" s="30">
        <v>7410000</v>
      </c>
      <c r="I22" s="30">
        <v>175</v>
      </c>
      <c r="J22" s="30">
        <v>173</v>
      </c>
      <c r="K22" s="30">
        <v>18240000</v>
      </c>
      <c r="L22" s="30">
        <v>145</v>
      </c>
      <c r="M22" s="30">
        <v>164</v>
      </c>
      <c r="N22" s="30">
        <v>16332000</v>
      </c>
      <c r="O22" s="30"/>
      <c r="P22" s="30"/>
      <c r="Q22" s="30"/>
      <c r="R22" s="30">
        <v>438</v>
      </c>
      <c r="S22" s="30">
        <v>493</v>
      </c>
      <c r="T22" s="30">
        <v>26116000</v>
      </c>
    </row>
    <row r="23" spans="1:20" ht="10.5" customHeight="1">
      <c r="A23" s="64" t="s">
        <v>138</v>
      </c>
      <c r="B23" s="30">
        <v>4076</v>
      </c>
      <c r="C23" s="30">
        <v>1952</v>
      </c>
      <c r="D23" s="30">
        <v>2124</v>
      </c>
      <c r="E23" s="30">
        <v>152166000</v>
      </c>
      <c r="F23" s="30">
        <v>8</v>
      </c>
      <c r="G23" s="30">
        <v>9</v>
      </c>
      <c r="H23" s="30">
        <v>972000</v>
      </c>
      <c r="I23" s="30">
        <v>83</v>
      </c>
      <c r="J23" s="30">
        <v>66</v>
      </c>
      <c r="K23" s="30">
        <v>8034000</v>
      </c>
      <c r="L23" s="30">
        <v>260</v>
      </c>
      <c r="M23" s="30">
        <v>223</v>
      </c>
      <c r="N23" s="30">
        <v>25218000</v>
      </c>
      <c r="O23" s="30">
        <v>408</v>
      </c>
      <c r="P23" s="30">
        <v>471</v>
      </c>
      <c r="Q23" s="30">
        <v>47070000</v>
      </c>
      <c r="R23" s="30">
        <v>1193</v>
      </c>
      <c r="S23" s="30">
        <v>1355</v>
      </c>
      <c r="T23" s="30">
        <v>70872000</v>
      </c>
    </row>
    <row r="24" spans="1:20" ht="10.5" customHeight="1">
      <c r="A24" s="64" t="s">
        <v>139</v>
      </c>
      <c r="B24" s="30">
        <v>1745</v>
      </c>
      <c r="C24" s="30">
        <v>749</v>
      </c>
      <c r="D24" s="30">
        <v>996</v>
      </c>
      <c r="E24" s="30">
        <v>89598000</v>
      </c>
      <c r="F24" s="30">
        <v>75</v>
      </c>
      <c r="G24" s="30">
        <v>90</v>
      </c>
      <c r="H24" s="30">
        <v>9012000</v>
      </c>
      <c r="I24" s="30">
        <v>32</v>
      </c>
      <c r="J24" s="30">
        <v>28</v>
      </c>
      <c r="K24" s="30">
        <v>3264000</v>
      </c>
      <c r="L24" s="30">
        <v>18</v>
      </c>
      <c r="M24" s="30">
        <v>15</v>
      </c>
      <c r="N24" s="30">
        <v>1626000</v>
      </c>
      <c r="O24" s="30">
        <v>556</v>
      </c>
      <c r="P24" s="30">
        <v>781</v>
      </c>
      <c r="Q24" s="30">
        <v>71418000</v>
      </c>
      <c r="R24" s="30">
        <v>68</v>
      </c>
      <c r="S24" s="30">
        <v>82</v>
      </c>
      <c r="T24" s="30">
        <v>4278000</v>
      </c>
    </row>
    <row r="25" spans="1:20" ht="10.5" customHeight="1">
      <c r="A25" s="64" t="s">
        <v>140</v>
      </c>
      <c r="B25" s="30">
        <v>4986</v>
      </c>
      <c r="C25" s="30">
        <v>2098</v>
      </c>
      <c r="D25" s="30">
        <v>2888</v>
      </c>
      <c r="E25" s="30">
        <v>207993000</v>
      </c>
      <c r="F25" s="30">
        <v>2</v>
      </c>
      <c r="G25" s="30">
        <v>1</v>
      </c>
      <c r="H25" s="30">
        <v>186000</v>
      </c>
      <c r="I25" s="30">
        <v>106</v>
      </c>
      <c r="J25" s="30">
        <v>95</v>
      </c>
      <c r="K25" s="30">
        <v>10902000</v>
      </c>
      <c r="L25" s="30">
        <v>57</v>
      </c>
      <c r="M25" s="30">
        <v>52</v>
      </c>
      <c r="N25" s="30">
        <v>5694000</v>
      </c>
      <c r="O25" s="30">
        <v>964</v>
      </c>
      <c r="P25" s="30">
        <v>1363</v>
      </c>
      <c r="Q25" s="30">
        <v>126432000</v>
      </c>
      <c r="R25" s="30">
        <v>969</v>
      </c>
      <c r="S25" s="30">
        <v>1377</v>
      </c>
      <c r="T25" s="30">
        <v>64779000</v>
      </c>
    </row>
    <row r="26" spans="1:20" ht="10.5" customHeight="1">
      <c r="A26" s="64" t="s">
        <v>141</v>
      </c>
      <c r="B26" s="30">
        <v>1495</v>
      </c>
      <c r="C26" s="30">
        <v>638</v>
      </c>
      <c r="D26" s="30">
        <v>857</v>
      </c>
      <c r="E26" s="30">
        <v>71392000</v>
      </c>
      <c r="F26" s="30">
        <v>11</v>
      </c>
      <c r="G26" s="30">
        <v>7</v>
      </c>
      <c r="H26" s="30">
        <v>972000</v>
      </c>
      <c r="I26" s="30">
        <v>59</v>
      </c>
      <c r="J26" s="30">
        <v>40</v>
      </c>
      <c r="K26" s="30">
        <v>5218000</v>
      </c>
      <c r="L26" s="30">
        <v>36</v>
      </c>
      <c r="M26" s="30">
        <v>41</v>
      </c>
      <c r="N26" s="30">
        <v>4154000</v>
      </c>
      <c r="O26" s="30">
        <v>364</v>
      </c>
      <c r="P26" s="30">
        <v>554</v>
      </c>
      <c r="Q26" s="30">
        <v>50641000</v>
      </c>
      <c r="R26" s="30">
        <v>168</v>
      </c>
      <c r="S26" s="30">
        <v>215</v>
      </c>
      <c r="T26" s="30">
        <v>10407000</v>
      </c>
    </row>
    <row r="27" spans="1:20" ht="10.5" customHeight="1">
      <c r="A27" s="64" t="s">
        <v>142</v>
      </c>
      <c r="B27" s="30">
        <v>3900</v>
      </c>
      <c r="C27" s="30">
        <v>1562</v>
      </c>
      <c r="D27" s="30">
        <v>2338</v>
      </c>
      <c r="E27" s="30">
        <v>173238000</v>
      </c>
      <c r="F27" s="30">
        <v>33</v>
      </c>
      <c r="G27" s="30">
        <v>24</v>
      </c>
      <c r="H27" s="30">
        <v>3192000</v>
      </c>
      <c r="I27" s="30">
        <v>47</v>
      </c>
      <c r="J27" s="30">
        <v>38</v>
      </c>
      <c r="K27" s="30">
        <v>4266000</v>
      </c>
      <c r="L27" s="30">
        <v>74</v>
      </c>
      <c r="M27" s="30">
        <v>70</v>
      </c>
      <c r="N27" s="30">
        <v>6918000</v>
      </c>
      <c r="O27" s="30">
        <v>891</v>
      </c>
      <c r="P27" s="30">
        <v>1477</v>
      </c>
      <c r="Q27" s="30">
        <v>125220000</v>
      </c>
      <c r="R27" s="30">
        <v>517</v>
      </c>
      <c r="S27" s="30">
        <v>729</v>
      </c>
      <c r="T27" s="30">
        <v>33642000</v>
      </c>
    </row>
    <row r="28" spans="1:20" ht="10.5" customHeight="1">
      <c r="A28" s="64" t="s">
        <v>143</v>
      </c>
      <c r="B28" s="30">
        <v>2620</v>
      </c>
      <c r="C28" s="30">
        <v>1081</v>
      </c>
      <c r="D28" s="30">
        <v>1539</v>
      </c>
      <c r="E28" s="30">
        <v>119016000</v>
      </c>
      <c r="F28" s="30">
        <v>19</v>
      </c>
      <c r="G28" s="30">
        <v>21</v>
      </c>
      <c r="H28" s="30">
        <v>2226000</v>
      </c>
      <c r="I28" s="30">
        <v>62</v>
      </c>
      <c r="J28" s="30">
        <v>61</v>
      </c>
      <c r="K28" s="30">
        <v>6630000</v>
      </c>
      <c r="L28" s="30">
        <v>47</v>
      </c>
      <c r="M28" s="30">
        <v>44</v>
      </c>
      <c r="N28" s="30">
        <v>4584000</v>
      </c>
      <c r="O28" s="30">
        <v>617</v>
      </c>
      <c r="P28" s="30">
        <v>923</v>
      </c>
      <c r="Q28" s="30">
        <v>83070000</v>
      </c>
      <c r="R28" s="30">
        <v>336</v>
      </c>
      <c r="S28" s="30">
        <v>490</v>
      </c>
      <c r="T28" s="30">
        <v>22506000</v>
      </c>
    </row>
    <row r="29" spans="1:20" ht="10.5" customHeight="1">
      <c r="A29" s="64" t="s">
        <v>144</v>
      </c>
      <c r="B29" s="30">
        <v>1912</v>
      </c>
      <c r="C29" s="30">
        <v>814</v>
      </c>
      <c r="D29" s="30">
        <v>1098</v>
      </c>
      <c r="E29" s="30">
        <v>90891000</v>
      </c>
      <c r="F29" s="30">
        <v>21</v>
      </c>
      <c r="G29" s="30">
        <v>17</v>
      </c>
      <c r="H29" s="30">
        <v>2178000</v>
      </c>
      <c r="I29" s="30">
        <v>124</v>
      </c>
      <c r="J29" s="30">
        <v>92</v>
      </c>
      <c r="K29" s="30">
        <v>11496000</v>
      </c>
      <c r="L29" s="30">
        <v>97</v>
      </c>
      <c r="M29" s="30">
        <v>95</v>
      </c>
      <c r="N29" s="30">
        <v>10038000</v>
      </c>
      <c r="O29" s="30">
        <v>385</v>
      </c>
      <c r="P29" s="30">
        <v>606</v>
      </c>
      <c r="Q29" s="30">
        <v>53802000</v>
      </c>
      <c r="R29" s="30">
        <v>187</v>
      </c>
      <c r="S29" s="30">
        <v>288</v>
      </c>
      <c r="T29" s="30">
        <v>13377000</v>
      </c>
    </row>
    <row r="30" spans="1:20" s="37" customFormat="1" ht="10.5" customHeight="1">
      <c r="A30" s="50" t="s">
        <v>145</v>
      </c>
      <c r="B30" s="31">
        <v>19332</v>
      </c>
      <c r="C30" s="31">
        <v>11694</v>
      </c>
      <c r="D30" s="31">
        <v>7638</v>
      </c>
      <c r="E30" s="31">
        <v>918747787</v>
      </c>
      <c r="F30" s="31">
        <v>767</v>
      </c>
      <c r="G30" s="31">
        <v>280</v>
      </c>
      <c r="H30" s="31">
        <v>54954780</v>
      </c>
      <c r="I30" s="31">
        <v>452</v>
      </c>
      <c r="J30" s="31">
        <v>269</v>
      </c>
      <c r="K30" s="31">
        <v>42454746</v>
      </c>
      <c r="L30" s="31">
        <v>695</v>
      </c>
      <c r="M30" s="31">
        <v>388</v>
      </c>
      <c r="N30" s="31">
        <v>53671770</v>
      </c>
      <c r="O30" s="31">
        <v>8742</v>
      </c>
      <c r="P30" s="31">
        <v>6216</v>
      </c>
      <c r="Q30" s="31">
        <v>728156231</v>
      </c>
      <c r="R30" s="31">
        <v>1038</v>
      </c>
      <c r="S30" s="31">
        <v>485</v>
      </c>
      <c r="T30" s="31">
        <v>39510260</v>
      </c>
    </row>
    <row r="31" spans="1:20" s="37" customFormat="1" ht="10.5" customHeight="1">
      <c r="A31" s="50" t="s">
        <v>146</v>
      </c>
      <c r="B31" s="31">
        <v>16386</v>
      </c>
      <c r="C31" s="31">
        <v>8081</v>
      </c>
      <c r="D31" s="31">
        <v>8305</v>
      </c>
      <c r="E31" s="31">
        <v>692413952</v>
      </c>
      <c r="F31" s="31">
        <v>93</v>
      </c>
      <c r="G31" s="31">
        <v>50</v>
      </c>
      <c r="H31" s="31">
        <v>7986000</v>
      </c>
      <c r="I31" s="31">
        <v>378</v>
      </c>
      <c r="J31" s="31">
        <v>327</v>
      </c>
      <c r="K31" s="31">
        <v>37950000</v>
      </c>
      <c r="L31" s="31">
        <v>134</v>
      </c>
      <c r="M31" s="31">
        <v>160</v>
      </c>
      <c r="N31" s="31">
        <v>15228000</v>
      </c>
      <c r="O31" s="31">
        <v>3812</v>
      </c>
      <c r="P31" s="31">
        <v>5700</v>
      </c>
      <c r="Q31" s="31">
        <v>503913000</v>
      </c>
      <c r="R31" s="31">
        <v>3664</v>
      </c>
      <c r="S31" s="31">
        <v>2068</v>
      </c>
      <c r="T31" s="31">
        <v>127336952</v>
      </c>
    </row>
    <row r="32" spans="1:20" s="37" customFormat="1" ht="10.5" customHeight="1">
      <c r="A32" s="50" t="s">
        <v>147</v>
      </c>
      <c r="B32" s="31">
        <v>193</v>
      </c>
      <c r="C32" s="31">
        <v>62</v>
      </c>
      <c r="D32" s="31">
        <v>131</v>
      </c>
      <c r="E32" s="31">
        <v>10344000</v>
      </c>
      <c r="F32" s="31">
        <v>8</v>
      </c>
      <c r="G32" s="31">
        <v>5</v>
      </c>
      <c r="H32" s="31">
        <v>744000</v>
      </c>
      <c r="I32" s="31">
        <v>13</v>
      </c>
      <c r="J32" s="31">
        <v>37</v>
      </c>
      <c r="K32" s="31">
        <v>2886000</v>
      </c>
      <c r="L32" s="31">
        <v>1</v>
      </c>
      <c r="M32" s="31">
        <v>3</v>
      </c>
      <c r="N32" s="31">
        <v>288000</v>
      </c>
      <c r="O32" s="31">
        <v>33</v>
      </c>
      <c r="P32" s="31">
        <v>66</v>
      </c>
      <c r="Q32" s="31">
        <v>5676000</v>
      </c>
      <c r="R32" s="31">
        <v>7</v>
      </c>
      <c r="S32" s="31">
        <v>20</v>
      </c>
      <c r="T32" s="31">
        <v>750000</v>
      </c>
    </row>
    <row r="33" spans="1:20" ht="10.5" customHeight="1">
      <c r="A33" s="64" t="s">
        <v>148</v>
      </c>
      <c r="B33" s="30">
        <v>163</v>
      </c>
      <c r="C33" s="30">
        <v>48</v>
      </c>
      <c r="D33" s="30">
        <v>115</v>
      </c>
      <c r="E33" s="30">
        <v>8817000</v>
      </c>
      <c r="F33" s="30"/>
      <c r="G33" s="30"/>
      <c r="H33" s="30"/>
      <c r="I33" s="30">
        <v>12</v>
      </c>
      <c r="J33" s="30">
        <v>35</v>
      </c>
      <c r="K33" s="30">
        <v>2724000</v>
      </c>
      <c r="L33" s="30">
        <v>1</v>
      </c>
      <c r="M33" s="30">
        <v>3</v>
      </c>
      <c r="N33" s="30">
        <v>288000</v>
      </c>
      <c r="O33" s="30">
        <v>31</v>
      </c>
      <c r="P33" s="30">
        <v>59</v>
      </c>
      <c r="Q33" s="30">
        <v>5190000</v>
      </c>
      <c r="R33" s="30">
        <v>4</v>
      </c>
      <c r="S33" s="30">
        <v>18</v>
      </c>
      <c r="T33" s="30">
        <v>615000</v>
      </c>
    </row>
    <row r="34" spans="1:20" ht="10.5" customHeight="1">
      <c r="A34" s="65" t="s">
        <v>149</v>
      </c>
      <c r="B34" s="30">
        <v>30</v>
      </c>
      <c r="C34" s="30">
        <v>14</v>
      </c>
      <c r="D34" s="30">
        <v>16</v>
      </c>
      <c r="E34" s="30">
        <v>1527000</v>
      </c>
      <c r="F34" s="30">
        <v>8</v>
      </c>
      <c r="G34" s="30">
        <v>5</v>
      </c>
      <c r="H34" s="30">
        <v>744000</v>
      </c>
      <c r="I34" s="30">
        <v>1</v>
      </c>
      <c r="J34" s="30">
        <v>2</v>
      </c>
      <c r="K34" s="30">
        <v>162000</v>
      </c>
      <c r="L34" s="30"/>
      <c r="M34" s="30"/>
      <c r="N34" s="30"/>
      <c r="O34" s="30">
        <v>2</v>
      </c>
      <c r="P34" s="30">
        <v>7</v>
      </c>
      <c r="Q34" s="30">
        <v>486000</v>
      </c>
      <c r="R34" s="30">
        <v>3</v>
      </c>
      <c r="S34" s="30">
        <v>2</v>
      </c>
      <c r="T34" s="30">
        <v>135000</v>
      </c>
    </row>
    <row r="35" spans="1:20" ht="10.5" customHeight="1">
      <c r="A35" s="79" t="s">
        <v>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ht="12" hidden="1">
      <c r="A36" s="27" t="s">
        <v>4</v>
      </c>
      <c r="B36" s="5">
        <f>B7-B8-B30-B31-B32</f>
        <v>0</v>
      </c>
      <c r="C36" s="5"/>
      <c r="D36" s="5"/>
      <c r="E36" s="5">
        <f>E7-E8-E30-E31-E32</f>
        <v>0</v>
      </c>
      <c r="F36" s="5">
        <f>F7-F8-F30-F31-F32</f>
        <v>0</v>
      </c>
      <c r="G36" s="5"/>
      <c r="H36" s="5">
        <f>H7-H8-H30-H31-H32</f>
        <v>0</v>
      </c>
      <c r="I36" s="5">
        <f>I7-I8-I30-I31-I32</f>
        <v>0</v>
      </c>
      <c r="J36" s="5"/>
      <c r="K36" s="5">
        <f>K7-K8-K30-K31-K32</f>
        <v>0</v>
      </c>
      <c r="L36" s="5">
        <f>L7-L8-L30-L31-L32</f>
        <v>0</v>
      </c>
      <c r="M36" s="5"/>
      <c r="N36" s="5">
        <f>N7-N8-N30-N31-N32</f>
        <v>0</v>
      </c>
      <c r="O36" s="5">
        <f>O7-O8-O30-O31-O32</f>
        <v>0</v>
      </c>
      <c r="P36" s="5"/>
      <c r="Q36" s="5">
        <f>Q7-Q8-Q30-Q31-Q32</f>
        <v>0</v>
      </c>
      <c r="R36" s="5">
        <f>R7-R8-R30-R31-R32</f>
        <v>0</v>
      </c>
      <c r="S36" s="5"/>
      <c r="T36" s="5">
        <f>T7-T8-T30-T31-T32</f>
        <v>0</v>
      </c>
    </row>
    <row r="37" spans="1:20" ht="12" hidden="1">
      <c r="A37" s="38" t="s">
        <v>9</v>
      </c>
      <c r="B37" s="5">
        <f>B8-SUM(B9:B29)</f>
        <v>0</v>
      </c>
      <c r="C37" s="5"/>
      <c r="D37" s="5"/>
      <c r="E37" s="5">
        <f>E8-SUM(E9:E29)</f>
        <v>0</v>
      </c>
      <c r="F37" s="5">
        <f>F8-SUM(F9:F29)</f>
        <v>0</v>
      </c>
      <c r="G37" s="5"/>
      <c r="H37" s="5">
        <f>H8-SUM(H9:H29)</f>
        <v>0</v>
      </c>
      <c r="I37" s="5">
        <f>I8-SUM(I9:I29)</f>
        <v>0</v>
      </c>
      <c r="J37" s="5"/>
      <c r="K37" s="5">
        <f>K8-SUM(K9:K29)</f>
        <v>0</v>
      </c>
      <c r="L37" s="5">
        <f>L8-SUM(L9:L29)</f>
        <v>0</v>
      </c>
      <c r="M37" s="5"/>
      <c r="N37" s="5">
        <f>N8-SUM(N9:N29)</f>
        <v>0</v>
      </c>
      <c r="O37" s="5">
        <f>O8-SUM(O9:O29)</f>
        <v>0</v>
      </c>
      <c r="P37" s="5"/>
      <c r="Q37" s="5">
        <f>Q8-SUM(Q9:Q29)</f>
        <v>0</v>
      </c>
      <c r="R37" s="5">
        <f>R8-SUM(R9:R29)</f>
        <v>0</v>
      </c>
      <c r="S37" s="5"/>
      <c r="T37" s="5">
        <f>T8-SUM(T9:T29)</f>
        <v>0</v>
      </c>
    </row>
    <row r="38" spans="1:20" ht="12" hidden="1">
      <c r="A38" s="29" t="str">
        <f>A32</f>
        <v>福 建 省 Fuchien Province </v>
      </c>
      <c r="B38" s="5">
        <f>B32-B33-B34</f>
        <v>0</v>
      </c>
      <c r="C38" s="5"/>
      <c r="D38" s="5"/>
      <c r="E38" s="5">
        <f>E32-E33-E34</f>
        <v>0</v>
      </c>
      <c r="F38" s="5">
        <f>F32-F33-F34</f>
        <v>0</v>
      </c>
      <c r="G38" s="5"/>
      <c r="H38" s="5">
        <f>H32-H33-H34</f>
        <v>0</v>
      </c>
      <c r="I38" s="5">
        <f>I32-I33-I34</f>
        <v>0</v>
      </c>
      <c r="J38" s="5"/>
      <c r="K38" s="5">
        <f>K32-K33-K34</f>
        <v>0</v>
      </c>
      <c r="L38" s="5">
        <f>L32-L33-L34</f>
        <v>0</v>
      </c>
      <c r="M38" s="5"/>
      <c r="N38" s="5">
        <f>N32-N33-N34</f>
        <v>0</v>
      </c>
      <c r="O38" s="5">
        <f>O32-O33-O34</f>
        <v>0</v>
      </c>
      <c r="P38" s="5"/>
      <c r="Q38" s="5">
        <f>Q32-Q33-Q34</f>
        <v>0</v>
      </c>
      <c r="R38" s="5">
        <f>R32-R33-R34</f>
        <v>0</v>
      </c>
      <c r="S38" s="5"/>
      <c r="T38" s="5">
        <f>T32-T33-T34</f>
        <v>0</v>
      </c>
    </row>
    <row r="39" ht="12">
      <c r="A39" s="66" t="s">
        <v>150</v>
      </c>
    </row>
  </sheetData>
  <mergeCells count="18">
    <mergeCell ref="A35:T35"/>
    <mergeCell ref="A5:A6"/>
    <mergeCell ref="F5:G5"/>
    <mergeCell ref="F4:H4"/>
    <mergeCell ref="I4:K4"/>
    <mergeCell ref="I5:J5"/>
    <mergeCell ref="A3:A4"/>
    <mergeCell ref="B3:E3"/>
    <mergeCell ref="B4:D4"/>
    <mergeCell ref="E4:E5"/>
    <mergeCell ref="F3:N3"/>
    <mergeCell ref="L4:N4"/>
    <mergeCell ref="L5:M5"/>
    <mergeCell ref="O3:T3"/>
    <mergeCell ref="O4:Q4"/>
    <mergeCell ref="R4:T4"/>
    <mergeCell ref="O5:P5"/>
    <mergeCell ref="R5:S5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workbookViewId="0" topLeftCell="A1">
      <selection activeCell="B7" sqref="B7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  <col min="21" max="22" width="9.33203125" style="0" hidden="1" customWidth="1"/>
    <col min="23" max="23" width="11.83203125" style="0" customWidth="1"/>
    <col min="24" max="24" width="15" style="0" bestFit="1" customWidth="1"/>
    <col min="25" max="25" width="17.16015625" style="0" customWidth="1"/>
    <col min="26" max="26" width="10" style="0" hidden="1" customWidth="1"/>
  </cols>
  <sheetData>
    <row r="1" spans="1:15" s="60" customFormat="1" ht="19.5" customHeight="1">
      <c r="A1" s="55" t="s">
        <v>152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5" s="58" customFormat="1" ht="12" customHeight="1">
      <c r="A2" s="56" t="s">
        <v>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W2" s="63"/>
      <c r="X2" s="63"/>
      <c r="Y2" s="63"/>
    </row>
    <row r="3" spans="1:25" s="2" customFormat="1" ht="19.5" customHeight="1">
      <c r="A3" s="76" t="s">
        <v>65</v>
      </c>
      <c r="B3" s="80" t="s">
        <v>19</v>
      </c>
      <c r="C3" s="81"/>
      <c r="D3" s="81"/>
      <c r="E3" s="82"/>
      <c r="F3" s="80" t="s">
        <v>20</v>
      </c>
      <c r="G3" s="81"/>
      <c r="H3" s="81"/>
      <c r="I3" s="81"/>
      <c r="J3" s="81"/>
      <c r="K3" s="81"/>
      <c r="L3" s="81"/>
      <c r="M3" s="81"/>
      <c r="N3" s="82"/>
      <c r="O3" s="80" t="s">
        <v>24</v>
      </c>
      <c r="P3" s="81"/>
      <c r="Q3" s="81"/>
      <c r="R3" s="81"/>
      <c r="S3" s="81"/>
      <c r="T3" s="82"/>
      <c r="W3" s="85" t="s">
        <v>153</v>
      </c>
      <c r="X3" s="85"/>
      <c r="Y3" s="86" t="s">
        <v>158</v>
      </c>
    </row>
    <row r="4" spans="1:26" s="2" customFormat="1" ht="29.25" customHeight="1">
      <c r="A4" s="77"/>
      <c r="B4" s="83" t="s">
        <v>56</v>
      </c>
      <c r="C4" s="83"/>
      <c r="D4" s="83"/>
      <c r="E4" s="73" t="s">
        <v>0</v>
      </c>
      <c r="F4" s="80" t="s">
        <v>60</v>
      </c>
      <c r="G4" s="81"/>
      <c r="H4" s="82"/>
      <c r="I4" s="80" t="s">
        <v>61</v>
      </c>
      <c r="J4" s="81"/>
      <c r="K4" s="82"/>
      <c r="L4" s="80" t="s">
        <v>62</v>
      </c>
      <c r="M4" s="81"/>
      <c r="N4" s="82"/>
      <c r="O4" s="80" t="s">
        <v>25</v>
      </c>
      <c r="P4" s="81"/>
      <c r="Q4" s="82"/>
      <c r="R4" s="80" t="s">
        <v>26</v>
      </c>
      <c r="S4" s="81"/>
      <c r="T4" s="82"/>
      <c r="W4" s="84" t="s">
        <v>154</v>
      </c>
      <c r="X4" s="84"/>
      <c r="Y4" s="85"/>
      <c r="Z4" s="2" t="s">
        <v>159</v>
      </c>
    </row>
    <row r="5" spans="1:25" s="2" customFormat="1" ht="10.5" customHeight="1">
      <c r="A5" s="77" t="s">
        <v>66</v>
      </c>
      <c r="B5" s="43" t="s">
        <v>13</v>
      </c>
      <c r="C5" s="43" t="s">
        <v>10</v>
      </c>
      <c r="D5" s="43" t="s">
        <v>11</v>
      </c>
      <c r="E5" s="74"/>
      <c r="F5" s="80" t="s">
        <v>57</v>
      </c>
      <c r="G5" s="82"/>
      <c r="H5" s="42" t="s">
        <v>0</v>
      </c>
      <c r="I5" s="80" t="s">
        <v>57</v>
      </c>
      <c r="J5" s="82"/>
      <c r="K5" s="42" t="s">
        <v>0</v>
      </c>
      <c r="L5" s="80" t="s">
        <v>57</v>
      </c>
      <c r="M5" s="82"/>
      <c r="N5" s="42" t="s">
        <v>0</v>
      </c>
      <c r="O5" s="80" t="s">
        <v>57</v>
      </c>
      <c r="P5" s="82"/>
      <c r="Q5" s="42" t="s">
        <v>0</v>
      </c>
      <c r="R5" s="80" t="s">
        <v>57</v>
      </c>
      <c r="S5" s="82"/>
      <c r="T5" s="42" t="s">
        <v>0</v>
      </c>
      <c r="W5" s="67" t="s">
        <v>155</v>
      </c>
      <c r="X5" s="67" t="s">
        <v>161</v>
      </c>
      <c r="Y5" s="84" t="s">
        <v>160</v>
      </c>
    </row>
    <row r="6" spans="1:25" s="46" customFormat="1" ht="24.75" customHeight="1">
      <c r="A6" s="78"/>
      <c r="B6" s="47" t="s">
        <v>18</v>
      </c>
      <c r="C6" s="47" t="s">
        <v>15</v>
      </c>
      <c r="D6" s="47" t="s">
        <v>16</v>
      </c>
      <c r="E6" s="45" t="s">
        <v>17</v>
      </c>
      <c r="F6" s="3" t="s">
        <v>58</v>
      </c>
      <c r="G6" s="3" t="s">
        <v>59</v>
      </c>
      <c r="H6" s="45" t="s">
        <v>17</v>
      </c>
      <c r="I6" s="3" t="s">
        <v>58</v>
      </c>
      <c r="J6" s="3" t="s">
        <v>59</v>
      </c>
      <c r="K6" s="45" t="s">
        <v>17</v>
      </c>
      <c r="L6" s="3" t="s">
        <v>58</v>
      </c>
      <c r="M6" s="3" t="s">
        <v>59</v>
      </c>
      <c r="N6" s="45" t="s">
        <v>17</v>
      </c>
      <c r="O6" s="3" t="s">
        <v>58</v>
      </c>
      <c r="P6" s="3" t="s">
        <v>59</v>
      </c>
      <c r="Q6" s="45" t="s">
        <v>17</v>
      </c>
      <c r="R6" s="3" t="s">
        <v>58</v>
      </c>
      <c r="S6" s="3" t="s">
        <v>59</v>
      </c>
      <c r="T6" s="45" t="s">
        <v>17</v>
      </c>
      <c r="W6" s="68" t="s">
        <v>156</v>
      </c>
      <c r="X6" s="68" t="s">
        <v>119</v>
      </c>
      <c r="Y6" s="87"/>
    </row>
    <row r="7" spans="1:26" s="11" customFormat="1" ht="10.5" customHeight="1">
      <c r="A7" s="8" t="s">
        <v>95</v>
      </c>
      <c r="B7" s="22">
        <v>156446</v>
      </c>
      <c r="C7" s="22">
        <v>75185</v>
      </c>
      <c r="D7" s="22">
        <v>81261</v>
      </c>
      <c r="E7" s="22">
        <v>9259999345</v>
      </c>
      <c r="F7" s="22">
        <v>1432</v>
      </c>
      <c r="G7" s="22">
        <v>718</v>
      </c>
      <c r="H7" s="22">
        <v>159927299</v>
      </c>
      <c r="I7" s="22">
        <v>3485</v>
      </c>
      <c r="J7" s="22">
        <v>2559</v>
      </c>
      <c r="K7" s="22">
        <v>444893703</v>
      </c>
      <c r="L7" s="22">
        <v>4211</v>
      </c>
      <c r="M7" s="22">
        <v>3248</v>
      </c>
      <c r="N7" s="22">
        <v>522759023</v>
      </c>
      <c r="O7" s="22">
        <v>40419</v>
      </c>
      <c r="P7" s="22">
        <v>46645</v>
      </c>
      <c r="Q7" s="22">
        <v>6151873130</v>
      </c>
      <c r="R7" s="22">
        <v>25638</v>
      </c>
      <c r="S7" s="22">
        <v>28091</v>
      </c>
      <c r="T7" s="22">
        <v>1980546190</v>
      </c>
      <c r="U7" s="5"/>
      <c r="V7" s="5"/>
      <c r="W7" s="69">
        <v>688840</v>
      </c>
      <c r="X7" s="69">
        <v>32107394000</v>
      </c>
      <c r="Y7" s="70">
        <f>SUM(W7,B7)/Z7*100</f>
        <v>39.3069438147386</v>
      </c>
      <c r="Z7" s="10">
        <v>2150475</v>
      </c>
    </row>
    <row r="8" spans="1:26" s="37" customFormat="1" ht="10.5" customHeight="1">
      <c r="A8" s="50" t="s">
        <v>67</v>
      </c>
      <c r="B8" s="22">
        <v>118997</v>
      </c>
      <c r="C8" s="22">
        <v>54285</v>
      </c>
      <c r="D8" s="22">
        <v>64712</v>
      </c>
      <c r="E8" s="22">
        <v>7037701000</v>
      </c>
      <c r="F8" s="22">
        <v>659</v>
      </c>
      <c r="G8" s="22">
        <v>423</v>
      </c>
      <c r="H8" s="22">
        <v>83586000</v>
      </c>
      <c r="I8" s="22">
        <v>2382</v>
      </c>
      <c r="J8" s="22">
        <v>1769</v>
      </c>
      <c r="K8" s="22">
        <v>308703000</v>
      </c>
      <c r="L8" s="22">
        <v>3331</v>
      </c>
      <c r="M8" s="22">
        <v>2633</v>
      </c>
      <c r="N8" s="22">
        <v>428046000</v>
      </c>
      <c r="O8" s="22">
        <v>27225</v>
      </c>
      <c r="P8" s="22">
        <v>34631</v>
      </c>
      <c r="Q8" s="22">
        <v>4476956000</v>
      </c>
      <c r="R8" s="22">
        <v>20688</v>
      </c>
      <c r="S8" s="22">
        <v>25256</v>
      </c>
      <c r="T8" s="22">
        <v>1740410000</v>
      </c>
      <c r="U8" s="36"/>
      <c r="V8" s="36"/>
      <c r="W8" s="69">
        <v>673087</v>
      </c>
      <c r="X8" s="69">
        <v>31374644000</v>
      </c>
      <c r="Y8" s="70">
        <f aca="true" t="shared" si="0" ref="Y8:Y34">SUM(W8,B8)/Z8*100</f>
        <v>45.79351396727498</v>
      </c>
      <c r="Z8" s="36">
        <v>1729686</v>
      </c>
    </row>
    <row r="9" spans="1:26" ht="10.5" customHeight="1">
      <c r="A9" s="23" t="s">
        <v>68</v>
      </c>
      <c r="B9" s="30">
        <v>9135</v>
      </c>
      <c r="C9" s="30">
        <v>4336</v>
      </c>
      <c r="D9" s="30">
        <v>4799</v>
      </c>
      <c r="E9" s="30">
        <v>587070000</v>
      </c>
      <c r="F9" s="30">
        <v>90</v>
      </c>
      <c r="G9" s="30">
        <v>59</v>
      </c>
      <c r="H9" s="30">
        <v>11370000</v>
      </c>
      <c r="I9" s="30">
        <v>309</v>
      </c>
      <c r="J9" s="30">
        <v>285</v>
      </c>
      <c r="K9" s="30">
        <v>44118000</v>
      </c>
      <c r="L9" s="30">
        <v>601</v>
      </c>
      <c r="M9" s="30">
        <v>517</v>
      </c>
      <c r="N9" s="30">
        <v>80148000</v>
      </c>
      <c r="O9" s="30">
        <v>2361</v>
      </c>
      <c r="P9" s="30">
        <v>2823</v>
      </c>
      <c r="Q9" s="30">
        <v>374532000</v>
      </c>
      <c r="R9" s="30">
        <v>975</v>
      </c>
      <c r="S9" s="30">
        <v>1115</v>
      </c>
      <c r="T9" s="30">
        <v>76902000</v>
      </c>
      <c r="U9" s="5">
        <f aca="true" t="shared" si="1" ref="U9:U38">B9-F9-I9-L9-O9-R9</f>
        <v>4799</v>
      </c>
      <c r="V9" s="5">
        <f aca="true" t="shared" si="2" ref="V9:V38">E9-H9-K9-N9-Q9-T9</f>
        <v>0</v>
      </c>
      <c r="W9" s="71">
        <v>27047</v>
      </c>
      <c r="X9" s="71">
        <v>1268603000</v>
      </c>
      <c r="Y9" s="72">
        <f t="shared" si="0"/>
        <v>14.221981140604303</v>
      </c>
      <c r="Z9" s="5">
        <v>254409</v>
      </c>
    </row>
    <row r="10" spans="1:26" ht="10.5" customHeight="1">
      <c r="A10" s="23" t="s">
        <v>69</v>
      </c>
      <c r="B10" s="30">
        <v>1876</v>
      </c>
      <c r="C10" s="30">
        <v>947</v>
      </c>
      <c r="D10" s="30">
        <v>929</v>
      </c>
      <c r="E10" s="30">
        <v>130016000</v>
      </c>
      <c r="F10" s="30">
        <v>25</v>
      </c>
      <c r="G10" s="30">
        <v>9</v>
      </c>
      <c r="H10" s="30">
        <v>2520000</v>
      </c>
      <c r="I10" s="30">
        <v>80</v>
      </c>
      <c r="J10" s="30">
        <v>39</v>
      </c>
      <c r="K10" s="30">
        <v>8946000</v>
      </c>
      <c r="L10" s="30">
        <v>141</v>
      </c>
      <c r="M10" s="30">
        <v>86</v>
      </c>
      <c r="N10" s="30">
        <v>16242000</v>
      </c>
      <c r="O10" s="30">
        <v>596</v>
      </c>
      <c r="P10" s="30">
        <v>667</v>
      </c>
      <c r="Q10" s="30">
        <v>93371000</v>
      </c>
      <c r="R10" s="30">
        <v>105</v>
      </c>
      <c r="S10" s="30">
        <v>128</v>
      </c>
      <c r="T10" s="30">
        <v>8937000</v>
      </c>
      <c r="U10" s="5">
        <f t="shared" si="1"/>
        <v>929</v>
      </c>
      <c r="V10" s="5">
        <f t="shared" si="2"/>
        <v>0</v>
      </c>
      <c r="W10" s="71">
        <v>20488</v>
      </c>
      <c r="X10" s="71">
        <v>965589000</v>
      </c>
      <c r="Y10" s="72">
        <f t="shared" si="0"/>
        <v>41.907617352197136</v>
      </c>
      <c r="Z10" s="5">
        <v>53365</v>
      </c>
    </row>
    <row r="11" spans="1:26" ht="10.5" customHeight="1">
      <c r="A11" s="23" t="s">
        <v>70</v>
      </c>
      <c r="B11" s="30">
        <v>8145</v>
      </c>
      <c r="C11" s="30">
        <v>3931</v>
      </c>
      <c r="D11" s="30">
        <v>4214</v>
      </c>
      <c r="E11" s="30">
        <v>493827000</v>
      </c>
      <c r="F11" s="30">
        <v>55</v>
      </c>
      <c r="G11" s="30">
        <v>25</v>
      </c>
      <c r="H11" s="30">
        <v>5898000</v>
      </c>
      <c r="I11" s="30">
        <v>145</v>
      </c>
      <c r="J11" s="30">
        <v>115</v>
      </c>
      <c r="K11" s="30">
        <v>18978000</v>
      </c>
      <c r="L11" s="30">
        <v>120</v>
      </c>
      <c r="M11" s="30">
        <v>102</v>
      </c>
      <c r="N11" s="30">
        <v>15180000</v>
      </c>
      <c r="O11" s="30">
        <v>2193</v>
      </c>
      <c r="P11" s="30">
        <v>2633</v>
      </c>
      <c r="Q11" s="30">
        <v>358236000</v>
      </c>
      <c r="R11" s="30">
        <v>1418</v>
      </c>
      <c r="S11" s="30">
        <v>1339</v>
      </c>
      <c r="T11" s="30">
        <v>95535000</v>
      </c>
      <c r="U11" s="5">
        <f t="shared" si="1"/>
        <v>4214</v>
      </c>
      <c r="V11" s="5">
        <f t="shared" si="2"/>
        <v>0</v>
      </c>
      <c r="W11" s="71">
        <v>34877</v>
      </c>
      <c r="X11" s="71">
        <v>1627402000</v>
      </c>
      <c r="Y11" s="72">
        <f t="shared" si="0"/>
        <v>30.475961095723502</v>
      </c>
      <c r="Z11" s="5">
        <v>141167</v>
      </c>
    </row>
    <row r="12" spans="1:26" ht="10.5" customHeight="1">
      <c r="A12" s="23" t="s">
        <v>71</v>
      </c>
      <c r="B12" s="30">
        <v>1366</v>
      </c>
      <c r="C12" s="30">
        <v>807</v>
      </c>
      <c r="D12" s="30">
        <v>559</v>
      </c>
      <c r="E12" s="30">
        <v>81174000</v>
      </c>
      <c r="F12" s="30">
        <v>40</v>
      </c>
      <c r="G12" s="30">
        <v>16</v>
      </c>
      <c r="H12" s="30">
        <v>4128000</v>
      </c>
      <c r="I12" s="30">
        <v>87</v>
      </c>
      <c r="J12" s="30">
        <v>31</v>
      </c>
      <c r="K12" s="30">
        <v>8466000</v>
      </c>
      <c r="L12" s="30">
        <v>23</v>
      </c>
      <c r="M12" s="30">
        <v>19</v>
      </c>
      <c r="N12" s="30">
        <v>2874000</v>
      </c>
      <c r="O12" s="30">
        <v>418</v>
      </c>
      <c r="P12" s="30">
        <v>295</v>
      </c>
      <c r="Q12" s="30">
        <v>50094000</v>
      </c>
      <c r="R12" s="30">
        <v>239</v>
      </c>
      <c r="S12" s="30">
        <v>198</v>
      </c>
      <c r="T12" s="30">
        <v>15612000</v>
      </c>
      <c r="U12" s="5">
        <f t="shared" si="1"/>
        <v>559</v>
      </c>
      <c r="V12" s="5">
        <f t="shared" si="2"/>
        <v>0</v>
      </c>
      <c r="W12" s="71">
        <v>22732</v>
      </c>
      <c r="X12" s="71">
        <v>971263000</v>
      </c>
      <c r="Y12" s="72">
        <f t="shared" si="0"/>
        <v>48.72909631367157</v>
      </c>
      <c r="Z12" s="5">
        <v>49453</v>
      </c>
    </row>
    <row r="13" spans="1:26" ht="10.5" customHeight="1">
      <c r="A13" s="23" t="s">
        <v>72</v>
      </c>
      <c r="B13" s="30">
        <v>5121</v>
      </c>
      <c r="C13" s="30">
        <v>2373</v>
      </c>
      <c r="D13" s="30">
        <v>2748</v>
      </c>
      <c r="E13" s="30">
        <v>290829000</v>
      </c>
      <c r="F13" s="30">
        <v>7</v>
      </c>
      <c r="G13" s="30">
        <v>2</v>
      </c>
      <c r="H13" s="30">
        <v>696000</v>
      </c>
      <c r="I13" s="30">
        <v>98</v>
      </c>
      <c r="J13" s="30">
        <v>30</v>
      </c>
      <c r="K13" s="30">
        <v>9462000</v>
      </c>
      <c r="L13" s="30">
        <v>129</v>
      </c>
      <c r="M13" s="30">
        <v>74</v>
      </c>
      <c r="N13" s="30">
        <v>13698000</v>
      </c>
      <c r="O13" s="30">
        <v>1120</v>
      </c>
      <c r="P13" s="30">
        <v>1347</v>
      </c>
      <c r="Q13" s="30">
        <v>178992000</v>
      </c>
      <c r="R13" s="30">
        <v>1019</v>
      </c>
      <c r="S13" s="30">
        <v>1295</v>
      </c>
      <c r="T13" s="30">
        <v>87981000</v>
      </c>
      <c r="U13" s="5">
        <f t="shared" si="1"/>
        <v>2748</v>
      </c>
      <c r="V13" s="5">
        <f t="shared" si="2"/>
        <v>0</v>
      </c>
      <c r="W13" s="71">
        <v>38945</v>
      </c>
      <c r="X13" s="71">
        <v>1826018000</v>
      </c>
      <c r="Y13" s="72">
        <f t="shared" si="0"/>
        <v>64.48525645715958</v>
      </c>
      <c r="Z13" s="5">
        <v>68335</v>
      </c>
    </row>
    <row r="14" spans="1:26" ht="10.5" customHeight="1">
      <c r="A14" s="23" t="s">
        <v>73</v>
      </c>
      <c r="B14" s="30">
        <v>10064</v>
      </c>
      <c r="C14" s="30">
        <v>5041</v>
      </c>
      <c r="D14" s="30">
        <v>5023</v>
      </c>
      <c r="E14" s="30">
        <v>481560000</v>
      </c>
      <c r="F14" s="30">
        <v>1</v>
      </c>
      <c r="G14" s="30">
        <v>1</v>
      </c>
      <c r="H14" s="30">
        <v>144000</v>
      </c>
      <c r="I14" s="30">
        <v>23</v>
      </c>
      <c r="J14" s="30">
        <v>27</v>
      </c>
      <c r="K14" s="30">
        <v>3504000</v>
      </c>
      <c r="L14" s="30">
        <v>120</v>
      </c>
      <c r="M14" s="30">
        <v>116</v>
      </c>
      <c r="N14" s="30">
        <v>16656000</v>
      </c>
      <c r="O14" s="30">
        <v>1367</v>
      </c>
      <c r="P14" s="30">
        <v>1362</v>
      </c>
      <c r="Q14" s="30">
        <v>201768000</v>
      </c>
      <c r="R14" s="30">
        <v>3530</v>
      </c>
      <c r="S14" s="30">
        <v>3517</v>
      </c>
      <c r="T14" s="30">
        <v>259488000</v>
      </c>
      <c r="U14" s="5">
        <f t="shared" si="1"/>
        <v>5023</v>
      </c>
      <c r="V14" s="5">
        <f t="shared" si="2"/>
        <v>0</v>
      </c>
      <c r="W14" s="71">
        <v>46435</v>
      </c>
      <c r="X14" s="71">
        <v>2167074000</v>
      </c>
      <c r="Y14" s="72">
        <f t="shared" si="0"/>
        <v>46.850978083305</v>
      </c>
      <c r="Z14" s="5">
        <v>120593</v>
      </c>
    </row>
    <row r="15" spans="1:26" ht="10.5" customHeight="1">
      <c r="A15" s="23" t="s">
        <v>74</v>
      </c>
      <c r="B15" s="30">
        <v>8443</v>
      </c>
      <c r="C15" s="30">
        <v>3540</v>
      </c>
      <c r="D15" s="30">
        <v>4903</v>
      </c>
      <c r="E15" s="30">
        <v>368645000</v>
      </c>
      <c r="F15" s="30">
        <v>3</v>
      </c>
      <c r="G15" s="30">
        <v>2</v>
      </c>
      <c r="H15" s="30">
        <v>390000</v>
      </c>
      <c r="I15" s="30">
        <v>59</v>
      </c>
      <c r="J15" s="30">
        <v>44</v>
      </c>
      <c r="K15" s="30">
        <v>7773000</v>
      </c>
      <c r="L15" s="30">
        <v>317</v>
      </c>
      <c r="M15" s="30">
        <v>225</v>
      </c>
      <c r="N15" s="30">
        <v>39213000</v>
      </c>
      <c r="O15" s="30">
        <v>310</v>
      </c>
      <c r="P15" s="30">
        <v>359</v>
      </c>
      <c r="Q15" s="30">
        <v>50331000</v>
      </c>
      <c r="R15" s="30">
        <v>2851</v>
      </c>
      <c r="S15" s="30">
        <v>4273</v>
      </c>
      <c r="T15" s="30">
        <v>270938000</v>
      </c>
      <c r="U15" s="5">
        <f t="shared" si="1"/>
        <v>4903</v>
      </c>
      <c r="V15" s="5">
        <f t="shared" si="2"/>
        <v>0</v>
      </c>
      <c r="W15" s="71">
        <v>82311</v>
      </c>
      <c r="X15" s="71">
        <v>3846320000</v>
      </c>
      <c r="Y15" s="72">
        <f t="shared" si="0"/>
        <v>64.69812437176078</v>
      </c>
      <c r="Z15" s="5">
        <v>140273</v>
      </c>
    </row>
    <row r="16" spans="1:26" ht="10.5" customHeight="1">
      <c r="A16" s="23" t="s">
        <v>75</v>
      </c>
      <c r="B16" s="30">
        <v>8373</v>
      </c>
      <c r="C16" s="30">
        <v>3898</v>
      </c>
      <c r="D16" s="30">
        <v>4475</v>
      </c>
      <c r="E16" s="30">
        <v>541428000</v>
      </c>
      <c r="F16" s="30">
        <v>29</v>
      </c>
      <c r="G16" s="30">
        <v>8</v>
      </c>
      <c r="H16" s="30">
        <v>2910000</v>
      </c>
      <c r="I16" s="30">
        <v>136</v>
      </c>
      <c r="J16" s="30">
        <v>90</v>
      </c>
      <c r="K16" s="30">
        <v>16980000</v>
      </c>
      <c r="L16" s="30">
        <v>273</v>
      </c>
      <c r="M16" s="30">
        <v>218</v>
      </c>
      <c r="N16" s="30">
        <v>35916000</v>
      </c>
      <c r="O16" s="30">
        <v>2637</v>
      </c>
      <c r="P16" s="30">
        <v>3221</v>
      </c>
      <c r="Q16" s="30">
        <v>420606000</v>
      </c>
      <c r="R16" s="30">
        <v>823</v>
      </c>
      <c r="S16" s="30">
        <v>938</v>
      </c>
      <c r="T16" s="30">
        <v>65016000</v>
      </c>
      <c r="U16" s="5">
        <f t="shared" si="1"/>
        <v>4475</v>
      </c>
      <c r="V16" s="5">
        <f t="shared" si="2"/>
        <v>0</v>
      </c>
      <c r="W16" s="71">
        <v>35885</v>
      </c>
      <c r="X16" s="71">
        <v>1679281000</v>
      </c>
      <c r="Y16" s="72">
        <f t="shared" si="0"/>
        <v>68.70119991928098</v>
      </c>
      <c r="Z16" s="5">
        <v>64421</v>
      </c>
    </row>
    <row r="17" spans="1:26" ht="10.5" customHeight="1">
      <c r="A17" s="23" t="s">
        <v>76</v>
      </c>
      <c r="B17" s="30">
        <v>7760</v>
      </c>
      <c r="C17" s="30">
        <v>3481</v>
      </c>
      <c r="D17" s="30">
        <v>4279</v>
      </c>
      <c r="E17" s="30">
        <v>530235000</v>
      </c>
      <c r="F17" s="30">
        <v>18</v>
      </c>
      <c r="G17" s="30">
        <v>16</v>
      </c>
      <c r="H17" s="30">
        <v>2964000</v>
      </c>
      <c r="I17" s="30">
        <v>180</v>
      </c>
      <c r="J17" s="30">
        <v>144</v>
      </c>
      <c r="K17" s="30">
        <v>26574000</v>
      </c>
      <c r="L17" s="30">
        <v>105</v>
      </c>
      <c r="M17" s="30">
        <v>107</v>
      </c>
      <c r="N17" s="30">
        <v>18150000</v>
      </c>
      <c r="O17" s="30">
        <v>2485</v>
      </c>
      <c r="P17" s="30">
        <v>3123</v>
      </c>
      <c r="Q17" s="30">
        <v>417540000</v>
      </c>
      <c r="R17" s="30">
        <v>693</v>
      </c>
      <c r="S17" s="30">
        <v>889</v>
      </c>
      <c r="T17" s="30">
        <v>65007000</v>
      </c>
      <c r="U17" s="5">
        <f t="shared" si="1"/>
        <v>4279</v>
      </c>
      <c r="V17" s="5">
        <f t="shared" si="2"/>
        <v>0</v>
      </c>
      <c r="W17" s="71">
        <v>65406</v>
      </c>
      <c r="X17" s="71">
        <v>3067720000</v>
      </c>
      <c r="Y17" s="72">
        <f t="shared" si="0"/>
        <v>74.9037674037674</v>
      </c>
      <c r="Z17" s="5">
        <v>97680</v>
      </c>
    </row>
    <row r="18" spans="1:26" ht="10.5" customHeight="1">
      <c r="A18" s="23" t="s">
        <v>77</v>
      </c>
      <c r="B18" s="30">
        <v>9014</v>
      </c>
      <c r="C18" s="30">
        <v>4044</v>
      </c>
      <c r="D18" s="30">
        <v>4970</v>
      </c>
      <c r="E18" s="30">
        <v>589938000</v>
      </c>
      <c r="F18" s="30">
        <v>13</v>
      </c>
      <c r="G18" s="30">
        <v>9</v>
      </c>
      <c r="H18" s="30">
        <v>1704000</v>
      </c>
      <c r="I18" s="30">
        <v>79</v>
      </c>
      <c r="J18" s="30">
        <v>53</v>
      </c>
      <c r="K18" s="30">
        <v>10068000</v>
      </c>
      <c r="L18" s="30">
        <v>163</v>
      </c>
      <c r="M18" s="30">
        <v>81</v>
      </c>
      <c r="N18" s="30">
        <v>17622000</v>
      </c>
      <c r="O18" s="30">
        <v>3066</v>
      </c>
      <c r="P18" s="30">
        <v>3922</v>
      </c>
      <c r="Q18" s="30">
        <v>498894000</v>
      </c>
      <c r="R18" s="30">
        <v>723</v>
      </c>
      <c r="S18" s="30">
        <v>905</v>
      </c>
      <c r="T18" s="30">
        <v>61650000</v>
      </c>
      <c r="U18" s="5">
        <f t="shared" si="1"/>
        <v>4970</v>
      </c>
      <c r="V18" s="5">
        <f t="shared" si="2"/>
        <v>0</v>
      </c>
      <c r="W18" s="71">
        <v>52397</v>
      </c>
      <c r="X18" s="71">
        <v>2445384000</v>
      </c>
      <c r="Y18" s="72">
        <f t="shared" si="0"/>
        <v>78.76234449147108</v>
      </c>
      <c r="Z18" s="5">
        <v>77970</v>
      </c>
    </row>
    <row r="19" spans="1:26" ht="10.5" customHeight="1">
      <c r="A19" s="23" t="s">
        <v>78</v>
      </c>
      <c r="B19" s="30">
        <v>7239</v>
      </c>
      <c r="C19" s="30">
        <v>3270</v>
      </c>
      <c r="D19" s="30">
        <v>3969</v>
      </c>
      <c r="E19" s="30">
        <v>459237000</v>
      </c>
      <c r="F19" s="30">
        <v>29</v>
      </c>
      <c r="G19" s="30">
        <v>8</v>
      </c>
      <c r="H19" s="30">
        <v>2934000</v>
      </c>
      <c r="I19" s="30">
        <v>150</v>
      </c>
      <c r="J19" s="30">
        <v>113</v>
      </c>
      <c r="K19" s="30">
        <v>19908000</v>
      </c>
      <c r="L19" s="30">
        <v>155</v>
      </c>
      <c r="M19" s="30">
        <v>88</v>
      </c>
      <c r="N19" s="30">
        <v>17172000</v>
      </c>
      <c r="O19" s="30">
        <v>2128</v>
      </c>
      <c r="P19" s="30">
        <v>2754</v>
      </c>
      <c r="Q19" s="30">
        <v>350484000</v>
      </c>
      <c r="R19" s="30">
        <v>808</v>
      </c>
      <c r="S19" s="30">
        <v>1006</v>
      </c>
      <c r="T19" s="30">
        <v>68739000</v>
      </c>
      <c r="U19" s="5">
        <f t="shared" si="1"/>
        <v>3969</v>
      </c>
      <c r="V19" s="5">
        <f t="shared" si="2"/>
        <v>0</v>
      </c>
      <c r="W19" s="71">
        <v>80686</v>
      </c>
      <c r="X19" s="71">
        <v>3792671000</v>
      </c>
      <c r="Y19" s="72">
        <f t="shared" si="0"/>
        <v>67.26208690330478</v>
      </c>
      <c r="Z19" s="5">
        <v>130720</v>
      </c>
    </row>
    <row r="20" spans="1:26" ht="10.5" customHeight="1">
      <c r="A20" s="23" t="s">
        <v>79</v>
      </c>
      <c r="B20" s="30">
        <v>10786</v>
      </c>
      <c r="C20" s="30">
        <v>4838</v>
      </c>
      <c r="D20" s="30">
        <v>5948</v>
      </c>
      <c r="E20" s="30">
        <v>698556000</v>
      </c>
      <c r="F20" s="30">
        <v>41</v>
      </c>
      <c r="G20" s="30">
        <v>16</v>
      </c>
      <c r="H20" s="30">
        <v>5454000</v>
      </c>
      <c r="I20" s="30">
        <v>176</v>
      </c>
      <c r="J20" s="30">
        <v>94</v>
      </c>
      <c r="K20" s="30">
        <v>20934000</v>
      </c>
      <c r="L20" s="30">
        <v>175</v>
      </c>
      <c r="M20" s="30">
        <v>91</v>
      </c>
      <c r="N20" s="30">
        <v>18966000</v>
      </c>
      <c r="O20" s="30">
        <v>3386</v>
      </c>
      <c r="P20" s="30">
        <v>4436</v>
      </c>
      <c r="Q20" s="30">
        <v>562296000</v>
      </c>
      <c r="R20" s="30">
        <v>1060</v>
      </c>
      <c r="S20" s="30">
        <v>1311</v>
      </c>
      <c r="T20" s="30">
        <v>90906000</v>
      </c>
      <c r="U20" s="5">
        <f t="shared" si="1"/>
        <v>5948</v>
      </c>
      <c r="V20" s="5">
        <f t="shared" si="2"/>
        <v>0</v>
      </c>
      <c r="W20" s="71">
        <v>51683</v>
      </c>
      <c r="X20" s="71">
        <v>2403184000</v>
      </c>
      <c r="Y20" s="72">
        <f t="shared" si="0"/>
        <v>55.05477363462504</v>
      </c>
      <c r="Z20" s="5">
        <v>113467</v>
      </c>
    </row>
    <row r="21" spans="1:26" ht="10.5" customHeight="1">
      <c r="A21" s="23" t="s">
        <v>80</v>
      </c>
      <c r="B21" s="30">
        <v>7481</v>
      </c>
      <c r="C21" s="30">
        <v>3324</v>
      </c>
      <c r="D21" s="30">
        <v>4157</v>
      </c>
      <c r="E21" s="30">
        <v>430189000</v>
      </c>
      <c r="F21" s="30">
        <v>53</v>
      </c>
      <c r="G21" s="30">
        <v>26</v>
      </c>
      <c r="H21" s="30">
        <v>7158000</v>
      </c>
      <c r="I21" s="30">
        <v>213</v>
      </c>
      <c r="J21" s="30">
        <v>121</v>
      </c>
      <c r="K21" s="30">
        <v>26166000</v>
      </c>
      <c r="L21" s="30">
        <v>303</v>
      </c>
      <c r="M21" s="30">
        <v>200</v>
      </c>
      <c r="N21" s="30">
        <v>38979000</v>
      </c>
      <c r="O21" s="30">
        <v>1316</v>
      </c>
      <c r="P21" s="30">
        <v>1829</v>
      </c>
      <c r="Q21" s="30">
        <v>220639000</v>
      </c>
      <c r="R21" s="30">
        <v>1439</v>
      </c>
      <c r="S21" s="30">
        <v>1981</v>
      </c>
      <c r="T21" s="30">
        <v>137247000</v>
      </c>
      <c r="U21" s="5">
        <f t="shared" si="1"/>
        <v>4157</v>
      </c>
      <c r="V21" s="5">
        <f t="shared" si="2"/>
        <v>0</v>
      </c>
      <c r="W21" s="71">
        <v>57561</v>
      </c>
      <c r="X21" s="71">
        <v>2684172000</v>
      </c>
      <c r="Y21" s="72">
        <f t="shared" si="0"/>
        <v>64.9121756487026</v>
      </c>
      <c r="Z21" s="5">
        <v>100200</v>
      </c>
    </row>
    <row r="22" spans="1:26" ht="10.5" customHeight="1">
      <c r="A22" s="23" t="s">
        <v>81</v>
      </c>
      <c r="B22" s="30">
        <v>1836</v>
      </c>
      <c r="C22" s="30">
        <v>849</v>
      </c>
      <c r="D22" s="30">
        <v>987</v>
      </c>
      <c r="E22" s="30">
        <v>101592000</v>
      </c>
      <c r="F22" s="30">
        <v>74</v>
      </c>
      <c r="G22" s="30">
        <v>67</v>
      </c>
      <c r="H22" s="30">
        <v>10176000</v>
      </c>
      <c r="I22" s="30">
        <v>155</v>
      </c>
      <c r="J22" s="30">
        <v>169</v>
      </c>
      <c r="K22" s="30">
        <v>22152000</v>
      </c>
      <c r="L22" s="30">
        <v>147</v>
      </c>
      <c r="M22" s="30">
        <v>188</v>
      </c>
      <c r="N22" s="30">
        <v>21960000</v>
      </c>
      <c r="O22" s="30"/>
      <c r="P22" s="30"/>
      <c r="Q22" s="30"/>
      <c r="R22" s="30">
        <v>473</v>
      </c>
      <c r="S22" s="30">
        <v>563</v>
      </c>
      <c r="T22" s="30">
        <v>47304000</v>
      </c>
      <c r="U22" s="5">
        <f t="shared" si="1"/>
        <v>987</v>
      </c>
      <c r="V22" s="5">
        <f t="shared" si="2"/>
        <v>0</v>
      </c>
      <c r="W22" s="71">
        <v>13954</v>
      </c>
      <c r="X22" s="71">
        <v>644538000</v>
      </c>
      <c r="Y22" s="72">
        <f t="shared" si="0"/>
        <v>54.71619654861737</v>
      </c>
      <c r="Z22" s="5">
        <v>28858</v>
      </c>
    </row>
    <row r="23" spans="1:26" ht="10.5" customHeight="1">
      <c r="A23" s="23" t="s">
        <v>82</v>
      </c>
      <c r="B23" s="30">
        <v>4226</v>
      </c>
      <c r="C23" s="30">
        <v>1975</v>
      </c>
      <c r="D23" s="30">
        <v>2251</v>
      </c>
      <c r="E23" s="30">
        <v>209567000</v>
      </c>
      <c r="F23" s="30">
        <v>9</v>
      </c>
      <c r="G23" s="30">
        <v>8</v>
      </c>
      <c r="H23" s="30">
        <v>1434000</v>
      </c>
      <c r="I23" s="30">
        <v>79</v>
      </c>
      <c r="J23" s="30">
        <v>78</v>
      </c>
      <c r="K23" s="30">
        <v>11382000</v>
      </c>
      <c r="L23" s="30">
        <v>230</v>
      </c>
      <c r="M23" s="30">
        <v>238</v>
      </c>
      <c r="N23" s="30">
        <v>34272000</v>
      </c>
      <c r="O23" s="30">
        <v>374</v>
      </c>
      <c r="P23" s="30">
        <v>493</v>
      </c>
      <c r="Q23" s="30">
        <v>56192000</v>
      </c>
      <c r="R23" s="30">
        <v>1283</v>
      </c>
      <c r="S23" s="30">
        <v>1434</v>
      </c>
      <c r="T23" s="30">
        <v>106287000</v>
      </c>
      <c r="U23" s="5">
        <f t="shared" si="1"/>
        <v>2251</v>
      </c>
      <c r="V23" s="5">
        <f t="shared" si="2"/>
        <v>0</v>
      </c>
      <c r="W23" s="71">
        <v>12832</v>
      </c>
      <c r="X23" s="71">
        <v>592441000</v>
      </c>
      <c r="Y23" s="72">
        <f t="shared" si="0"/>
        <v>42.82593959478798</v>
      </c>
      <c r="Z23" s="5">
        <v>39831</v>
      </c>
    </row>
    <row r="24" spans="1:26" ht="10.5" customHeight="1">
      <c r="A24" s="23" t="s">
        <v>83</v>
      </c>
      <c r="B24" s="30">
        <v>1735</v>
      </c>
      <c r="C24" s="30">
        <v>746</v>
      </c>
      <c r="D24" s="30">
        <v>989</v>
      </c>
      <c r="E24" s="30">
        <v>119067000</v>
      </c>
      <c r="F24" s="30">
        <v>74</v>
      </c>
      <c r="G24" s="30">
        <v>90</v>
      </c>
      <c r="H24" s="30">
        <v>11952000</v>
      </c>
      <c r="I24" s="30">
        <v>37</v>
      </c>
      <c r="J24" s="30">
        <v>25</v>
      </c>
      <c r="K24" s="30">
        <v>4374000</v>
      </c>
      <c r="L24" s="30">
        <v>18</v>
      </c>
      <c r="M24" s="30">
        <v>23</v>
      </c>
      <c r="N24" s="30">
        <v>2784000</v>
      </c>
      <c r="O24" s="30">
        <v>541</v>
      </c>
      <c r="P24" s="30">
        <v>758</v>
      </c>
      <c r="Q24" s="30">
        <v>92658000</v>
      </c>
      <c r="R24" s="30">
        <v>76</v>
      </c>
      <c r="S24" s="30">
        <v>93</v>
      </c>
      <c r="T24" s="30">
        <v>7299000</v>
      </c>
      <c r="U24" s="5">
        <f t="shared" si="1"/>
        <v>989</v>
      </c>
      <c r="V24" s="5">
        <f t="shared" si="2"/>
        <v>0</v>
      </c>
      <c r="W24" s="71">
        <v>7134</v>
      </c>
      <c r="X24" s="71">
        <v>332966000</v>
      </c>
      <c r="Y24" s="72">
        <f t="shared" si="0"/>
        <v>65.36704009433963</v>
      </c>
      <c r="Z24" s="5">
        <v>13568</v>
      </c>
    </row>
    <row r="25" spans="1:26" ht="10.5" customHeight="1">
      <c r="A25" s="23" t="s">
        <v>84</v>
      </c>
      <c r="B25" s="30">
        <v>5434</v>
      </c>
      <c r="C25" s="30">
        <v>2268</v>
      </c>
      <c r="D25" s="30">
        <v>3166</v>
      </c>
      <c r="E25" s="30">
        <v>289983000</v>
      </c>
      <c r="F25" s="30">
        <v>4</v>
      </c>
      <c r="G25" s="30">
        <v>1</v>
      </c>
      <c r="H25" s="30">
        <v>384000</v>
      </c>
      <c r="I25" s="30">
        <v>98</v>
      </c>
      <c r="J25" s="30">
        <v>104</v>
      </c>
      <c r="K25" s="30">
        <v>14598000</v>
      </c>
      <c r="L25" s="30">
        <v>57</v>
      </c>
      <c r="M25" s="30">
        <v>49</v>
      </c>
      <c r="N25" s="30">
        <v>8148000</v>
      </c>
      <c r="O25" s="30">
        <v>809</v>
      </c>
      <c r="P25" s="30">
        <v>1374</v>
      </c>
      <c r="Q25" s="30">
        <v>158664000</v>
      </c>
      <c r="R25" s="30">
        <v>1300</v>
      </c>
      <c r="S25" s="30">
        <v>1638</v>
      </c>
      <c r="T25" s="30">
        <v>108189000</v>
      </c>
      <c r="U25" s="5">
        <f t="shared" si="1"/>
        <v>3166</v>
      </c>
      <c r="V25" s="5">
        <f t="shared" si="2"/>
        <v>0</v>
      </c>
      <c r="W25" s="71">
        <v>1030</v>
      </c>
      <c r="X25" s="71">
        <v>47984000</v>
      </c>
      <c r="Y25" s="72">
        <f t="shared" si="0"/>
        <v>16.963653063902377</v>
      </c>
      <c r="Z25" s="5">
        <v>38105</v>
      </c>
    </row>
    <row r="26" spans="1:26" ht="10.5" customHeight="1">
      <c r="A26" s="23" t="s">
        <v>85</v>
      </c>
      <c r="B26" s="30">
        <v>1667</v>
      </c>
      <c r="C26" s="30">
        <v>707</v>
      </c>
      <c r="D26" s="30">
        <v>960</v>
      </c>
      <c r="E26" s="30">
        <v>100548000</v>
      </c>
      <c r="F26" s="30">
        <v>11</v>
      </c>
      <c r="G26" s="30">
        <v>5</v>
      </c>
      <c r="H26" s="30">
        <v>1152000</v>
      </c>
      <c r="I26" s="30">
        <v>49</v>
      </c>
      <c r="J26" s="30">
        <v>35</v>
      </c>
      <c r="K26" s="30">
        <v>6054000</v>
      </c>
      <c r="L26" s="30">
        <v>38</v>
      </c>
      <c r="M26" s="30">
        <v>41</v>
      </c>
      <c r="N26" s="30">
        <v>5454000</v>
      </c>
      <c r="O26" s="30">
        <v>350</v>
      </c>
      <c r="P26" s="30">
        <v>549</v>
      </c>
      <c r="Q26" s="30">
        <v>66021000</v>
      </c>
      <c r="R26" s="30">
        <v>259</v>
      </c>
      <c r="S26" s="30">
        <v>330</v>
      </c>
      <c r="T26" s="30">
        <v>21867000</v>
      </c>
      <c r="U26" s="5">
        <f t="shared" si="1"/>
        <v>960</v>
      </c>
      <c r="V26" s="5">
        <f t="shared" si="2"/>
        <v>0</v>
      </c>
      <c r="W26" s="71">
        <v>3443</v>
      </c>
      <c r="X26" s="71">
        <v>162029000</v>
      </c>
      <c r="Y26" s="72">
        <f t="shared" si="0"/>
        <v>14.987095260441109</v>
      </c>
      <c r="Z26" s="5">
        <v>34096</v>
      </c>
    </row>
    <row r="27" spans="1:26" ht="10.5" customHeight="1">
      <c r="A27" s="23" t="s">
        <v>86</v>
      </c>
      <c r="B27" s="30">
        <v>4531</v>
      </c>
      <c r="C27" s="30">
        <v>1895</v>
      </c>
      <c r="D27" s="30">
        <v>2636</v>
      </c>
      <c r="E27" s="30">
        <v>247446000</v>
      </c>
      <c r="F27" s="30">
        <v>40</v>
      </c>
      <c r="G27" s="30">
        <v>22</v>
      </c>
      <c r="H27" s="30">
        <v>4122000</v>
      </c>
      <c r="I27" s="30">
        <v>41</v>
      </c>
      <c r="J27" s="30">
        <v>22</v>
      </c>
      <c r="K27" s="30">
        <v>4140000</v>
      </c>
      <c r="L27" s="30">
        <v>77</v>
      </c>
      <c r="M27" s="30">
        <v>49</v>
      </c>
      <c r="N27" s="30">
        <v>7110000</v>
      </c>
      <c r="O27" s="30">
        <v>800</v>
      </c>
      <c r="P27" s="30">
        <v>1215</v>
      </c>
      <c r="Q27" s="30">
        <v>147984000</v>
      </c>
      <c r="R27" s="30">
        <v>937</v>
      </c>
      <c r="S27" s="30">
        <v>1328</v>
      </c>
      <c r="T27" s="30">
        <v>84090000</v>
      </c>
      <c r="U27" s="5">
        <f t="shared" si="1"/>
        <v>2636</v>
      </c>
      <c r="V27" s="5">
        <f t="shared" si="2"/>
        <v>0</v>
      </c>
      <c r="W27" s="71">
        <v>6689</v>
      </c>
      <c r="X27" s="71">
        <v>310501000</v>
      </c>
      <c r="Y27" s="72">
        <f t="shared" si="0"/>
        <v>15.357661036436804</v>
      </c>
      <c r="Z27" s="5">
        <v>73058</v>
      </c>
    </row>
    <row r="28" spans="1:26" ht="10.5" customHeight="1">
      <c r="A28" s="23" t="s">
        <v>87</v>
      </c>
      <c r="B28" s="30">
        <v>2668</v>
      </c>
      <c r="C28" s="30">
        <v>1099</v>
      </c>
      <c r="D28" s="30">
        <v>1569</v>
      </c>
      <c r="E28" s="30">
        <v>158943000</v>
      </c>
      <c r="F28" s="30">
        <v>22</v>
      </c>
      <c r="G28" s="30">
        <v>18</v>
      </c>
      <c r="H28" s="30">
        <v>3174000</v>
      </c>
      <c r="I28" s="30">
        <v>57</v>
      </c>
      <c r="J28" s="30">
        <v>60</v>
      </c>
      <c r="K28" s="30">
        <v>8466000</v>
      </c>
      <c r="L28" s="30">
        <v>38</v>
      </c>
      <c r="M28" s="30">
        <v>29</v>
      </c>
      <c r="N28" s="30">
        <v>5040000</v>
      </c>
      <c r="O28" s="30">
        <v>579</v>
      </c>
      <c r="P28" s="30">
        <v>865</v>
      </c>
      <c r="Q28" s="30">
        <v>105252000</v>
      </c>
      <c r="R28" s="30">
        <v>403</v>
      </c>
      <c r="S28" s="30">
        <v>597</v>
      </c>
      <c r="T28" s="30">
        <v>37011000</v>
      </c>
      <c r="U28" s="5">
        <f t="shared" si="1"/>
        <v>1569</v>
      </c>
      <c r="V28" s="5">
        <f t="shared" si="2"/>
        <v>0</v>
      </c>
      <c r="W28" s="71">
        <v>3574</v>
      </c>
      <c r="X28" s="71">
        <v>167659000</v>
      </c>
      <c r="Y28" s="72">
        <f t="shared" si="0"/>
        <v>23.802623550945697</v>
      </c>
      <c r="Z28" s="5">
        <v>26224</v>
      </c>
    </row>
    <row r="29" spans="1:26" ht="10.5" customHeight="1">
      <c r="A29" s="23" t="s">
        <v>88</v>
      </c>
      <c r="B29" s="30">
        <v>2097</v>
      </c>
      <c r="C29" s="30">
        <v>916</v>
      </c>
      <c r="D29" s="30">
        <v>1181</v>
      </c>
      <c r="E29" s="30">
        <v>127851000</v>
      </c>
      <c r="F29" s="30">
        <v>21</v>
      </c>
      <c r="G29" s="30">
        <v>15</v>
      </c>
      <c r="H29" s="30">
        <v>2922000</v>
      </c>
      <c r="I29" s="30">
        <v>131</v>
      </c>
      <c r="J29" s="30">
        <v>90</v>
      </c>
      <c r="K29" s="30">
        <v>15660000</v>
      </c>
      <c r="L29" s="30">
        <v>101</v>
      </c>
      <c r="M29" s="30">
        <v>92</v>
      </c>
      <c r="N29" s="30">
        <v>12462000</v>
      </c>
      <c r="O29" s="30">
        <v>389</v>
      </c>
      <c r="P29" s="30">
        <v>606</v>
      </c>
      <c r="Q29" s="30">
        <v>72402000</v>
      </c>
      <c r="R29" s="30">
        <v>274</v>
      </c>
      <c r="S29" s="30">
        <v>378</v>
      </c>
      <c r="T29" s="30">
        <v>24405000</v>
      </c>
      <c r="U29" s="5">
        <f t="shared" si="1"/>
        <v>1181</v>
      </c>
      <c r="V29" s="5">
        <f t="shared" si="2"/>
        <v>0</v>
      </c>
      <c r="W29" s="71">
        <v>7978</v>
      </c>
      <c r="X29" s="71">
        <v>371845000</v>
      </c>
      <c r="Y29" s="72">
        <f t="shared" si="0"/>
        <v>15.768550545443164</v>
      </c>
      <c r="Z29" s="5">
        <v>63893</v>
      </c>
    </row>
    <row r="30" spans="1:26" s="37" customFormat="1" ht="10.5" customHeight="1">
      <c r="A30" s="50" t="s">
        <v>89</v>
      </c>
      <c r="B30" s="31">
        <v>20912</v>
      </c>
      <c r="C30" s="31">
        <v>12759</v>
      </c>
      <c r="D30" s="31">
        <v>8153</v>
      </c>
      <c r="E30" s="31">
        <v>1300911387</v>
      </c>
      <c r="F30" s="31">
        <v>667</v>
      </c>
      <c r="G30" s="31">
        <v>234</v>
      </c>
      <c r="H30" s="31">
        <v>64335299</v>
      </c>
      <c r="I30" s="31">
        <v>724</v>
      </c>
      <c r="J30" s="31">
        <v>419</v>
      </c>
      <c r="K30" s="31">
        <v>81020703</v>
      </c>
      <c r="L30" s="31">
        <v>761</v>
      </c>
      <c r="M30" s="31">
        <v>462</v>
      </c>
      <c r="N30" s="31">
        <v>75225023</v>
      </c>
      <c r="O30" s="31">
        <v>9549</v>
      </c>
      <c r="P30" s="31">
        <v>6509</v>
      </c>
      <c r="Q30" s="31">
        <v>1025908242</v>
      </c>
      <c r="R30" s="31">
        <v>1058</v>
      </c>
      <c r="S30" s="31">
        <v>529</v>
      </c>
      <c r="T30" s="31">
        <v>54422120</v>
      </c>
      <c r="U30" s="5">
        <f t="shared" si="1"/>
        <v>8153</v>
      </c>
      <c r="V30" s="5">
        <f t="shared" si="2"/>
        <v>0</v>
      </c>
      <c r="W30" s="69">
        <v>4957</v>
      </c>
      <c r="X30" s="69">
        <v>230964000</v>
      </c>
      <c r="Y30" s="70">
        <f t="shared" si="0"/>
        <v>9.030138860769215</v>
      </c>
      <c r="Z30" s="36">
        <v>286474</v>
      </c>
    </row>
    <row r="31" spans="1:26" s="37" customFormat="1" ht="10.5" customHeight="1">
      <c r="A31" s="50" t="s">
        <v>90</v>
      </c>
      <c r="B31" s="31">
        <v>16313</v>
      </c>
      <c r="C31" s="31">
        <v>8074</v>
      </c>
      <c r="D31" s="31">
        <v>8239</v>
      </c>
      <c r="E31" s="31">
        <v>905714958</v>
      </c>
      <c r="F31" s="31">
        <v>99</v>
      </c>
      <c r="G31" s="31">
        <v>56</v>
      </c>
      <c r="H31" s="31">
        <v>11088000</v>
      </c>
      <c r="I31" s="31">
        <v>365</v>
      </c>
      <c r="J31" s="31">
        <v>321</v>
      </c>
      <c r="K31" s="31">
        <v>50298000</v>
      </c>
      <c r="L31" s="31">
        <v>117</v>
      </c>
      <c r="M31" s="31">
        <v>150</v>
      </c>
      <c r="N31" s="31">
        <v>19128000</v>
      </c>
      <c r="O31" s="31">
        <v>3609</v>
      </c>
      <c r="P31" s="31">
        <v>5427</v>
      </c>
      <c r="Q31" s="31">
        <v>640602888</v>
      </c>
      <c r="R31" s="31">
        <v>3884</v>
      </c>
      <c r="S31" s="31">
        <v>2285</v>
      </c>
      <c r="T31" s="31">
        <v>184598070</v>
      </c>
      <c r="U31" s="5">
        <f t="shared" si="1"/>
        <v>8239</v>
      </c>
      <c r="V31" s="5">
        <f t="shared" si="2"/>
        <v>0</v>
      </c>
      <c r="W31" s="69">
        <v>6588</v>
      </c>
      <c r="X31" s="69">
        <v>303435000</v>
      </c>
      <c r="Y31" s="70">
        <f t="shared" si="0"/>
        <v>18.366937747622025</v>
      </c>
      <c r="Z31" s="36">
        <v>124686</v>
      </c>
    </row>
    <row r="32" spans="1:26" s="37" customFormat="1" ht="10.5" customHeight="1">
      <c r="A32" s="50" t="s">
        <v>91</v>
      </c>
      <c r="B32" s="31">
        <v>224</v>
      </c>
      <c r="C32" s="31">
        <v>67</v>
      </c>
      <c r="D32" s="31">
        <v>157</v>
      </c>
      <c r="E32" s="31">
        <v>15672000</v>
      </c>
      <c r="F32" s="31">
        <v>7</v>
      </c>
      <c r="G32" s="31">
        <v>5</v>
      </c>
      <c r="H32" s="31">
        <v>918000</v>
      </c>
      <c r="I32" s="31">
        <v>14</v>
      </c>
      <c r="J32" s="31">
        <v>50</v>
      </c>
      <c r="K32" s="31">
        <v>4872000</v>
      </c>
      <c r="L32" s="31">
        <v>2</v>
      </c>
      <c r="M32" s="31">
        <v>3</v>
      </c>
      <c r="N32" s="31">
        <v>360000</v>
      </c>
      <c r="O32" s="31">
        <v>36</v>
      </c>
      <c r="P32" s="31">
        <v>78</v>
      </c>
      <c r="Q32" s="31">
        <v>8406000</v>
      </c>
      <c r="R32" s="31">
        <v>8</v>
      </c>
      <c r="S32" s="31">
        <v>21</v>
      </c>
      <c r="T32" s="31">
        <v>1116000</v>
      </c>
      <c r="U32" s="5">
        <f t="shared" si="1"/>
        <v>157</v>
      </c>
      <c r="V32" s="5">
        <f t="shared" si="2"/>
        <v>0</v>
      </c>
      <c r="W32" s="69">
        <v>4208</v>
      </c>
      <c r="X32" s="69">
        <v>198351000</v>
      </c>
      <c r="Y32" s="70">
        <f t="shared" si="0"/>
        <v>46.02762488316544</v>
      </c>
      <c r="Z32" s="36">
        <v>9629</v>
      </c>
    </row>
    <row r="33" spans="1:26" ht="10.5" customHeight="1">
      <c r="A33" s="23" t="s">
        <v>92</v>
      </c>
      <c r="B33" s="30">
        <v>192</v>
      </c>
      <c r="C33" s="30">
        <v>53</v>
      </c>
      <c r="D33" s="30">
        <v>139</v>
      </c>
      <c r="E33" s="30">
        <v>13656000</v>
      </c>
      <c r="F33" s="30"/>
      <c r="G33" s="30"/>
      <c r="H33" s="30"/>
      <c r="I33" s="30">
        <v>13</v>
      </c>
      <c r="J33" s="30">
        <v>47</v>
      </c>
      <c r="K33" s="30">
        <v>4584000</v>
      </c>
      <c r="L33" s="30">
        <v>2</v>
      </c>
      <c r="M33" s="30">
        <v>3</v>
      </c>
      <c r="N33" s="30">
        <v>360000</v>
      </c>
      <c r="O33" s="30">
        <v>32</v>
      </c>
      <c r="P33" s="30">
        <v>70</v>
      </c>
      <c r="Q33" s="30">
        <v>7674000</v>
      </c>
      <c r="R33" s="30">
        <v>6</v>
      </c>
      <c r="S33" s="30">
        <v>19</v>
      </c>
      <c r="T33" s="30">
        <v>1038000</v>
      </c>
      <c r="U33" s="5">
        <f t="shared" si="1"/>
        <v>139</v>
      </c>
      <c r="V33" s="5">
        <f t="shared" si="2"/>
        <v>0</v>
      </c>
      <c r="W33" s="71">
        <v>4090</v>
      </c>
      <c r="X33" s="71">
        <v>192901000</v>
      </c>
      <c r="Y33" s="72">
        <f t="shared" si="0"/>
        <v>49.13367756741251</v>
      </c>
      <c r="Z33" s="5">
        <v>8715</v>
      </c>
    </row>
    <row r="34" spans="1:26" ht="10.5" customHeight="1">
      <c r="A34" s="51" t="s">
        <v>93</v>
      </c>
      <c r="B34" s="30">
        <v>32</v>
      </c>
      <c r="C34" s="30">
        <v>14</v>
      </c>
      <c r="D34" s="30">
        <v>18</v>
      </c>
      <c r="E34" s="30">
        <v>2016000</v>
      </c>
      <c r="F34" s="30">
        <v>7</v>
      </c>
      <c r="G34" s="30">
        <v>5</v>
      </c>
      <c r="H34" s="30">
        <v>918000</v>
      </c>
      <c r="I34" s="30">
        <v>1</v>
      </c>
      <c r="J34" s="30">
        <v>3</v>
      </c>
      <c r="K34" s="30">
        <v>288000</v>
      </c>
      <c r="L34" s="30"/>
      <c r="M34" s="30"/>
      <c r="N34" s="30"/>
      <c r="O34" s="30">
        <v>4</v>
      </c>
      <c r="P34" s="30">
        <v>8</v>
      </c>
      <c r="Q34" s="30">
        <v>732000</v>
      </c>
      <c r="R34" s="30">
        <v>2</v>
      </c>
      <c r="S34" s="30">
        <v>2</v>
      </c>
      <c r="T34" s="30">
        <v>78000</v>
      </c>
      <c r="U34" s="5">
        <f t="shared" si="1"/>
        <v>18</v>
      </c>
      <c r="V34" s="5">
        <f t="shared" si="2"/>
        <v>0</v>
      </c>
      <c r="W34" s="71">
        <v>118</v>
      </c>
      <c r="X34" s="71">
        <v>5450000</v>
      </c>
      <c r="Y34" s="72">
        <f t="shared" si="0"/>
        <v>16.411378555798688</v>
      </c>
      <c r="Z34">
        <v>914</v>
      </c>
    </row>
    <row r="35" spans="1:24" ht="10.5" customHeight="1">
      <c r="A35" s="79" t="s">
        <v>162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5">
        <f t="shared" si="1"/>
        <v>0</v>
      </c>
      <c r="V35" s="5">
        <f t="shared" si="2"/>
        <v>0</v>
      </c>
      <c r="W35" s="5"/>
      <c r="X35" s="5"/>
    </row>
    <row r="36" spans="1:24" ht="12" hidden="1">
      <c r="A36" s="27" t="s">
        <v>4</v>
      </c>
      <c r="B36" s="5">
        <f>B7-B8-B30-B31-B32</f>
        <v>0</v>
      </c>
      <c r="C36" s="5"/>
      <c r="D36" s="5"/>
      <c r="E36" s="5">
        <f>E7-E8-E30-E31-E32</f>
        <v>0</v>
      </c>
      <c r="F36" s="5">
        <f>F7-F8-F30-F31-F32</f>
        <v>0</v>
      </c>
      <c r="G36" s="5"/>
      <c r="H36" s="5">
        <f>H7-H8-H30-H31-H32</f>
        <v>0</v>
      </c>
      <c r="I36" s="5">
        <f>I7-I8-I30-I31-I32</f>
        <v>0</v>
      </c>
      <c r="J36" s="5"/>
      <c r="K36" s="5">
        <f>K7-K8-K30-K31-K32</f>
        <v>0</v>
      </c>
      <c r="L36" s="5">
        <f>L7-L8-L30-L31-L32</f>
        <v>0</v>
      </c>
      <c r="M36" s="5"/>
      <c r="N36" s="5">
        <f>N7-N8-N30-N31-N32</f>
        <v>0</v>
      </c>
      <c r="O36" s="5">
        <f>O7-O8-O30-O31-O32</f>
        <v>0</v>
      </c>
      <c r="P36" s="5"/>
      <c r="Q36" s="5">
        <f>Q7-Q8-Q30-Q31-Q32</f>
        <v>0</v>
      </c>
      <c r="R36" s="5">
        <f>R7-R8-R30-R31-R32</f>
        <v>0</v>
      </c>
      <c r="S36" s="5"/>
      <c r="T36" s="5">
        <f>T7-T8-T30-T31-T32</f>
        <v>0</v>
      </c>
      <c r="U36" s="5">
        <f t="shared" si="1"/>
        <v>0</v>
      </c>
      <c r="V36" s="5">
        <f t="shared" si="2"/>
        <v>0</v>
      </c>
      <c r="W36" s="5">
        <f>'2005'!B36-'2005'!F36-'2005'!I36-'2005'!L36-'2005'!O36-'2005'!R36</f>
        <v>0</v>
      </c>
      <c r="X36" s="5">
        <f>'2005'!E36-'2005'!H36-'2005'!K36-'2005'!N36-'2005'!Q36-'2005'!T36</f>
        <v>0</v>
      </c>
    </row>
    <row r="37" spans="1:24" ht="12" hidden="1">
      <c r="A37" s="38" t="s">
        <v>55</v>
      </c>
      <c r="B37" s="5">
        <f>B8-SUM(B9:B29)</f>
        <v>0</v>
      </c>
      <c r="C37" s="5"/>
      <c r="D37" s="5"/>
      <c r="E37" s="5">
        <f>E8-SUM(E9:E29)</f>
        <v>0</v>
      </c>
      <c r="F37" s="5">
        <f>F8-SUM(F9:F29)</f>
        <v>0</v>
      </c>
      <c r="G37" s="5"/>
      <c r="H37" s="5">
        <f>H8-SUM(H9:H29)</f>
        <v>0</v>
      </c>
      <c r="I37" s="5">
        <f>I8-SUM(I9:I29)</f>
        <v>0</v>
      </c>
      <c r="J37" s="5"/>
      <c r="K37" s="5">
        <f>K8-SUM(K9:K29)</f>
        <v>0</v>
      </c>
      <c r="L37" s="5">
        <f>L8-SUM(L9:L29)</f>
        <v>0</v>
      </c>
      <c r="M37" s="5"/>
      <c r="N37" s="5">
        <f>N8-SUM(N9:N29)</f>
        <v>0</v>
      </c>
      <c r="O37" s="5">
        <f>O8-SUM(O9:O29)</f>
        <v>0</v>
      </c>
      <c r="P37" s="5"/>
      <c r="Q37" s="5">
        <f>Q8-SUM(Q9:Q29)</f>
        <v>0</v>
      </c>
      <c r="R37" s="5">
        <f>R8-SUM(R9:R29)</f>
        <v>0</v>
      </c>
      <c r="S37" s="5"/>
      <c r="T37" s="5">
        <f>T8-SUM(T9:T29)</f>
        <v>0</v>
      </c>
      <c r="U37" s="5">
        <f t="shared" si="1"/>
        <v>0</v>
      </c>
      <c r="V37" s="5">
        <f t="shared" si="2"/>
        <v>0</v>
      </c>
      <c r="W37" s="5">
        <f>'2005'!B37-'2005'!F37-'2005'!I37-'2005'!L37-'2005'!O37-'2005'!R37</f>
        <v>0</v>
      </c>
      <c r="X37" s="5">
        <f>'2005'!E37-'2005'!H37-'2005'!K37-'2005'!N37-'2005'!Q37-'2005'!T37</f>
        <v>0</v>
      </c>
    </row>
    <row r="38" spans="1:24" ht="12" hidden="1">
      <c r="A38" s="29" t="str">
        <f>A32</f>
        <v>福 建 省 Fuchien Province </v>
      </c>
      <c r="B38" s="5">
        <f>B32-B33-B34</f>
        <v>0</v>
      </c>
      <c r="C38" s="5"/>
      <c r="D38" s="5"/>
      <c r="E38" s="5">
        <f>E32-E33-E34</f>
        <v>0</v>
      </c>
      <c r="F38" s="5">
        <f>F32-F33-F34</f>
        <v>0</v>
      </c>
      <c r="G38" s="5"/>
      <c r="H38" s="5">
        <f>H32-H33-H34</f>
        <v>0</v>
      </c>
      <c r="I38" s="5">
        <f>I32-I33-I34</f>
        <v>0</v>
      </c>
      <c r="J38" s="5"/>
      <c r="K38" s="5">
        <f>K32-K33-K34</f>
        <v>0</v>
      </c>
      <c r="L38" s="5">
        <f>L32-L33-L34</f>
        <v>0</v>
      </c>
      <c r="M38" s="5"/>
      <c r="N38" s="5">
        <f>N32-N33-N34</f>
        <v>0</v>
      </c>
      <c r="O38" s="5">
        <f>O32-O33-O34</f>
        <v>0</v>
      </c>
      <c r="P38" s="5"/>
      <c r="Q38" s="5">
        <f>Q32-Q33-Q34</f>
        <v>0</v>
      </c>
      <c r="R38" s="5">
        <f>R32-R33-R34</f>
        <v>0</v>
      </c>
      <c r="S38" s="5"/>
      <c r="T38" s="5">
        <f>T32-T33-T34</f>
        <v>0</v>
      </c>
      <c r="U38" s="5">
        <f t="shared" si="1"/>
        <v>0</v>
      </c>
      <c r="V38" s="5">
        <f t="shared" si="2"/>
        <v>0</v>
      </c>
      <c r="W38" s="5">
        <f>'2005'!B38-'2005'!F38-'2005'!I38-'2005'!L38-'2005'!O38-'2005'!R38</f>
        <v>0</v>
      </c>
      <c r="X38" s="5">
        <f>'2005'!E38-'2005'!H38-'2005'!K38-'2005'!N38-'2005'!Q38-'2005'!T38</f>
        <v>0</v>
      </c>
    </row>
    <row r="39" ht="12">
      <c r="A39" s="52" t="s">
        <v>94</v>
      </c>
    </row>
  </sheetData>
  <mergeCells count="22">
    <mergeCell ref="W4:X4"/>
    <mergeCell ref="W3:X3"/>
    <mergeCell ref="Y3:Y4"/>
    <mergeCell ref="Y5:Y6"/>
    <mergeCell ref="F3:N3"/>
    <mergeCell ref="L4:N4"/>
    <mergeCell ref="L5:M5"/>
    <mergeCell ref="O3:T3"/>
    <mergeCell ref="O4:Q4"/>
    <mergeCell ref="R4:T4"/>
    <mergeCell ref="O5:P5"/>
    <mergeCell ref="R5:S5"/>
    <mergeCell ref="A35:T35"/>
    <mergeCell ref="A5:A6"/>
    <mergeCell ref="F5:G5"/>
    <mergeCell ref="F4:H4"/>
    <mergeCell ref="I4:K4"/>
    <mergeCell ref="I5:J5"/>
    <mergeCell ref="A3:A4"/>
    <mergeCell ref="B3:E3"/>
    <mergeCell ref="B4:D4"/>
    <mergeCell ref="E4:E5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workbookViewId="0" topLeftCell="A1">
      <selection activeCell="B7" sqref="B7"/>
    </sheetView>
  </sheetViews>
  <sheetFormatPr defaultColWidth="9.33203125" defaultRowHeight="12"/>
  <cols>
    <col min="1" max="1" width="24.6601562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7" style="0" customWidth="1"/>
    <col min="11" max="11" width="12.16015625" style="0" customWidth="1"/>
    <col min="12" max="13" width="7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  <col min="21" max="22" width="9.33203125" style="0" hidden="1" customWidth="1"/>
    <col min="23" max="23" width="11.83203125" style="0" customWidth="1"/>
    <col min="24" max="24" width="15" style="0" bestFit="1" customWidth="1"/>
    <col min="25" max="25" width="17.16015625" style="0" customWidth="1"/>
    <col min="26" max="26" width="10" style="0" hidden="1" customWidth="1"/>
  </cols>
  <sheetData>
    <row r="1" spans="1:15" s="60" customFormat="1" ht="19.5" customHeight="1">
      <c r="A1" s="55" t="s">
        <v>152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5" s="58" customFormat="1" ht="12" customHeight="1">
      <c r="A2" s="56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W2" s="63"/>
      <c r="X2" s="63"/>
      <c r="Y2" s="63"/>
    </row>
    <row r="3" spans="1:25" s="2" customFormat="1" ht="19.5" customHeight="1">
      <c r="A3" s="76" t="s">
        <v>65</v>
      </c>
      <c r="B3" s="80" t="s">
        <v>19</v>
      </c>
      <c r="C3" s="81"/>
      <c r="D3" s="81"/>
      <c r="E3" s="82"/>
      <c r="F3" s="80" t="s">
        <v>20</v>
      </c>
      <c r="G3" s="81"/>
      <c r="H3" s="81"/>
      <c r="I3" s="81"/>
      <c r="J3" s="81"/>
      <c r="K3" s="81"/>
      <c r="L3" s="81"/>
      <c r="M3" s="81"/>
      <c r="N3" s="82"/>
      <c r="O3" s="80" t="s">
        <v>24</v>
      </c>
      <c r="P3" s="81"/>
      <c r="Q3" s="81"/>
      <c r="R3" s="81"/>
      <c r="S3" s="81"/>
      <c r="T3" s="82"/>
      <c r="W3" s="85" t="s">
        <v>153</v>
      </c>
      <c r="X3" s="85"/>
      <c r="Y3" s="86" t="s">
        <v>158</v>
      </c>
    </row>
    <row r="4" spans="1:26" s="2" customFormat="1" ht="29.25" customHeight="1">
      <c r="A4" s="77"/>
      <c r="B4" s="83" t="s">
        <v>56</v>
      </c>
      <c r="C4" s="83"/>
      <c r="D4" s="83"/>
      <c r="E4" s="73" t="s">
        <v>0</v>
      </c>
      <c r="F4" s="80" t="s">
        <v>60</v>
      </c>
      <c r="G4" s="81"/>
      <c r="H4" s="82"/>
      <c r="I4" s="80" t="s">
        <v>61</v>
      </c>
      <c r="J4" s="81"/>
      <c r="K4" s="82"/>
      <c r="L4" s="80" t="s">
        <v>62</v>
      </c>
      <c r="M4" s="81"/>
      <c r="N4" s="82"/>
      <c r="O4" s="80" t="s">
        <v>25</v>
      </c>
      <c r="P4" s="81"/>
      <c r="Q4" s="82"/>
      <c r="R4" s="80" t="s">
        <v>26</v>
      </c>
      <c r="S4" s="81"/>
      <c r="T4" s="82"/>
      <c r="W4" s="84" t="s">
        <v>154</v>
      </c>
      <c r="X4" s="84"/>
      <c r="Y4" s="85"/>
      <c r="Z4" s="2" t="s">
        <v>159</v>
      </c>
    </row>
    <row r="5" spans="1:25" s="2" customFormat="1" ht="10.5" customHeight="1">
      <c r="A5" s="77" t="s">
        <v>66</v>
      </c>
      <c r="B5" s="43" t="s">
        <v>13</v>
      </c>
      <c r="C5" s="43" t="s">
        <v>10</v>
      </c>
      <c r="D5" s="43" t="s">
        <v>11</v>
      </c>
      <c r="E5" s="74"/>
      <c r="F5" s="80" t="s">
        <v>57</v>
      </c>
      <c r="G5" s="82"/>
      <c r="H5" s="42" t="s">
        <v>0</v>
      </c>
      <c r="I5" s="80" t="s">
        <v>57</v>
      </c>
      <c r="J5" s="82"/>
      <c r="K5" s="42" t="s">
        <v>0</v>
      </c>
      <c r="L5" s="80" t="s">
        <v>57</v>
      </c>
      <c r="M5" s="82"/>
      <c r="N5" s="42" t="s">
        <v>0</v>
      </c>
      <c r="O5" s="80" t="s">
        <v>57</v>
      </c>
      <c r="P5" s="82"/>
      <c r="Q5" s="42" t="s">
        <v>0</v>
      </c>
      <c r="R5" s="80" t="s">
        <v>57</v>
      </c>
      <c r="S5" s="82"/>
      <c r="T5" s="42" t="s">
        <v>0</v>
      </c>
      <c r="W5" s="67" t="s">
        <v>155</v>
      </c>
      <c r="X5" s="67" t="s">
        <v>161</v>
      </c>
      <c r="Y5" s="84" t="s">
        <v>160</v>
      </c>
    </row>
    <row r="6" spans="1:25" s="46" customFormat="1" ht="24.75" customHeight="1">
      <c r="A6" s="78"/>
      <c r="B6" s="47" t="s">
        <v>18</v>
      </c>
      <c r="C6" s="47" t="s">
        <v>15</v>
      </c>
      <c r="D6" s="47" t="s">
        <v>16</v>
      </c>
      <c r="E6" s="45" t="s">
        <v>17</v>
      </c>
      <c r="F6" s="3" t="s">
        <v>58</v>
      </c>
      <c r="G6" s="3" t="s">
        <v>59</v>
      </c>
      <c r="H6" s="45" t="s">
        <v>17</v>
      </c>
      <c r="I6" s="3" t="s">
        <v>58</v>
      </c>
      <c r="J6" s="3" t="s">
        <v>59</v>
      </c>
      <c r="K6" s="45" t="s">
        <v>17</v>
      </c>
      <c r="L6" s="3" t="s">
        <v>58</v>
      </c>
      <c r="M6" s="3" t="s">
        <v>59</v>
      </c>
      <c r="N6" s="45" t="s">
        <v>17</v>
      </c>
      <c r="O6" s="3" t="s">
        <v>58</v>
      </c>
      <c r="P6" s="3" t="s">
        <v>59</v>
      </c>
      <c r="Q6" s="45" t="s">
        <v>17</v>
      </c>
      <c r="R6" s="3" t="s">
        <v>58</v>
      </c>
      <c r="S6" s="3" t="s">
        <v>59</v>
      </c>
      <c r="T6" s="45" t="s">
        <v>17</v>
      </c>
      <c r="W6" s="68" t="s">
        <v>156</v>
      </c>
      <c r="X6" s="68" t="s">
        <v>119</v>
      </c>
      <c r="Y6" s="87"/>
    </row>
    <row r="7" spans="1:26" s="11" customFormat="1" ht="10.5" customHeight="1">
      <c r="A7" s="8" t="s">
        <v>95</v>
      </c>
      <c r="B7" s="22">
        <v>173951</v>
      </c>
      <c r="C7" s="22">
        <v>84609</v>
      </c>
      <c r="D7" s="22">
        <v>89342</v>
      </c>
      <c r="E7" s="22">
        <v>9879475809</v>
      </c>
      <c r="F7" s="22">
        <v>1622</v>
      </c>
      <c r="G7" s="22">
        <v>884</v>
      </c>
      <c r="H7" s="22">
        <v>186922244</v>
      </c>
      <c r="I7" s="22">
        <v>4144</v>
      </c>
      <c r="J7" s="22">
        <v>3033</v>
      </c>
      <c r="K7" s="22">
        <v>521400434</v>
      </c>
      <c r="L7" s="22">
        <v>4589</v>
      </c>
      <c r="M7" s="22">
        <v>3526</v>
      </c>
      <c r="N7" s="22">
        <v>565002249</v>
      </c>
      <c r="O7" s="22">
        <v>42007</v>
      </c>
      <c r="P7" s="22">
        <v>47151</v>
      </c>
      <c r="Q7" s="22">
        <v>6214803746</v>
      </c>
      <c r="R7" s="22">
        <v>32247</v>
      </c>
      <c r="S7" s="22">
        <v>34748</v>
      </c>
      <c r="T7" s="22">
        <v>2391347136</v>
      </c>
      <c r="U7" s="5"/>
      <c r="V7" s="5"/>
      <c r="W7" s="69">
        <v>677048</v>
      </c>
      <c r="X7" s="69">
        <v>24129852000</v>
      </c>
      <c r="Y7" s="70">
        <f>SUM(W7,B7)/Z7*100</f>
        <v>40.76184992915764</v>
      </c>
      <c r="Z7" s="10">
        <v>2087734</v>
      </c>
    </row>
    <row r="8" spans="1:26" s="37" customFormat="1" ht="10.5" customHeight="1">
      <c r="A8" s="50" t="s">
        <v>67</v>
      </c>
      <c r="B8" s="22">
        <v>133284</v>
      </c>
      <c r="C8" s="22">
        <v>61637</v>
      </c>
      <c r="D8" s="22">
        <v>71647</v>
      </c>
      <c r="E8" s="22">
        <v>7424462000</v>
      </c>
      <c r="F8" s="22">
        <v>926</v>
      </c>
      <c r="G8" s="22">
        <v>613</v>
      </c>
      <c r="H8" s="22">
        <v>115110000</v>
      </c>
      <c r="I8" s="22">
        <v>2877</v>
      </c>
      <c r="J8" s="22">
        <v>2149</v>
      </c>
      <c r="K8" s="22">
        <v>366132000</v>
      </c>
      <c r="L8" s="22">
        <v>3694</v>
      </c>
      <c r="M8" s="22">
        <v>2898</v>
      </c>
      <c r="N8" s="22">
        <v>462744000</v>
      </c>
      <c r="O8" s="22">
        <v>27269</v>
      </c>
      <c r="P8" s="22">
        <v>34254</v>
      </c>
      <c r="Q8" s="22">
        <v>4364141000</v>
      </c>
      <c r="R8" s="22">
        <v>26871</v>
      </c>
      <c r="S8" s="22">
        <v>31733</v>
      </c>
      <c r="T8" s="22">
        <v>2116335000</v>
      </c>
      <c r="U8" s="36"/>
      <c r="V8" s="36"/>
      <c r="W8" s="69">
        <v>661689</v>
      </c>
      <c r="X8" s="69">
        <v>23580888000</v>
      </c>
      <c r="Y8" s="70">
        <f aca="true" t="shared" si="0" ref="Y8:Y34">SUM(W8,B8)/Z8*100</f>
        <v>47.29310645355689</v>
      </c>
      <c r="Z8" s="36">
        <v>1680949</v>
      </c>
    </row>
    <row r="9" spans="1:26" ht="10.5" customHeight="1">
      <c r="A9" s="23" t="s">
        <v>68</v>
      </c>
      <c r="B9" s="30">
        <v>11035</v>
      </c>
      <c r="C9" s="30">
        <v>5348</v>
      </c>
      <c r="D9" s="30">
        <v>5687</v>
      </c>
      <c r="E9" s="30">
        <v>665841000</v>
      </c>
      <c r="F9" s="30">
        <v>171</v>
      </c>
      <c r="G9" s="30">
        <v>130</v>
      </c>
      <c r="H9" s="30">
        <v>22470000</v>
      </c>
      <c r="I9" s="30">
        <v>340</v>
      </c>
      <c r="J9" s="30">
        <v>297</v>
      </c>
      <c r="K9" s="30">
        <v>47064000</v>
      </c>
      <c r="L9" s="30">
        <v>700</v>
      </c>
      <c r="M9" s="30">
        <v>584</v>
      </c>
      <c r="N9" s="30">
        <v>90726000</v>
      </c>
      <c r="O9" s="30">
        <v>2505</v>
      </c>
      <c r="P9" s="30">
        <v>2930</v>
      </c>
      <c r="Q9" s="30">
        <v>386946000</v>
      </c>
      <c r="R9" s="30">
        <v>1632</v>
      </c>
      <c r="S9" s="30">
        <v>1746</v>
      </c>
      <c r="T9" s="30">
        <v>118635000</v>
      </c>
      <c r="U9" s="5">
        <f aca="true" t="shared" si="1" ref="U9:U38">B9-F9-I9-L9-O9-R9</f>
        <v>5687</v>
      </c>
      <c r="V9" s="5">
        <f aca="true" t="shared" si="2" ref="V9:V38">E9-H9-K9-N9-Q9-T9</f>
        <v>0</v>
      </c>
      <c r="W9" s="71">
        <v>26749</v>
      </c>
      <c r="X9" s="71">
        <v>961929000</v>
      </c>
      <c r="Y9" s="72">
        <f t="shared" si="0"/>
        <v>15.399538633343928</v>
      </c>
      <c r="Z9" s="5">
        <v>245358</v>
      </c>
    </row>
    <row r="10" spans="1:26" ht="10.5" customHeight="1">
      <c r="A10" s="23" t="s">
        <v>69</v>
      </c>
      <c r="B10" s="30">
        <v>2006</v>
      </c>
      <c r="C10" s="30">
        <v>1022</v>
      </c>
      <c r="D10" s="30">
        <v>984</v>
      </c>
      <c r="E10" s="30">
        <v>134330000</v>
      </c>
      <c r="F10" s="30">
        <v>30</v>
      </c>
      <c r="G10" s="30">
        <v>16</v>
      </c>
      <c r="H10" s="30">
        <v>3654000</v>
      </c>
      <c r="I10" s="30">
        <v>90</v>
      </c>
      <c r="J10" s="30">
        <v>42</v>
      </c>
      <c r="K10" s="30">
        <v>9438000</v>
      </c>
      <c r="L10" s="30">
        <v>144</v>
      </c>
      <c r="M10" s="30">
        <v>97</v>
      </c>
      <c r="N10" s="30">
        <v>17745000</v>
      </c>
      <c r="O10" s="30">
        <v>620</v>
      </c>
      <c r="P10" s="30">
        <v>682</v>
      </c>
      <c r="Q10" s="30">
        <v>93341000</v>
      </c>
      <c r="R10" s="30">
        <v>138</v>
      </c>
      <c r="S10" s="30">
        <v>147</v>
      </c>
      <c r="T10" s="30">
        <v>10152000</v>
      </c>
      <c r="U10" s="5">
        <f t="shared" si="1"/>
        <v>984</v>
      </c>
      <c r="V10" s="5">
        <f t="shared" si="2"/>
        <v>0</v>
      </c>
      <c r="W10" s="71">
        <v>20569</v>
      </c>
      <c r="X10" s="71">
        <v>742152000</v>
      </c>
      <c r="Y10" s="72">
        <f t="shared" si="0"/>
        <v>43.618974012172735</v>
      </c>
      <c r="Z10" s="5">
        <v>51755</v>
      </c>
    </row>
    <row r="11" spans="1:26" ht="10.5" customHeight="1">
      <c r="A11" s="23" t="s">
        <v>70</v>
      </c>
      <c r="B11" s="30">
        <v>9115</v>
      </c>
      <c r="C11" s="30">
        <v>4488</v>
      </c>
      <c r="D11" s="30">
        <v>4627</v>
      </c>
      <c r="E11" s="30">
        <v>536739000</v>
      </c>
      <c r="F11" s="30">
        <v>100</v>
      </c>
      <c r="G11" s="30">
        <v>49</v>
      </c>
      <c r="H11" s="30">
        <v>11358000</v>
      </c>
      <c r="I11" s="30">
        <v>229</v>
      </c>
      <c r="J11" s="30">
        <v>168</v>
      </c>
      <c r="K11" s="30">
        <v>29118000</v>
      </c>
      <c r="L11" s="30">
        <v>124</v>
      </c>
      <c r="M11" s="30">
        <v>117</v>
      </c>
      <c r="N11" s="30">
        <v>16776000</v>
      </c>
      <c r="O11" s="30">
        <v>2206</v>
      </c>
      <c r="P11" s="30">
        <v>2788</v>
      </c>
      <c r="Q11" s="30">
        <v>360840000</v>
      </c>
      <c r="R11" s="30">
        <v>1829</v>
      </c>
      <c r="S11" s="30">
        <v>1505</v>
      </c>
      <c r="T11" s="30">
        <v>118647000</v>
      </c>
      <c r="U11" s="5">
        <f t="shared" si="1"/>
        <v>4627</v>
      </c>
      <c r="V11" s="5">
        <f t="shared" si="2"/>
        <v>0</v>
      </c>
      <c r="W11" s="71">
        <v>34195</v>
      </c>
      <c r="X11" s="71">
        <v>1225470000</v>
      </c>
      <c r="Y11" s="72">
        <f t="shared" si="0"/>
        <v>31.429151971669494</v>
      </c>
      <c r="Z11" s="5">
        <v>137802</v>
      </c>
    </row>
    <row r="12" spans="1:26" ht="10.5" customHeight="1">
      <c r="A12" s="23" t="s">
        <v>71</v>
      </c>
      <c r="B12" s="30">
        <v>1325</v>
      </c>
      <c r="C12" s="30">
        <v>754</v>
      </c>
      <c r="D12" s="30">
        <v>571</v>
      </c>
      <c r="E12" s="30">
        <v>63831000</v>
      </c>
      <c r="F12" s="30">
        <v>47</v>
      </c>
      <c r="G12" s="30">
        <v>13</v>
      </c>
      <c r="H12" s="30">
        <v>4164000</v>
      </c>
      <c r="I12" s="30">
        <v>88</v>
      </c>
      <c r="J12" s="30">
        <v>32</v>
      </c>
      <c r="K12" s="30">
        <v>7842000</v>
      </c>
      <c r="L12" s="30">
        <v>58</v>
      </c>
      <c r="M12" s="30">
        <v>25</v>
      </c>
      <c r="N12" s="30">
        <v>5058000</v>
      </c>
      <c r="O12" s="30">
        <v>367</v>
      </c>
      <c r="P12" s="30">
        <v>335</v>
      </c>
      <c r="Q12" s="30">
        <v>37584000</v>
      </c>
      <c r="R12" s="30">
        <v>194</v>
      </c>
      <c r="S12" s="30">
        <v>166</v>
      </c>
      <c r="T12" s="30">
        <v>9183000</v>
      </c>
      <c r="U12" s="5">
        <f t="shared" si="1"/>
        <v>571</v>
      </c>
      <c r="V12" s="5">
        <f t="shared" si="2"/>
        <v>0</v>
      </c>
      <c r="W12" s="71">
        <v>22169</v>
      </c>
      <c r="X12" s="71">
        <v>669762000</v>
      </c>
      <c r="Y12" s="72">
        <f t="shared" si="0"/>
        <v>49.254701356422565</v>
      </c>
      <c r="Z12" s="5">
        <v>47699</v>
      </c>
    </row>
    <row r="13" spans="1:26" ht="10.5" customHeight="1">
      <c r="A13" s="23" t="s">
        <v>72</v>
      </c>
      <c r="B13" s="30">
        <v>5987</v>
      </c>
      <c r="C13" s="30">
        <v>2815</v>
      </c>
      <c r="D13" s="30">
        <v>3172</v>
      </c>
      <c r="E13" s="30">
        <v>314547000</v>
      </c>
      <c r="F13" s="30">
        <v>14</v>
      </c>
      <c r="G13" s="30">
        <v>6</v>
      </c>
      <c r="H13" s="30">
        <v>1698000</v>
      </c>
      <c r="I13" s="30">
        <v>106</v>
      </c>
      <c r="J13" s="30">
        <v>44</v>
      </c>
      <c r="K13" s="30">
        <v>11364000</v>
      </c>
      <c r="L13" s="30">
        <v>121</v>
      </c>
      <c r="M13" s="30">
        <v>72</v>
      </c>
      <c r="N13" s="30">
        <v>13326000</v>
      </c>
      <c r="O13" s="30">
        <v>1038</v>
      </c>
      <c r="P13" s="30">
        <v>1241</v>
      </c>
      <c r="Q13" s="30">
        <v>166356000</v>
      </c>
      <c r="R13" s="30">
        <v>1536</v>
      </c>
      <c r="S13" s="30">
        <v>1809</v>
      </c>
      <c r="T13" s="30">
        <v>121803000</v>
      </c>
      <c r="U13" s="5">
        <f t="shared" si="1"/>
        <v>3172</v>
      </c>
      <c r="V13" s="5">
        <f t="shared" si="2"/>
        <v>0</v>
      </c>
      <c r="W13" s="71">
        <v>38523</v>
      </c>
      <c r="X13" s="71">
        <v>1379328000</v>
      </c>
      <c r="Y13" s="72">
        <f t="shared" si="0"/>
        <v>66.85893680621274</v>
      </c>
      <c r="Z13" s="5">
        <v>66573</v>
      </c>
    </row>
    <row r="14" spans="1:26" ht="10.5" customHeight="1">
      <c r="A14" s="23" t="s">
        <v>73</v>
      </c>
      <c r="B14" s="30">
        <v>10572</v>
      </c>
      <c r="C14" s="30">
        <v>5236</v>
      </c>
      <c r="D14" s="30">
        <v>5336</v>
      </c>
      <c r="E14" s="30">
        <v>504474000</v>
      </c>
      <c r="F14" s="30">
        <v>1</v>
      </c>
      <c r="G14" s="30">
        <v>1</v>
      </c>
      <c r="H14" s="30">
        <v>306000</v>
      </c>
      <c r="I14" s="30">
        <v>41</v>
      </c>
      <c r="J14" s="30">
        <v>26</v>
      </c>
      <c r="K14" s="30">
        <v>5142000</v>
      </c>
      <c r="L14" s="30">
        <v>132</v>
      </c>
      <c r="M14" s="30">
        <v>120</v>
      </c>
      <c r="N14" s="30">
        <v>17982000</v>
      </c>
      <c r="O14" s="30">
        <v>1451</v>
      </c>
      <c r="P14" s="30">
        <v>1462</v>
      </c>
      <c r="Q14" s="30">
        <v>205950000</v>
      </c>
      <c r="R14" s="30">
        <v>3611</v>
      </c>
      <c r="S14" s="30">
        <v>3727</v>
      </c>
      <c r="T14" s="30">
        <v>275094000</v>
      </c>
      <c r="U14" s="5">
        <f t="shared" si="1"/>
        <v>5336</v>
      </c>
      <c r="V14" s="5">
        <f t="shared" si="2"/>
        <v>0</v>
      </c>
      <c r="W14" s="71">
        <v>45505</v>
      </c>
      <c r="X14" s="71">
        <v>1626453000</v>
      </c>
      <c r="Y14" s="72">
        <f t="shared" si="0"/>
        <v>48.005376067937064</v>
      </c>
      <c r="Z14" s="5">
        <v>116814</v>
      </c>
    </row>
    <row r="15" spans="1:26" ht="10.5" customHeight="1">
      <c r="A15" s="23" t="s">
        <v>74</v>
      </c>
      <c r="B15" s="30">
        <v>10021</v>
      </c>
      <c r="C15" s="30">
        <v>4316</v>
      </c>
      <c r="D15" s="30">
        <v>5705</v>
      </c>
      <c r="E15" s="30">
        <v>417528000</v>
      </c>
      <c r="F15" s="30">
        <v>6</v>
      </c>
      <c r="G15" s="30">
        <v>5</v>
      </c>
      <c r="H15" s="30">
        <v>918000</v>
      </c>
      <c r="I15" s="30">
        <v>70</v>
      </c>
      <c r="J15" s="30">
        <v>59</v>
      </c>
      <c r="K15" s="30">
        <v>9720000</v>
      </c>
      <c r="L15" s="30">
        <v>379</v>
      </c>
      <c r="M15" s="30">
        <v>253</v>
      </c>
      <c r="N15" s="30">
        <v>47028000</v>
      </c>
      <c r="O15" s="30">
        <v>330</v>
      </c>
      <c r="P15" s="30">
        <v>391</v>
      </c>
      <c r="Q15" s="30">
        <v>51918000</v>
      </c>
      <c r="R15" s="30">
        <v>3531</v>
      </c>
      <c r="S15" s="30">
        <v>4997</v>
      </c>
      <c r="T15" s="30">
        <v>307944000</v>
      </c>
      <c r="U15" s="5">
        <f t="shared" si="1"/>
        <v>5705</v>
      </c>
      <c r="V15" s="5">
        <f t="shared" si="2"/>
        <v>0</v>
      </c>
      <c r="W15" s="71">
        <v>80875</v>
      </c>
      <c r="X15" s="71">
        <v>2895153000</v>
      </c>
      <c r="Y15" s="72">
        <f t="shared" si="0"/>
        <v>66.98354446237629</v>
      </c>
      <c r="Z15" s="5">
        <v>135699</v>
      </c>
    </row>
    <row r="16" spans="1:26" ht="10.5" customHeight="1">
      <c r="A16" s="23" t="s">
        <v>75</v>
      </c>
      <c r="B16" s="30">
        <v>8713</v>
      </c>
      <c r="C16" s="30">
        <v>4003</v>
      </c>
      <c r="D16" s="30">
        <v>4710</v>
      </c>
      <c r="E16" s="30">
        <v>545238000</v>
      </c>
      <c r="F16" s="30">
        <v>38</v>
      </c>
      <c r="G16" s="30">
        <v>11</v>
      </c>
      <c r="H16" s="30">
        <v>3528000</v>
      </c>
      <c r="I16" s="30">
        <v>153</v>
      </c>
      <c r="J16" s="30">
        <v>118</v>
      </c>
      <c r="K16" s="30">
        <v>20004000</v>
      </c>
      <c r="L16" s="30">
        <v>281</v>
      </c>
      <c r="M16" s="30">
        <v>216</v>
      </c>
      <c r="N16" s="30">
        <v>33996000</v>
      </c>
      <c r="O16" s="30">
        <v>2664</v>
      </c>
      <c r="P16" s="30">
        <v>3407</v>
      </c>
      <c r="Q16" s="30">
        <v>422496000</v>
      </c>
      <c r="R16" s="30">
        <v>867</v>
      </c>
      <c r="S16" s="30">
        <v>958</v>
      </c>
      <c r="T16" s="30">
        <v>65214000</v>
      </c>
      <c r="U16" s="5">
        <f t="shared" si="1"/>
        <v>4710</v>
      </c>
      <c r="V16" s="5">
        <f t="shared" si="2"/>
        <v>0</v>
      </c>
      <c r="W16" s="71">
        <v>35290</v>
      </c>
      <c r="X16" s="71">
        <v>1267308000</v>
      </c>
      <c r="Y16" s="72">
        <f t="shared" si="0"/>
        <v>70.4498879282741</v>
      </c>
      <c r="Z16" s="5">
        <v>62460</v>
      </c>
    </row>
    <row r="17" spans="1:26" ht="10.5" customHeight="1">
      <c r="A17" s="23" t="s">
        <v>76</v>
      </c>
      <c r="B17" s="30">
        <v>8676</v>
      </c>
      <c r="C17" s="30">
        <v>4072</v>
      </c>
      <c r="D17" s="30">
        <v>4604</v>
      </c>
      <c r="E17" s="30">
        <v>528213000</v>
      </c>
      <c r="F17" s="30">
        <v>14</v>
      </c>
      <c r="G17" s="30">
        <v>22</v>
      </c>
      <c r="H17" s="30">
        <v>2592000</v>
      </c>
      <c r="I17" s="30">
        <v>207</v>
      </c>
      <c r="J17" s="30">
        <v>212</v>
      </c>
      <c r="K17" s="30">
        <v>30168000</v>
      </c>
      <c r="L17" s="30">
        <v>129</v>
      </c>
      <c r="M17" s="30">
        <v>126</v>
      </c>
      <c r="N17" s="30">
        <v>18360000</v>
      </c>
      <c r="O17" s="30">
        <v>2783</v>
      </c>
      <c r="P17" s="30">
        <v>3110</v>
      </c>
      <c r="Q17" s="30">
        <v>404658000</v>
      </c>
      <c r="R17" s="30">
        <v>939</v>
      </c>
      <c r="S17" s="30">
        <v>1134</v>
      </c>
      <c r="T17" s="30">
        <v>72435000</v>
      </c>
      <c r="U17" s="5">
        <f t="shared" si="1"/>
        <v>4604</v>
      </c>
      <c r="V17" s="5">
        <f t="shared" si="2"/>
        <v>0</v>
      </c>
      <c r="W17" s="71">
        <v>64582</v>
      </c>
      <c r="X17" s="71">
        <v>2312628000</v>
      </c>
      <c r="Y17" s="72">
        <f t="shared" si="0"/>
        <v>77.1583548370109</v>
      </c>
      <c r="Z17" s="5">
        <v>94945</v>
      </c>
    </row>
    <row r="18" spans="1:26" ht="10.5" customHeight="1">
      <c r="A18" s="23" t="s">
        <v>77</v>
      </c>
      <c r="B18" s="30">
        <v>9479</v>
      </c>
      <c r="C18" s="30">
        <v>4289</v>
      </c>
      <c r="D18" s="30">
        <v>5190</v>
      </c>
      <c r="E18" s="30">
        <v>590433000</v>
      </c>
      <c r="F18" s="30">
        <v>22</v>
      </c>
      <c r="G18" s="30">
        <v>14</v>
      </c>
      <c r="H18" s="30">
        <v>3006000</v>
      </c>
      <c r="I18" s="30">
        <v>122</v>
      </c>
      <c r="J18" s="30">
        <v>84</v>
      </c>
      <c r="K18" s="30">
        <v>16098000</v>
      </c>
      <c r="L18" s="30">
        <v>180</v>
      </c>
      <c r="M18" s="30">
        <v>101</v>
      </c>
      <c r="N18" s="30">
        <v>19662000</v>
      </c>
      <c r="O18" s="30">
        <v>2936</v>
      </c>
      <c r="P18" s="30">
        <v>3729</v>
      </c>
      <c r="Q18" s="30">
        <v>473022000</v>
      </c>
      <c r="R18" s="30">
        <v>1029</v>
      </c>
      <c r="S18" s="30">
        <v>1262</v>
      </c>
      <c r="T18" s="30">
        <v>78645000</v>
      </c>
      <c r="U18" s="5">
        <f t="shared" si="1"/>
        <v>5190</v>
      </c>
      <c r="V18" s="5">
        <f t="shared" si="2"/>
        <v>0</v>
      </c>
      <c r="W18" s="71">
        <v>51299</v>
      </c>
      <c r="X18" s="71">
        <v>1832007000</v>
      </c>
      <c r="Y18" s="72">
        <f t="shared" si="0"/>
        <v>79.86806486372835</v>
      </c>
      <c r="Z18" s="5">
        <v>76098</v>
      </c>
    </row>
    <row r="19" spans="1:26" ht="10.5" customHeight="1">
      <c r="A19" s="23" t="s">
        <v>78</v>
      </c>
      <c r="B19" s="30">
        <v>7834</v>
      </c>
      <c r="C19" s="30">
        <v>3597</v>
      </c>
      <c r="D19" s="30">
        <v>4237</v>
      </c>
      <c r="E19" s="30">
        <v>479931000</v>
      </c>
      <c r="F19" s="30">
        <v>48</v>
      </c>
      <c r="G19" s="30">
        <v>19</v>
      </c>
      <c r="H19" s="30">
        <v>4986000</v>
      </c>
      <c r="I19" s="30">
        <v>250</v>
      </c>
      <c r="J19" s="30">
        <v>168</v>
      </c>
      <c r="K19" s="30">
        <v>31566000</v>
      </c>
      <c r="L19" s="30">
        <v>164</v>
      </c>
      <c r="M19" s="30">
        <v>100</v>
      </c>
      <c r="N19" s="30">
        <v>18744000</v>
      </c>
      <c r="O19" s="30">
        <v>2098</v>
      </c>
      <c r="P19" s="30">
        <v>2727</v>
      </c>
      <c r="Q19" s="30">
        <v>341946000</v>
      </c>
      <c r="R19" s="30">
        <v>1037</v>
      </c>
      <c r="S19" s="30">
        <v>1223</v>
      </c>
      <c r="T19" s="30">
        <v>82689000</v>
      </c>
      <c r="U19" s="5">
        <f t="shared" si="1"/>
        <v>4237</v>
      </c>
      <c r="V19" s="5">
        <f t="shared" si="2"/>
        <v>0</v>
      </c>
      <c r="W19" s="71">
        <v>80181</v>
      </c>
      <c r="X19" s="71">
        <v>2882382000</v>
      </c>
      <c r="Y19" s="72">
        <f t="shared" si="0"/>
        <v>68.76225595512466</v>
      </c>
      <c r="Z19" s="5">
        <v>127999</v>
      </c>
    </row>
    <row r="20" spans="1:26" ht="10.5" customHeight="1">
      <c r="A20" s="23" t="s">
        <v>79</v>
      </c>
      <c r="B20" s="30">
        <v>11819</v>
      </c>
      <c r="C20" s="30">
        <v>5369</v>
      </c>
      <c r="D20" s="30">
        <v>6450</v>
      </c>
      <c r="E20" s="30">
        <v>729837000</v>
      </c>
      <c r="F20" s="30">
        <v>70</v>
      </c>
      <c r="G20" s="30">
        <v>31</v>
      </c>
      <c r="H20" s="30">
        <v>7590000</v>
      </c>
      <c r="I20" s="30">
        <v>211</v>
      </c>
      <c r="J20" s="30">
        <v>123</v>
      </c>
      <c r="K20" s="30">
        <v>22908000</v>
      </c>
      <c r="L20" s="30">
        <v>176</v>
      </c>
      <c r="M20" s="30">
        <v>124</v>
      </c>
      <c r="N20" s="30">
        <v>21378000</v>
      </c>
      <c r="O20" s="30">
        <v>3437</v>
      </c>
      <c r="P20" s="30">
        <v>4366</v>
      </c>
      <c r="Q20" s="30">
        <v>559566000</v>
      </c>
      <c r="R20" s="30">
        <v>1475</v>
      </c>
      <c r="S20" s="30">
        <v>1806</v>
      </c>
      <c r="T20" s="30">
        <v>118395000</v>
      </c>
      <c r="U20" s="5">
        <f t="shared" si="1"/>
        <v>6450</v>
      </c>
      <c r="V20" s="5">
        <f t="shared" si="2"/>
        <v>0</v>
      </c>
      <c r="W20" s="71">
        <v>50093</v>
      </c>
      <c r="X20" s="71">
        <v>1785477000</v>
      </c>
      <c r="Y20" s="72">
        <f t="shared" si="0"/>
        <v>55.89037138678752</v>
      </c>
      <c r="Z20" s="5">
        <v>110774</v>
      </c>
    </row>
    <row r="21" spans="1:26" ht="10.5" customHeight="1">
      <c r="A21" s="23" t="s">
        <v>80</v>
      </c>
      <c r="B21" s="30">
        <v>8744</v>
      </c>
      <c r="C21" s="30">
        <v>4108</v>
      </c>
      <c r="D21" s="30">
        <v>4636</v>
      </c>
      <c r="E21" s="30">
        <v>443685000</v>
      </c>
      <c r="F21" s="30">
        <v>86</v>
      </c>
      <c r="G21" s="30">
        <v>39</v>
      </c>
      <c r="H21" s="30">
        <v>9228000</v>
      </c>
      <c r="I21" s="30">
        <v>291</v>
      </c>
      <c r="J21" s="30">
        <v>157</v>
      </c>
      <c r="K21" s="30">
        <v>32520000</v>
      </c>
      <c r="L21" s="30">
        <v>364</v>
      </c>
      <c r="M21" s="30">
        <v>243</v>
      </c>
      <c r="N21" s="30">
        <v>42756000</v>
      </c>
      <c r="O21" s="30">
        <v>1017</v>
      </c>
      <c r="P21" s="30">
        <v>1348</v>
      </c>
      <c r="Q21" s="30">
        <v>169548000</v>
      </c>
      <c r="R21" s="30">
        <v>2350</v>
      </c>
      <c r="S21" s="30">
        <v>2849</v>
      </c>
      <c r="T21" s="30">
        <v>189633000</v>
      </c>
      <c r="U21" s="5">
        <f t="shared" si="1"/>
        <v>4636</v>
      </c>
      <c r="V21" s="5">
        <f t="shared" si="2"/>
        <v>0</v>
      </c>
      <c r="W21" s="71">
        <v>56229</v>
      </c>
      <c r="X21" s="71">
        <v>2006721000</v>
      </c>
      <c r="Y21" s="72">
        <f t="shared" si="0"/>
        <v>66.34975746744958</v>
      </c>
      <c r="Z21" s="5">
        <v>97925</v>
      </c>
    </row>
    <row r="22" spans="1:26" ht="10.5" customHeight="1">
      <c r="A22" s="23" t="s">
        <v>81</v>
      </c>
      <c r="B22" s="30">
        <v>2611</v>
      </c>
      <c r="C22" s="30">
        <v>1239</v>
      </c>
      <c r="D22" s="30">
        <v>1372</v>
      </c>
      <c r="E22" s="30">
        <v>122136000</v>
      </c>
      <c r="F22" s="30">
        <v>65</v>
      </c>
      <c r="G22" s="30">
        <v>54</v>
      </c>
      <c r="H22" s="30">
        <v>8568000</v>
      </c>
      <c r="I22" s="30">
        <v>165</v>
      </c>
      <c r="J22" s="30">
        <v>166</v>
      </c>
      <c r="K22" s="30">
        <v>23724000</v>
      </c>
      <c r="L22" s="30">
        <v>167</v>
      </c>
      <c r="M22" s="30">
        <v>201</v>
      </c>
      <c r="N22" s="30">
        <v>25968000</v>
      </c>
      <c r="O22" s="30">
        <v>0</v>
      </c>
      <c r="P22" s="30">
        <v>0</v>
      </c>
      <c r="Q22" s="30">
        <v>0</v>
      </c>
      <c r="R22" s="30">
        <v>842</v>
      </c>
      <c r="S22" s="30">
        <v>951</v>
      </c>
      <c r="T22" s="30">
        <v>63876000</v>
      </c>
      <c r="U22" s="5">
        <f t="shared" si="1"/>
        <v>1372</v>
      </c>
      <c r="V22" s="5">
        <f t="shared" si="2"/>
        <v>0</v>
      </c>
      <c r="W22" s="71">
        <v>13485</v>
      </c>
      <c r="X22" s="71">
        <v>487173000</v>
      </c>
      <c r="Y22" s="72">
        <f t="shared" si="0"/>
        <v>56.382233431413766</v>
      </c>
      <c r="Z22" s="5">
        <v>28548</v>
      </c>
    </row>
    <row r="23" spans="1:26" ht="10.5" customHeight="1">
      <c r="A23" s="23" t="s">
        <v>82</v>
      </c>
      <c r="B23" s="30">
        <v>5593</v>
      </c>
      <c r="C23" s="30">
        <v>2584</v>
      </c>
      <c r="D23" s="30">
        <v>3009</v>
      </c>
      <c r="E23" s="30">
        <v>257472000</v>
      </c>
      <c r="F23" s="30">
        <v>14</v>
      </c>
      <c r="G23" s="30">
        <v>11</v>
      </c>
      <c r="H23" s="30">
        <v>2034000</v>
      </c>
      <c r="I23" s="30">
        <v>90</v>
      </c>
      <c r="J23" s="30">
        <v>88</v>
      </c>
      <c r="K23" s="30">
        <v>12996000</v>
      </c>
      <c r="L23" s="30">
        <v>251</v>
      </c>
      <c r="M23" s="30">
        <v>255</v>
      </c>
      <c r="N23" s="30">
        <v>33102000</v>
      </c>
      <c r="O23" s="30">
        <v>348</v>
      </c>
      <c r="P23" s="30">
        <v>458</v>
      </c>
      <c r="Q23" s="30">
        <v>58062000</v>
      </c>
      <c r="R23" s="30">
        <v>1881</v>
      </c>
      <c r="S23" s="30">
        <v>2197</v>
      </c>
      <c r="T23" s="30">
        <v>151278000</v>
      </c>
      <c r="U23" s="5">
        <f t="shared" si="1"/>
        <v>3009</v>
      </c>
      <c r="V23" s="5">
        <f t="shared" si="2"/>
        <v>0</v>
      </c>
      <c r="W23" s="71">
        <v>12269</v>
      </c>
      <c r="X23" s="71">
        <v>442011000</v>
      </c>
      <c r="Y23" s="72">
        <f t="shared" si="0"/>
        <v>45.46542113167206</v>
      </c>
      <c r="Z23" s="5">
        <v>39287</v>
      </c>
    </row>
    <row r="24" spans="1:26" ht="10.5" customHeight="1">
      <c r="A24" s="23" t="s">
        <v>83</v>
      </c>
      <c r="B24" s="30">
        <v>1945</v>
      </c>
      <c r="C24" s="30">
        <v>851</v>
      </c>
      <c r="D24" s="30">
        <v>1094</v>
      </c>
      <c r="E24" s="30">
        <v>129264000</v>
      </c>
      <c r="F24" s="30">
        <v>99</v>
      </c>
      <c r="G24" s="30">
        <v>108</v>
      </c>
      <c r="H24" s="30">
        <v>15366000</v>
      </c>
      <c r="I24" s="30">
        <v>37</v>
      </c>
      <c r="J24" s="30">
        <v>36</v>
      </c>
      <c r="K24" s="30">
        <v>5280000</v>
      </c>
      <c r="L24" s="30">
        <v>24</v>
      </c>
      <c r="M24" s="30">
        <v>18</v>
      </c>
      <c r="N24" s="30">
        <v>3024000</v>
      </c>
      <c r="O24" s="30">
        <v>554</v>
      </c>
      <c r="P24" s="30">
        <v>777</v>
      </c>
      <c r="Q24" s="30">
        <v>95034000</v>
      </c>
      <c r="R24" s="30">
        <v>137</v>
      </c>
      <c r="S24" s="30">
        <v>155</v>
      </c>
      <c r="T24" s="30">
        <v>10560000</v>
      </c>
      <c r="U24" s="5">
        <f t="shared" si="1"/>
        <v>1094</v>
      </c>
      <c r="V24" s="5">
        <f t="shared" si="2"/>
        <v>0</v>
      </c>
      <c r="W24" s="71">
        <v>6999</v>
      </c>
      <c r="X24" s="71">
        <v>251955000</v>
      </c>
      <c r="Y24" s="72">
        <f t="shared" si="0"/>
        <v>66.49814126394052</v>
      </c>
      <c r="Z24" s="5">
        <v>13450</v>
      </c>
    </row>
    <row r="25" spans="1:26" ht="10.5" customHeight="1">
      <c r="A25" s="23" t="s">
        <v>84</v>
      </c>
      <c r="B25" s="30">
        <v>5952</v>
      </c>
      <c r="C25" s="30">
        <v>2483</v>
      </c>
      <c r="D25" s="30">
        <v>3469</v>
      </c>
      <c r="E25" s="30">
        <v>301296000</v>
      </c>
      <c r="F25" s="30">
        <v>5</v>
      </c>
      <c r="G25" s="30">
        <v>2</v>
      </c>
      <c r="H25" s="30">
        <v>540000</v>
      </c>
      <c r="I25" s="30">
        <v>107</v>
      </c>
      <c r="J25" s="30">
        <v>116</v>
      </c>
      <c r="K25" s="30">
        <v>16428000</v>
      </c>
      <c r="L25" s="30">
        <v>66</v>
      </c>
      <c r="M25" s="30">
        <v>56</v>
      </c>
      <c r="N25" s="30">
        <v>8412000</v>
      </c>
      <c r="O25" s="30">
        <v>758</v>
      </c>
      <c r="P25" s="30">
        <v>1274</v>
      </c>
      <c r="Q25" s="30">
        <v>148320000</v>
      </c>
      <c r="R25" s="30">
        <v>1547</v>
      </c>
      <c r="S25" s="30">
        <v>2021</v>
      </c>
      <c r="T25" s="30">
        <v>127596000</v>
      </c>
      <c r="U25" s="5">
        <f t="shared" si="1"/>
        <v>3469</v>
      </c>
      <c r="V25" s="5">
        <f t="shared" si="2"/>
        <v>0</v>
      </c>
      <c r="W25" s="71">
        <v>1006</v>
      </c>
      <c r="X25" s="71">
        <v>35409000</v>
      </c>
      <c r="Y25" s="72">
        <f t="shared" si="0"/>
        <v>18.724938776608628</v>
      </c>
      <c r="Z25" s="5">
        <v>37159</v>
      </c>
    </row>
    <row r="26" spans="1:26" ht="10.5" customHeight="1">
      <c r="A26" s="23" t="s">
        <v>85</v>
      </c>
      <c r="B26" s="30">
        <v>1828</v>
      </c>
      <c r="C26" s="30">
        <v>801</v>
      </c>
      <c r="D26" s="30">
        <v>1027</v>
      </c>
      <c r="E26" s="30">
        <v>105897000</v>
      </c>
      <c r="F26" s="30">
        <v>13</v>
      </c>
      <c r="G26" s="30">
        <v>9</v>
      </c>
      <c r="H26" s="30">
        <v>1584000</v>
      </c>
      <c r="I26" s="30">
        <v>52</v>
      </c>
      <c r="J26" s="30">
        <v>38</v>
      </c>
      <c r="K26" s="30">
        <v>6480000</v>
      </c>
      <c r="L26" s="30">
        <v>29</v>
      </c>
      <c r="M26" s="30">
        <v>35</v>
      </c>
      <c r="N26" s="30">
        <v>4293000</v>
      </c>
      <c r="O26" s="30">
        <v>380</v>
      </c>
      <c r="P26" s="30">
        <v>529</v>
      </c>
      <c r="Q26" s="30">
        <v>66258000</v>
      </c>
      <c r="R26" s="30">
        <v>327</v>
      </c>
      <c r="S26" s="30">
        <v>416</v>
      </c>
      <c r="T26" s="30">
        <v>27282000</v>
      </c>
      <c r="U26" s="5">
        <f t="shared" si="1"/>
        <v>1027</v>
      </c>
      <c r="V26" s="5">
        <f t="shared" si="2"/>
        <v>0</v>
      </c>
      <c r="W26" s="71">
        <v>3805</v>
      </c>
      <c r="X26" s="71">
        <v>138480000</v>
      </c>
      <c r="Y26" s="72">
        <f t="shared" si="0"/>
        <v>16.93116922152089</v>
      </c>
      <c r="Z26" s="5">
        <v>33270</v>
      </c>
    </row>
    <row r="27" spans="1:26" ht="10.5" customHeight="1">
      <c r="A27" s="23" t="s">
        <v>86</v>
      </c>
      <c r="B27" s="30">
        <v>4695</v>
      </c>
      <c r="C27" s="30">
        <v>1969</v>
      </c>
      <c r="D27" s="30">
        <v>2726</v>
      </c>
      <c r="E27" s="30">
        <v>250146000</v>
      </c>
      <c r="F27" s="30">
        <v>30</v>
      </c>
      <c r="G27" s="30">
        <v>27</v>
      </c>
      <c r="H27" s="30">
        <v>3984000</v>
      </c>
      <c r="I27" s="30">
        <v>36</v>
      </c>
      <c r="J27" s="30">
        <v>23</v>
      </c>
      <c r="K27" s="30">
        <v>4044000</v>
      </c>
      <c r="L27" s="30">
        <v>57</v>
      </c>
      <c r="M27" s="30">
        <v>25</v>
      </c>
      <c r="N27" s="30">
        <v>5736000</v>
      </c>
      <c r="O27" s="30">
        <v>828</v>
      </c>
      <c r="P27" s="30">
        <v>1256</v>
      </c>
      <c r="Q27" s="30">
        <v>148992000</v>
      </c>
      <c r="R27" s="30">
        <v>1018</v>
      </c>
      <c r="S27" s="30">
        <v>1395</v>
      </c>
      <c r="T27" s="30">
        <v>87390000</v>
      </c>
      <c r="U27" s="5">
        <f t="shared" si="1"/>
        <v>2726</v>
      </c>
      <c r="V27" s="5">
        <f t="shared" si="2"/>
        <v>0</v>
      </c>
      <c r="W27" s="71">
        <v>6507</v>
      </c>
      <c r="X27" s="71">
        <v>232860000</v>
      </c>
      <c r="Y27" s="72">
        <f t="shared" si="0"/>
        <v>15.98915215529546</v>
      </c>
      <c r="Z27" s="5">
        <v>70060</v>
      </c>
    </row>
    <row r="28" spans="1:26" ht="10.5" customHeight="1">
      <c r="A28" s="23" t="s">
        <v>87</v>
      </c>
      <c r="B28" s="30">
        <v>2916</v>
      </c>
      <c r="C28" s="30">
        <v>1200</v>
      </c>
      <c r="D28" s="30">
        <v>1716</v>
      </c>
      <c r="E28" s="30">
        <v>167541000</v>
      </c>
      <c r="F28" s="30">
        <v>29</v>
      </c>
      <c r="G28" s="30">
        <v>26</v>
      </c>
      <c r="H28" s="30">
        <v>4296000</v>
      </c>
      <c r="I28" s="30">
        <v>66</v>
      </c>
      <c r="J28" s="30">
        <v>64</v>
      </c>
      <c r="K28" s="30">
        <v>9222000</v>
      </c>
      <c r="L28" s="30">
        <v>39</v>
      </c>
      <c r="M28" s="30">
        <v>39</v>
      </c>
      <c r="N28" s="30">
        <v>5646000</v>
      </c>
      <c r="O28" s="30">
        <v>556</v>
      </c>
      <c r="P28" s="30">
        <v>867</v>
      </c>
      <c r="Q28" s="30">
        <v>103554000</v>
      </c>
      <c r="R28" s="30">
        <v>510</v>
      </c>
      <c r="S28" s="30">
        <v>720</v>
      </c>
      <c r="T28" s="30">
        <v>44823000</v>
      </c>
      <c r="U28" s="5">
        <f t="shared" si="1"/>
        <v>1716</v>
      </c>
      <c r="V28" s="5">
        <f t="shared" si="2"/>
        <v>0</v>
      </c>
      <c r="W28" s="71">
        <v>3557</v>
      </c>
      <c r="X28" s="71">
        <v>127125000</v>
      </c>
      <c r="Y28" s="72">
        <f t="shared" si="0"/>
        <v>25.385309227812858</v>
      </c>
      <c r="Z28" s="5">
        <v>25499</v>
      </c>
    </row>
    <row r="29" spans="1:26" ht="10.5" customHeight="1">
      <c r="A29" s="23" t="s">
        <v>88</v>
      </c>
      <c r="B29" s="30">
        <v>2418</v>
      </c>
      <c r="C29" s="30">
        <v>1093</v>
      </c>
      <c r="D29" s="30">
        <v>1325</v>
      </c>
      <c r="E29" s="30">
        <v>136083000</v>
      </c>
      <c r="F29" s="30">
        <v>24</v>
      </c>
      <c r="G29" s="30">
        <v>20</v>
      </c>
      <c r="H29" s="30">
        <v>3240000</v>
      </c>
      <c r="I29" s="30">
        <v>126</v>
      </c>
      <c r="J29" s="30">
        <v>88</v>
      </c>
      <c r="K29" s="30">
        <v>15006000</v>
      </c>
      <c r="L29" s="30">
        <v>109</v>
      </c>
      <c r="M29" s="30">
        <v>91</v>
      </c>
      <c r="N29" s="30">
        <v>13026000</v>
      </c>
      <c r="O29" s="30">
        <v>393</v>
      </c>
      <c r="P29" s="30">
        <v>577</v>
      </c>
      <c r="Q29" s="30">
        <v>69750000</v>
      </c>
      <c r="R29" s="30">
        <v>441</v>
      </c>
      <c r="S29" s="30">
        <v>549</v>
      </c>
      <c r="T29" s="30">
        <v>35061000</v>
      </c>
      <c r="U29" s="5">
        <f t="shared" si="1"/>
        <v>1325</v>
      </c>
      <c r="V29" s="5">
        <f t="shared" si="2"/>
        <v>0</v>
      </c>
      <c r="W29" s="71">
        <v>7802</v>
      </c>
      <c r="X29" s="71">
        <v>279105000</v>
      </c>
      <c r="Y29" s="72">
        <f t="shared" si="0"/>
        <v>16.543909348441925</v>
      </c>
      <c r="Z29" s="5">
        <v>61775</v>
      </c>
    </row>
    <row r="30" spans="1:26" s="37" customFormat="1" ht="10.5" customHeight="1">
      <c r="A30" s="50" t="s">
        <v>89</v>
      </c>
      <c r="B30" s="31">
        <v>23060</v>
      </c>
      <c r="C30" s="31">
        <v>14202</v>
      </c>
      <c r="D30" s="31">
        <v>8858</v>
      </c>
      <c r="E30" s="31">
        <v>1457439133</v>
      </c>
      <c r="F30" s="31">
        <v>595</v>
      </c>
      <c r="G30" s="31">
        <v>211</v>
      </c>
      <c r="H30" s="31">
        <v>59218244</v>
      </c>
      <c r="I30" s="31">
        <v>884</v>
      </c>
      <c r="J30" s="31">
        <v>512</v>
      </c>
      <c r="K30" s="31">
        <v>100134434</v>
      </c>
      <c r="L30" s="31">
        <v>779</v>
      </c>
      <c r="M30" s="31">
        <v>485</v>
      </c>
      <c r="N30" s="31">
        <v>79203249</v>
      </c>
      <c r="O30" s="31">
        <v>10738</v>
      </c>
      <c r="P30" s="31">
        <v>7080</v>
      </c>
      <c r="Q30" s="31">
        <v>1152925466</v>
      </c>
      <c r="R30" s="31">
        <v>1206</v>
      </c>
      <c r="S30" s="31">
        <v>570</v>
      </c>
      <c r="T30" s="31">
        <v>65957740</v>
      </c>
      <c r="U30" s="5">
        <f t="shared" si="1"/>
        <v>8858</v>
      </c>
      <c r="V30" s="5">
        <f t="shared" si="2"/>
        <v>0</v>
      </c>
      <c r="W30" s="69">
        <v>4855</v>
      </c>
      <c r="X30" s="69">
        <v>173106000</v>
      </c>
      <c r="Y30" s="70">
        <f t="shared" si="0"/>
        <v>10.045956246198804</v>
      </c>
      <c r="Z30" s="36">
        <v>277873</v>
      </c>
    </row>
    <row r="31" spans="1:26" s="37" customFormat="1" ht="10.5" customHeight="1">
      <c r="A31" s="50" t="s">
        <v>90</v>
      </c>
      <c r="B31" s="31">
        <v>17360</v>
      </c>
      <c r="C31" s="31">
        <v>8693</v>
      </c>
      <c r="D31" s="31">
        <v>8667</v>
      </c>
      <c r="E31" s="31">
        <v>980477676</v>
      </c>
      <c r="F31" s="31">
        <v>94</v>
      </c>
      <c r="G31" s="31">
        <v>57</v>
      </c>
      <c r="H31" s="31">
        <v>11934000</v>
      </c>
      <c r="I31" s="31">
        <v>365</v>
      </c>
      <c r="J31" s="31">
        <v>316</v>
      </c>
      <c r="K31" s="31">
        <v>49638000</v>
      </c>
      <c r="L31" s="31">
        <v>114</v>
      </c>
      <c r="M31" s="31">
        <v>140</v>
      </c>
      <c r="N31" s="31">
        <v>22671000</v>
      </c>
      <c r="O31" s="31">
        <v>3959</v>
      </c>
      <c r="P31" s="31">
        <v>5734</v>
      </c>
      <c r="Q31" s="31">
        <v>688443280</v>
      </c>
      <c r="R31" s="31">
        <v>4161</v>
      </c>
      <c r="S31" s="31">
        <v>2420</v>
      </c>
      <c r="T31" s="31">
        <v>207791396</v>
      </c>
      <c r="U31" s="5">
        <f t="shared" si="1"/>
        <v>8667</v>
      </c>
      <c r="V31" s="5">
        <f t="shared" si="2"/>
        <v>0</v>
      </c>
      <c r="W31" s="69">
        <v>6256</v>
      </c>
      <c r="X31" s="69">
        <v>220560000</v>
      </c>
      <c r="Y31" s="70">
        <f t="shared" si="0"/>
        <v>19.728499227267033</v>
      </c>
      <c r="Z31" s="36">
        <v>119705</v>
      </c>
    </row>
    <row r="32" spans="1:26" s="37" customFormat="1" ht="10.5" customHeight="1">
      <c r="A32" s="50" t="s">
        <v>91</v>
      </c>
      <c r="B32" s="31">
        <v>247</v>
      </c>
      <c r="C32" s="31">
        <v>77</v>
      </c>
      <c r="D32" s="31">
        <v>170</v>
      </c>
      <c r="E32" s="31">
        <v>17097000</v>
      </c>
      <c r="F32" s="31">
        <v>7</v>
      </c>
      <c r="G32" s="31">
        <v>3</v>
      </c>
      <c r="H32" s="31">
        <v>660000</v>
      </c>
      <c r="I32" s="31">
        <v>18</v>
      </c>
      <c r="J32" s="31">
        <v>56</v>
      </c>
      <c r="K32" s="31">
        <v>5496000</v>
      </c>
      <c r="L32" s="31">
        <v>2</v>
      </c>
      <c r="M32" s="31">
        <v>3</v>
      </c>
      <c r="N32" s="31">
        <v>384000</v>
      </c>
      <c r="O32" s="31">
        <v>41</v>
      </c>
      <c r="P32" s="31">
        <v>83</v>
      </c>
      <c r="Q32" s="31">
        <v>9294000</v>
      </c>
      <c r="R32" s="31">
        <v>9</v>
      </c>
      <c r="S32" s="31">
        <v>25</v>
      </c>
      <c r="T32" s="31">
        <v>1263000</v>
      </c>
      <c r="U32" s="5">
        <f t="shared" si="1"/>
        <v>170</v>
      </c>
      <c r="V32" s="5">
        <f t="shared" si="2"/>
        <v>0</v>
      </c>
      <c r="W32" s="69">
        <v>4248</v>
      </c>
      <c r="X32" s="69">
        <v>155298000</v>
      </c>
      <c r="Y32" s="70">
        <f t="shared" si="0"/>
        <v>48.821548821548824</v>
      </c>
      <c r="Z32" s="36">
        <v>9207</v>
      </c>
    </row>
    <row r="33" spans="1:26" ht="10.5" customHeight="1">
      <c r="A33" s="23" t="s">
        <v>92</v>
      </c>
      <c r="B33" s="30">
        <v>217</v>
      </c>
      <c r="C33" s="30">
        <v>63</v>
      </c>
      <c r="D33" s="30">
        <v>154</v>
      </c>
      <c r="E33" s="30">
        <v>15087000</v>
      </c>
      <c r="F33" s="30">
        <v>0</v>
      </c>
      <c r="G33" s="30">
        <v>0</v>
      </c>
      <c r="H33" s="30">
        <v>0</v>
      </c>
      <c r="I33" s="30">
        <v>15</v>
      </c>
      <c r="J33" s="30">
        <v>52</v>
      </c>
      <c r="K33" s="30">
        <v>4950000</v>
      </c>
      <c r="L33" s="30">
        <v>2</v>
      </c>
      <c r="M33" s="30">
        <v>3</v>
      </c>
      <c r="N33" s="30">
        <v>384000</v>
      </c>
      <c r="O33" s="30">
        <v>39</v>
      </c>
      <c r="P33" s="30">
        <v>76</v>
      </c>
      <c r="Q33" s="30">
        <v>8634000</v>
      </c>
      <c r="R33" s="30">
        <v>7</v>
      </c>
      <c r="S33" s="30">
        <v>23</v>
      </c>
      <c r="T33" s="30">
        <v>1119000</v>
      </c>
      <c r="U33" s="5">
        <f t="shared" si="1"/>
        <v>154</v>
      </c>
      <c r="V33" s="5">
        <f t="shared" si="2"/>
        <v>0</v>
      </c>
      <c r="W33" s="71">
        <v>4135</v>
      </c>
      <c r="X33" s="71">
        <v>151221000</v>
      </c>
      <c r="Y33" s="72">
        <f t="shared" si="0"/>
        <v>52.263720427524916</v>
      </c>
      <c r="Z33" s="5">
        <v>8327</v>
      </c>
    </row>
    <row r="34" spans="1:26" ht="10.5" customHeight="1">
      <c r="A34" s="51" t="s">
        <v>93</v>
      </c>
      <c r="B34" s="30">
        <v>30</v>
      </c>
      <c r="C34" s="30">
        <v>14</v>
      </c>
      <c r="D34" s="30">
        <v>16</v>
      </c>
      <c r="E34" s="30">
        <v>2010000</v>
      </c>
      <c r="F34" s="30">
        <v>7</v>
      </c>
      <c r="G34" s="30">
        <v>3</v>
      </c>
      <c r="H34" s="30">
        <v>660000</v>
      </c>
      <c r="I34" s="30">
        <v>3</v>
      </c>
      <c r="J34" s="30">
        <v>4</v>
      </c>
      <c r="K34" s="30">
        <v>546000</v>
      </c>
      <c r="L34" s="30">
        <v>0</v>
      </c>
      <c r="M34" s="30">
        <v>0</v>
      </c>
      <c r="N34" s="30">
        <v>0</v>
      </c>
      <c r="O34" s="30">
        <v>2</v>
      </c>
      <c r="P34" s="30">
        <v>7</v>
      </c>
      <c r="Q34" s="30">
        <v>660000</v>
      </c>
      <c r="R34" s="30">
        <v>2</v>
      </c>
      <c r="S34" s="30">
        <v>2</v>
      </c>
      <c r="T34" s="30">
        <v>144000</v>
      </c>
      <c r="U34" s="5">
        <f t="shared" si="1"/>
        <v>16</v>
      </c>
      <c r="V34" s="5">
        <f t="shared" si="2"/>
        <v>0</v>
      </c>
      <c r="W34" s="71">
        <v>113</v>
      </c>
      <c r="X34" s="71">
        <v>4077000</v>
      </c>
      <c r="Y34" s="72">
        <f t="shared" si="0"/>
        <v>16.25</v>
      </c>
      <c r="Z34">
        <v>880</v>
      </c>
    </row>
    <row r="35" spans="1:24" ht="10.5" customHeight="1">
      <c r="A35" s="79" t="s">
        <v>162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5">
        <f t="shared" si="1"/>
        <v>0</v>
      </c>
      <c r="V35" s="5">
        <f t="shared" si="2"/>
        <v>0</v>
      </c>
      <c r="W35" s="5"/>
      <c r="X35" s="5"/>
    </row>
    <row r="36" spans="1:24" ht="12" hidden="1">
      <c r="A36" s="27" t="s">
        <v>4</v>
      </c>
      <c r="B36" s="5">
        <f aca="true" t="shared" si="3" ref="B36:T36">B7-B8-B30-B31-B32</f>
        <v>0</v>
      </c>
      <c r="C36" s="5"/>
      <c r="D36" s="5"/>
      <c r="E36" s="5">
        <f t="shared" si="3"/>
        <v>0</v>
      </c>
      <c r="F36" s="5">
        <f t="shared" si="3"/>
        <v>0</v>
      </c>
      <c r="G36" s="5"/>
      <c r="H36" s="5">
        <f t="shared" si="3"/>
        <v>0</v>
      </c>
      <c r="I36" s="5">
        <f t="shared" si="3"/>
        <v>0</v>
      </c>
      <c r="J36" s="5"/>
      <c r="K36" s="5">
        <f t="shared" si="3"/>
        <v>0</v>
      </c>
      <c r="L36" s="5">
        <f t="shared" si="3"/>
        <v>0</v>
      </c>
      <c r="M36" s="5"/>
      <c r="N36" s="5">
        <f t="shared" si="3"/>
        <v>0</v>
      </c>
      <c r="O36" s="5">
        <f t="shared" si="3"/>
        <v>0</v>
      </c>
      <c r="P36" s="5"/>
      <c r="Q36" s="5">
        <f t="shared" si="3"/>
        <v>0</v>
      </c>
      <c r="R36" s="5">
        <f t="shared" si="3"/>
        <v>0</v>
      </c>
      <c r="S36" s="5"/>
      <c r="T36" s="5">
        <f t="shared" si="3"/>
        <v>0</v>
      </c>
      <c r="U36" s="5">
        <f t="shared" si="1"/>
        <v>0</v>
      </c>
      <c r="V36" s="5">
        <f t="shared" si="2"/>
        <v>0</v>
      </c>
      <c r="W36" s="5">
        <f>'2005'!B36-'2005'!F36-'2005'!I36-'2005'!L36-'2005'!O36-'2005'!R36</f>
        <v>0</v>
      </c>
      <c r="X36" s="5">
        <f>'2005'!E36-'2005'!H36-'2005'!K36-'2005'!N36-'2005'!Q36-'2005'!T36</f>
        <v>0</v>
      </c>
    </row>
    <row r="37" spans="1:24" ht="12" hidden="1">
      <c r="A37" s="38" t="s">
        <v>9</v>
      </c>
      <c r="B37" s="5">
        <f aca="true" t="shared" si="4" ref="B37:T37">B8-SUM(B9:B29)</f>
        <v>0</v>
      </c>
      <c r="C37" s="5"/>
      <c r="D37" s="5"/>
      <c r="E37" s="5">
        <f t="shared" si="4"/>
        <v>0</v>
      </c>
      <c r="F37" s="5">
        <f t="shared" si="4"/>
        <v>0</v>
      </c>
      <c r="G37" s="5"/>
      <c r="H37" s="5">
        <f t="shared" si="4"/>
        <v>0</v>
      </c>
      <c r="I37" s="5">
        <f t="shared" si="4"/>
        <v>0</v>
      </c>
      <c r="J37" s="5"/>
      <c r="K37" s="5">
        <f t="shared" si="4"/>
        <v>0</v>
      </c>
      <c r="L37" s="5">
        <f t="shared" si="4"/>
        <v>0</v>
      </c>
      <c r="M37" s="5"/>
      <c r="N37" s="5">
        <f t="shared" si="4"/>
        <v>0</v>
      </c>
      <c r="O37" s="5">
        <f t="shared" si="4"/>
        <v>0</v>
      </c>
      <c r="P37" s="5"/>
      <c r="Q37" s="5">
        <f t="shared" si="4"/>
        <v>0</v>
      </c>
      <c r="R37" s="5">
        <f t="shared" si="4"/>
        <v>0</v>
      </c>
      <c r="S37" s="5"/>
      <c r="T37" s="5">
        <f t="shared" si="4"/>
        <v>0</v>
      </c>
      <c r="U37" s="5">
        <f t="shared" si="1"/>
        <v>0</v>
      </c>
      <c r="V37" s="5">
        <f t="shared" si="2"/>
        <v>0</v>
      </c>
      <c r="W37" s="5">
        <f>'2005'!B37-'2005'!F37-'2005'!I37-'2005'!L37-'2005'!O37-'2005'!R37</f>
        <v>0</v>
      </c>
      <c r="X37" s="5">
        <f>'2005'!E37-'2005'!H37-'2005'!K37-'2005'!N37-'2005'!Q37-'2005'!T37</f>
        <v>0</v>
      </c>
    </row>
    <row r="38" spans="1:24" ht="12" hidden="1">
      <c r="A38" s="29" t="str">
        <f>A32</f>
        <v>福 建 省 Fuchien Province </v>
      </c>
      <c r="B38" s="5">
        <f aca="true" t="shared" si="5" ref="B38:T38">B32-B33-B34</f>
        <v>0</v>
      </c>
      <c r="C38" s="5"/>
      <c r="D38" s="5"/>
      <c r="E38" s="5">
        <f t="shared" si="5"/>
        <v>0</v>
      </c>
      <c r="F38" s="5">
        <f t="shared" si="5"/>
        <v>0</v>
      </c>
      <c r="G38" s="5"/>
      <c r="H38" s="5">
        <f t="shared" si="5"/>
        <v>0</v>
      </c>
      <c r="I38" s="5">
        <f t="shared" si="5"/>
        <v>0</v>
      </c>
      <c r="J38" s="5"/>
      <c r="K38" s="5">
        <f t="shared" si="5"/>
        <v>0</v>
      </c>
      <c r="L38" s="5">
        <f t="shared" si="5"/>
        <v>0</v>
      </c>
      <c r="M38" s="5"/>
      <c r="N38" s="5">
        <f t="shared" si="5"/>
        <v>0</v>
      </c>
      <c r="O38" s="5">
        <f t="shared" si="5"/>
        <v>0</v>
      </c>
      <c r="P38" s="5"/>
      <c r="Q38" s="5">
        <f t="shared" si="5"/>
        <v>0</v>
      </c>
      <c r="R38" s="5">
        <f t="shared" si="5"/>
        <v>0</v>
      </c>
      <c r="S38" s="5"/>
      <c r="T38" s="5">
        <f t="shared" si="5"/>
        <v>0</v>
      </c>
      <c r="U38" s="5">
        <f t="shared" si="1"/>
        <v>0</v>
      </c>
      <c r="V38" s="5">
        <f t="shared" si="2"/>
        <v>0</v>
      </c>
      <c r="W38" s="5">
        <f>'2005'!B38-'2005'!F38-'2005'!I38-'2005'!L38-'2005'!O38-'2005'!R38</f>
        <v>0</v>
      </c>
      <c r="X38" s="5">
        <f>'2005'!E38-'2005'!H38-'2005'!K38-'2005'!N38-'2005'!Q38-'2005'!T38</f>
        <v>0</v>
      </c>
    </row>
    <row r="39" ht="12">
      <c r="A39" s="52" t="s">
        <v>94</v>
      </c>
    </row>
  </sheetData>
  <mergeCells count="22">
    <mergeCell ref="W3:X3"/>
    <mergeCell ref="Y3:Y4"/>
    <mergeCell ref="W4:X4"/>
    <mergeCell ref="Y5:Y6"/>
    <mergeCell ref="R5:S5"/>
    <mergeCell ref="A3:A4"/>
    <mergeCell ref="B3:E3"/>
    <mergeCell ref="F3:N3"/>
    <mergeCell ref="F5:G5"/>
    <mergeCell ref="I5:J5"/>
    <mergeCell ref="L5:M5"/>
    <mergeCell ref="O5:P5"/>
    <mergeCell ref="A35:T35"/>
    <mergeCell ref="O3:T3"/>
    <mergeCell ref="B4:D4"/>
    <mergeCell ref="E4:E5"/>
    <mergeCell ref="F4:H4"/>
    <mergeCell ref="I4:K4"/>
    <mergeCell ref="L4:N4"/>
    <mergeCell ref="O4:Q4"/>
    <mergeCell ref="R4:T4"/>
    <mergeCell ref="A5:A6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workbookViewId="0" topLeftCell="A1">
      <selection activeCell="B7" sqref="B7"/>
    </sheetView>
  </sheetViews>
  <sheetFormatPr defaultColWidth="9.33203125" defaultRowHeight="12"/>
  <cols>
    <col min="1" max="1" width="24.5" style="0" customWidth="1"/>
    <col min="2" max="2" width="9.16015625" style="0" customWidth="1"/>
    <col min="3" max="3" width="14" style="0" customWidth="1"/>
    <col min="4" max="4" width="9" style="0" customWidth="1"/>
    <col min="5" max="5" width="12.5" style="0" customWidth="1"/>
    <col min="6" max="6" width="10" style="0" customWidth="1"/>
    <col min="7" max="7" width="12.16015625" style="0" customWidth="1"/>
    <col min="8" max="8" width="8" style="0" customWidth="1"/>
    <col min="9" max="9" width="12.16015625" style="0" customWidth="1"/>
    <col min="10" max="10" width="12.66015625" style="0" customWidth="1"/>
    <col min="11" max="11" width="13.83203125" style="0" customWidth="1"/>
    <col min="12" max="12" width="16" style="0" customWidth="1"/>
    <col min="13" max="13" width="14.16015625" style="0" customWidth="1"/>
  </cols>
  <sheetData>
    <row r="1" spans="1:13" s="60" customFormat="1" ht="19.5" customHeight="1">
      <c r="A1" s="55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58" customFormat="1" ht="12" customHeight="1">
      <c r="A2" s="56" t="s">
        <v>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9.5" customHeight="1">
      <c r="A3" s="76" t="s">
        <v>65</v>
      </c>
      <c r="B3" s="80" t="s">
        <v>19</v>
      </c>
      <c r="C3" s="81"/>
      <c r="D3" s="80" t="s">
        <v>20</v>
      </c>
      <c r="E3" s="81"/>
      <c r="F3" s="81"/>
      <c r="G3" s="81"/>
      <c r="H3" s="81"/>
      <c r="I3" s="81"/>
      <c r="J3" s="83" t="s">
        <v>24</v>
      </c>
      <c r="K3" s="83"/>
      <c r="L3" s="83"/>
      <c r="M3" s="83"/>
    </row>
    <row r="4" spans="1:13" s="2" customFormat="1" ht="29.25" customHeight="1">
      <c r="A4" s="77"/>
      <c r="B4" s="73" t="s">
        <v>56</v>
      </c>
      <c r="C4" s="73" t="s">
        <v>0</v>
      </c>
      <c r="D4" s="80" t="s">
        <v>60</v>
      </c>
      <c r="E4" s="82"/>
      <c r="F4" s="80" t="s">
        <v>61</v>
      </c>
      <c r="G4" s="82"/>
      <c r="H4" s="80" t="s">
        <v>62</v>
      </c>
      <c r="I4" s="82"/>
      <c r="J4" s="83" t="s">
        <v>25</v>
      </c>
      <c r="K4" s="83"/>
      <c r="L4" s="83" t="s">
        <v>26</v>
      </c>
      <c r="M4" s="83"/>
    </row>
    <row r="5" spans="1:13" s="2" customFormat="1" ht="10.5" customHeight="1">
      <c r="A5" s="77" t="s">
        <v>66</v>
      </c>
      <c r="B5" s="74"/>
      <c r="C5" s="74"/>
      <c r="D5" s="61" t="s">
        <v>101</v>
      </c>
      <c r="E5" s="42" t="s">
        <v>0</v>
      </c>
      <c r="F5" s="61" t="s">
        <v>101</v>
      </c>
      <c r="G5" s="42" t="s">
        <v>0</v>
      </c>
      <c r="H5" s="61" t="s">
        <v>101</v>
      </c>
      <c r="I5" s="42" t="s">
        <v>0</v>
      </c>
      <c r="J5" s="61" t="s">
        <v>101</v>
      </c>
      <c r="K5" s="42" t="s">
        <v>0</v>
      </c>
      <c r="L5" s="61" t="s">
        <v>101</v>
      </c>
      <c r="M5" s="42" t="s">
        <v>0</v>
      </c>
    </row>
    <row r="6" spans="1:13" s="46" customFormat="1" ht="24.75" customHeight="1">
      <c r="A6" s="78"/>
      <c r="B6" s="88"/>
      <c r="C6" s="45" t="s">
        <v>17</v>
      </c>
      <c r="D6" s="54" t="s">
        <v>96</v>
      </c>
      <c r="E6" s="45" t="s">
        <v>98</v>
      </c>
      <c r="F6" s="54" t="s">
        <v>96</v>
      </c>
      <c r="G6" s="45" t="s">
        <v>98</v>
      </c>
      <c r="H6" s="54" t="s">
        <v>96</v>
      </c>
      <c r="I6" s="45" t="s">
        <v>97</v>
      </c>
      <c r="J6" s="54" t="s">
        <v>96</v>
      </c>
      <c r="K6" s="45" t="s">
        <v>98</v>
      </c>
      <c r="L6" s="54" t="s">
        <v>96</v>
      </c>
      <c r="M6" s="45" t="s">
        <v>98</v>
      </c>
    </row>
    <row r="7" spans="1:38" s="11" customFormat="1" ht="10.5" customHeight="1">
      <c r="A7" s="8" t="s">
        <v>95</v>
      </c>
      <c r="B7" s="22">
        <v>182392</v>
      </c>
      <c r="C7" s="22">
        <v>9992655349</v>
      </c>
      <c r="D7" s="22">
        <v>2657</v>
      </c>
      <c r="E7" s="22">
        <v>195319750</v>
      </c>
      <c r="F7" s="22">
        <v>7734</v>
      </c>
      <c r="G7" s="22">
        <v>565848214</v>
      </c>
      <c r="H7" s="22">
        <v>7842</v>
      </c>
      <c r="I7" s="22">
        <v>538162941</v>
      </c>
      <c r="J7" s="22">
        <v>85091</v>
      </c>
      <c r="K7" s="22">
        <v>5933115780</v>
      </c>
      <c r="L7" s="22">
        <v>79068</v>
      </c>
      <c r="M7" s="22">
        <v>2760208664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7" customFormat="1" ht="10.5" customHeight="1">
      <c r="A8" s="50" t="s">
        <v>67</v>
      </c>
      <c r="B8" s="22">
        <v>138768</v>
      </c>
      <c r="C8" s="22">
        <v>7364103000</v>
      </c>
      <c r="D8" s="22">
        <v>1703</v>
      </c>
      <c r="E8" s="22">
        <v>126390000</v>
      </c>
      <c r="F8" s="22">
        <v>5463</v>
      </c>
      <c r="G8" s="22">
        <v>399048000</v>
      </c>
      <c r="H8" s="22">
        <v>6142</v>
      </c>
      <c r="I8" s="22">
        <v>428958000</v>
      </c>
      <c r="J8" s="22">
        <v>56217</v>
      </c>
      <c r="K8" s="22">
        <v>3974563000</v>
      </c>
      <c r="L8" s="22">
        <v>69243</v>
      </c>
      <c r="M8" s="22">
        <v>2435144000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0.5" customHeight="1">
      <c r="A9" s="23" t="s">
        <v>68</v>
      </c>
      <c r="B9" s="30">
        <v>11702</v>
      </c>
      <c r="C9" s="30">
        <v>640935000</v>
      </c>
      <c r="D9" s="30">
        <v>278</v>
      </c>
      <c r="E9" s="30">
        <v>20778000</v>
      </c>
      <c r="F9" s="30">
        <v>772</v>
      </c>
      <c r="G9" s="30">
        <v>56028000</v>
      </c>
      <c r="H9" s="30">
        <v>1190</v>
      </c>
      <c r="I9" s="30">
        <v>80652000</v>
      </c>
      <c r="J9" s="30">
        <v>5111</v>
      </c>
      <c r="K9" s="30">
        <v>341934000</v>
      </c>
      <c r="L9" s="30">
        <v>4351</v>
      </c>
      <c r="M9" s="30">
        <v>141543000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0.5" customHeight="1">
      <c r="A10" s="23" t="s">
        <v>69</v>
      </c>
      <c r="B10" s="30">
        <v>1837</v>
      </c>
      <c r="C10" s="30">
        <v>118670000</v>
      </c>
      <c r="D10" s="30">
        <v>51</v>
      </c>
      <c r="E10" s="30">
        <v>3846000</v>
      </c>
      <c r="F10" s="30">
        <v>117</v>
      </c>
      <c r="G10" s="30">
        <v>8562000</v>
      </c>
      <c r="H10" s="30">
        <v>242</v>
      </c>
      <c r="I10" s="30">
        <v>17262000</v>
      </c>
      <c r="J10" s="30">
        <v>1073</v>
      </c>
      <c r="K10" s="30">
        <v>76501000</v>
      </c>
      <c r="L10" s="30">
        <v>354</v>
      </c>
      <c r="M10" s="30">
        <v>12499000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0.5" customHeight="1">
      <c r="A11" s="23" t="s">
        <v>70</v>
      </c>
      <c r="B11" s="30">
        <v>9850</v>
      </c>
      <c r="C11" s="30">
        <v>562443000</v>
      </c>
      <c r="D11" s="30">
        <v>176</v>
      </c>
      <c r="E11" s="30">
        <v>12276000</v>
      </c>
      <c r="F11" s="30">
        <v>429</v>
      </c>
      <c r="G11" s="30">
        <v>30762000</v>
      </c>
      <c r="H11" s="30">
        <v>236</v>
      </c>
      <c r="I11" s="30">
        <v>17502000</v>
      </c>
      <c r="J11" s="30">
        <v>5120</v>
      </c>
      <c r="K11" s="30">
        <v>365010000</v>
      </c>
      <c r="L11" s="30">
        <v>3889</v>
      </c>
      <c r="M11" s="30">
        <v>136893000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0.5" customHeight="1">
      <c r="A12" s="23" t="s">
        <v>71</v>
      </c>
      <c r="B12" s="30">
        <v>429</v>
      </c>
      <c r="C12" s="30">
        <v>28143000</v>
      </c>
      <c r="D12" s="30">
        <v>47</v>
      </c>
      <c r="E12" s="30">
        <v>3510000</v>
      </c>
      <c r="F12" s="30">
        <v>172</v>
      </c>
      <c r="G12" s="30">
        <v>11202000</v>
      </c>
      <c r="H12" s="30">
        <v>58</v>
      </c>
      <c r="I12" s="30">
        <v>3990000</v>
      </c>
      <c r="J12" s="30">
        <v>114</v>
      </c>
      <c r="K12" s="30">
        <v>8028000</v>
      </c>
      <c r="L12" s="30">
        <v>38</v>
      </c>
      <c r="M12" s="30">
        <v>1413000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0.5" customHeight="1">
      <c r="A13" s="23" t="s">
        <v>72</v>
      </c>
      <c r="B13" s="30">
        <v>6116</v>
      </c>
      <c r="C13" s="30">
        <v>313899000</v>
      </c>
      <c r="D13" s="30">
        <v>37</v>
      </c>
      <c r="E13" s="30">
        <v>3078000</v>
      </c>
      <c r="F13" s="30">
        <v>181</v>
      </c>
      <c r="G13" s="30">
        <v>12858000</v>
      </c>
      <c r="H13" s="30">
        <v>172</v>
      </c>
      <c r="I13" s="30">
        <v>11892000</v>
      </c>
      <c r="J13" s="30">
        <v>2352</v>
      </c>
      <c r="K13" s="30">
        <v>167724000</v>
      </c>
      <c r="L13" s="30">
        <v>3374</v>
      </c>
      <c r="M13" s="30">
        <v>118347000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0.5" customHeight="1">
      <c r="A14" s="23" t="s">
        <v>73</v>
      </c>
      <c r="B14" s="30">
        <v>12455</v>
      </c>
      <c r="C14" s="30">
        <v>568857000</v>
      </c>
      <c r="D14" s="30">
        <v>8</v>
      </c>
      <c r="E14" s="30">
        <v>642000</v>
      </c>
      <c r="F14" s="30">
        <v>92</v>
      </c>
      <c r="G14" s="30">
        <v>7050000</v>
      </c>
      <c r="H14" s="30">
        <v>268</v>
      </c>
      <c r="I14" s="30">
        <v>19566000</v>
      </c>
      <c r="J14" s="30">
        <v>3043</v>
      </c>
      <c r="K14" s="30">
        <v>220434000</v>
      </c>
      <c r="L14" s="30">
        <v>9044</v>
      </c>
      <c r="M14" s="30">
        <v>321165000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0.5" customHeight="1">
      <c r="A15" s="23" t="s">
        <v>74</v>
      </c>
      <c r="B15" s="30">
        <v>11263</v>
      </c>
      <c r="C15" s="30">
        <v>451584000</v>
      </c>
      <c r="D15" s="30">
        <v>18</v>
      </c>
      <c r="E15" s="30">
        <v>1296000</v>
      </c>
      <c r="F15" s="30">
        <v>143</v>
      </c>
      <c r="G15" s="30">
        <v>10326000</v>
      </c>
      <c r="H15" s="30">
        <v>533</v>
      </c>
      <c r="I15" s="30">
        <v>39102000</v>
      </c>
      <c r="J15" s="30">
        <v>916</v>
      </c>
      <c r="K15" s="30">
        <v>63552000</v>
      </c>
      <c r="L15" s="30">
        <v>9653</v>
      </c>
      <c r="M15" s="30">
        <v>337308000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0.5" customHeight="1">
      <c r="A16" s="23" t="s">
        <v>75</v>
      </c>
      <c r="B16" s="30">
        <v>8858</v>
      </c>
      <c r="C16" s="30">
        <v>547356000</v>
      </c>
      <c r="D16" s="30">
        <v>71</v>
      </c>
      <c r="E16" s="30">
        <v>5586000</v>
      </c>
      <c r="F16" s="30">
        <v>323</v>
      </c>
      <c r="G16" s="30">
        <v>24132000</v>
      </c>
      <c r="H16" s="30">
        <v>397</v>
      </c>
      <c r="I16" s="30">
        <v>25356000</v>
      </c>
      <c r="J16" s="30">
        <v>5769</v>
      </c>
      <c r="K16" s="30">
        <v>408468000</v>
      </c>
      <c r="L16" s="30">
        <v>2298</v>
      </c>
      <c r="M16" s="30">
        <v>83814000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0.5" customHeight="1">
      <c r="A17" s="23" t="s">
        <v>76</v>
      </c>
      <c r="B17" s="30">
        <v>8151</v>
      </c>
      <c r="C17" s="30">
        <v>484572000</v>
      </c>
      <c r="D17" s="30">
        <v>25</v>
      </c>
      <c r="E17" s="30">
        <v>1800000</v>
      </c>
      <c r="F17" s="30">
        <v>352</v>
      </c>
      <c r="G17" s="30">
        <v>25356000</v>
      </c>
      <c r="H17" s="30">
        <v>277</v>
      </c>
      <c r="I17" s="30">
        <v>19932000</v>
      </c>
      <c r="J17" s="30">
        <v>5202</v>
      </c>
      <c r="K17" s="30">
        <v>358650000</v>
      </c>
      <c r="L17" s="30">
        <v>2295</v>
      </c>
      <c r="M17" s="30">
        <v>78834000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0.5" customHeight="1">
      <c r="A18" s="23" t="s">
        <v>77</v>
      </c>
      <c r="B18" s="30">
        <v>9198</v>
      </c>
      <c r="C18" s="30">
        <v>567780000</v>
      </c>
      <c r="D18" s="30">
        <v>44</v>
      </c>
      <c r="E18" s="30">
        <v>3366000</v>
      </c>
      <c r="F18" s="30">
        <v>226</v>
      </c>
      <c r="G18" s="30">
        <v>17130000</v>
      </c>
      <c r="H18" s="30">
        <v>255</v>
      </c>
      <c r="I18" s="30">
        <v>18042000</v>
      </c>
      <c r="J18" s="30">
        <v>6054</v>
      </c>
      <c r="K18" s="30">
        <v>435486000</v>
      </c>
      <c r="L18" s="30">
        <v>2619</v>
      </c>
      <c r="M18" s="30">
        <v>93756000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0.5" customHeight="1">
      <c r="A19" s="23" t="s">
        <v>78</v>
      </c>
      <c r="B19" s="30">
        <v>7835</v>
      </c>
      <c r="C19" s="30">
        <v>446970000</v>
      </c>
      <c r="D19" s="30">
        <v>73</v>
      </c>
      <c r="E19" s="30">
        <v>5718000</v>
      </c>
      <c r="F19" s="30">
        <v>468</v>
      </c>
      <c r="G19" s="30">
        <v>35028000</v>
      </c>
      <c r="H19" s="30">
        <v>250</v>
      </c>
      <c r="I19" s="30">
        <v>17364000</v>
      </c>
      <c r="J19" s="30">
        <v>4017</v>
      </c>
      <c r="K19" s="30">
        <v>281826000</v>
      </c>
      <c r="L19" s="30">
        <v>3027</v>
      </c>
      <c r="M19" s="30">
        <v>107034000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0.5" customHeight="1">
      <c r="A20" s="23" t="s">
        <v>79</v>
      </c>
      <c r="B20" s="30">
        <v>12143</v>
      </c>
      <c r="C20" s="30">
        <v>696726000</v>
      </c>
      <c r="D20" s="30">
        <v>91</v>
      </c>
      <c r="E20" s="30">
        <v>6822000</v>
      </c>
      <c r="F20" s="30">
        <v>340</v>
      </c>
      <c r="G20" s="30">
        <v>24366000</v>
      </c>
      <c r="H20" s="30">
        <v>286</v>
      </c>
      <c r="I20" s="30">
        <v>19662000</v>
      </c>
      <c r="J20" s="30">
        <v>6491</v>
      </c>
      <c r="K20" s="30">
        <v>467304000</v>
      </c>
      <c r="L20" s="30">
        <v>4935</v>
      </c>
      <c r="M20" s="30">
        <v>178572000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0.5" customHeight="1">
      <c r="A21" s="23" t="s">
        <v>80</v>
      </c>
      <c r="B21" s="30">
        <v>9414</v>
      </c>
      <c r="C21" s="30">
        <v>459552000</v>
      </c>
      <c r="D21" s="30">
        <v>147</v>
      </c>
      <c r="E21" s="30">
        <v>10866000</v>
      </c>
      <c r="F21" s="30">
        <v>475</v>
      </c>
      <c r="G21" s="30">
        <v>35124000</v>
      </c>
      <c r="H21" s="30">
        <v>622</v>
      </c>
      <c r="I21" s="30">
        <v>44994000</v>
      </c>
      <c r="J21" s="30">
        <v>1984</v>
      </c>
      <c r="K21" s="30">
        <v>145404000</v>
      </c>
      <c r="L21" s="30">
        <v>6186</v>
      </c>
      <c r="M21" s="30">
        <v>223164000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0.5" customHeight="1">
      <c r="A22" s="23" t="s">
        <v>81</v>
      </c>
      <c r="B22" s="30">
        <v>2839</v>
      </c>
      <c r="C22" s="30">
        <v>134172000</v>
      </c>
      <c r="D22" s="30">
        <v>223</v>
      </c>
      <c r="E22" s="30">
        <v>15858000</v>
      </c>
      <c r="F22" s="30">
        <v>343</v>
      </c>
      <c r="G22" s="30">
        <v>24162000</v>
      </c>
      <c r="H22" s="30">
        <v>388</v>
      </c>
      <c r="I22" s="30">
        <v>27186000</v>
      </c>
      <c r="J22" s="30">
        <v>0</v>
      </c>
      <c r="K22" s="30">
        <v>0</v>
      </c>
      <c r="L22" s="30">
        <v>1885</v>
      </c>
      <c r="M22" s="30">
        <v>66966000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0.5" customHeight="1">
      <c r="A23" s="23" t="s">
        <v>82</v>
      </c>
      <c r="B23" s="30">
        <v>5781</v>
      </c>
      <c r="C23" s="30">
        <v>254395000</v>
      </c>
      <c r="D23" s="30">
        <v>36</v>
      </c>
      <c r="E23" s="30">
        <v>2844000</v>
      </c>
      <c r="F23" s="30">
        <v>254</v>
      </c>
      <c r="G23" s="30">
        <v>18762000</v>
      </c>
      <c r="H23" s="30">
        <v>430</v>
      </c>
      <c r="I23" s="30">
        <v>29208000</v>
      </c>
      <c r="J23" s="30">
        <v>792</v>
      </c>
      <c r="K23" s="30">
        <v>53436000</v>
      </c>
      <c r="L23" s="30">
        <v>4269</v>
      </c>
      <c r="M23" s="30">
        <v>150145000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0.5" customHeight="1">
      <c r="A24" s="23" t="s">
        <v>83</v>
      </c>
      <c r="B24" s="30">
        <v>1901</v>
      </c>
      <c r="C24" s="30">
        <v>124479000</v>
      </c>
      <c r="D24" s="30">
        <v>199</v>
      </c>
      <c r="E24" s="30">
        <v>14550000</v>
      </c>
      <c r="F24" s="30">
        <v>77</v>
      </c>
      <c r="G24" s="30">
        <v>5442000</v>
      </c>
      <c r="H24" s="30">
        <v>58</v>
      </c>
      <c r="I24" s="30">
        <v>4284000</v>
      </c>
      <c r="J24" s="30">
        <v>1276</v>
      </c>
      <c r="K24" s="30">
        <v>89916000</v>
      </c>
      <c r="L24" s="30">
        <v>291</v>
      </c>
      <c r="M24" s="30">
        <v>10287000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0.5" customHeight="1">
      <c r="A25" s="23" t="s">
        <v>84</v>
      </c>
      <c r="B25" s="30">
        <v>6278</v>
      </c>
      <c r="C25" s="30">
        <v>296895000</v>
      </c>
      <c r="D25" s="30">
        <v>7</v>
      </c>
      <c r="E25" s="30">
        <v>540000</v>
      </c>
      <c r="F25" s="30">
        <v>237</v>
      </c>
      <c r="G25" s="30">
        <v>17370000</v>
      </c>
      <c r="H25" s="30">
        <v>111</v>
      </c>
      <c r="I25" s="30">
        <v>7848000</v>
      </c>
      <c r="J25" s="30">
        <v>1957</v>
      </c>
      <c r="K25" s="30">
        <v>138516000</v>
      </c>
      <c r="L25" s="30">
        <v>3966</v>
      </c>
      <c r="M25" s="30">
        <v>132621000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0.5" customHeight="1">
      <c r="A26" s="23" t="s">
        <v>85</v>
      </c>
      <c r="B26" s="30">
        <v>1938</v>
      </c>
      <c r="C26" s="30">
        <v>111942000</v>
      </c>
      <c r="D26" s="30">
        <v>22</v>
      </c>
      <c r="E26" s="30">
        <v>1620000</v>
      </c>
      <c r="F26" s="30">
        <v>95</v>
      </c>
      <c r="G26" s="30">
        <v>6810000</v>
      </c>
      <c r="H26" s="30">
        <v>57</v>
      </c>
      <c r="I26" s="30">
        <v>5112000</v>
      </c>
      <c r="J26" s="30">
        <v>950</v>
      </c>
      <c r="K26" s="30">
        <v>68724000</v>
      </c>
      <c r="L26" s="30">
        <v>814</v>
      </c>
      <c r="M26" s="30">
        <v>29676000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0.5" customHeight="1">
      <c r="A27" s="23" t="s">
        <v>86</v>
      </c>
      <c r="B27" s="30">
        <v>5273</v>
      </c>
      <c r="C27" s="30">
        <v>254586000</v>
      </c>
      <c r="D27" s="30">
        <v>39</v>
      </c>
      <c r="E27" s="30">
        <v>2880000</v>
      </c>
      <c r="F27" s="30">
        <v>66</v>
      </c>
      <c r="G27" s="30">
        <v>4644000</v>
      </c>
      <c r="H27" s="30">
        <v>73</v>
      </c>
      <c r="I27" s="30">
        <v>4458000</v>
      </c>
      <c r="J27" s="30">
        <v>1755</v>
      </c>
      <c r="K27" s="30">
        <v>124452000</v>
      </c>
      <c r="L27" s="30">
        <v>3340</v>
      </c>
      <c r="M27" s="30">
        <v>118152000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0.5" customHeight="1">
      <c r="A28" s="23" t="s">
        <v>87</v>
      </c>
      <c r="B28" s="30">
        <v>3094</v>
      </c>
      <c r="C28" s="30">
        <v>166104000</v>
      </c>
      <c r="D28" s="30">
        <v>66</v>
      </c>
      <c r="E28" s="30">
        <v>4998000</v>
      </c>
      <c r="F28" s="30">
        <v>116</v>
      </c>
      <c r="G28" s="30">
        <v>8532000</v>
      </c>
      <c r="H28" s="30">
        <v>56</v>
      </c>
      <c r="I28" s="30">
        <v>3612000</v>
      </c>
      <c r="J28" s="30">
        <v>1293</v>
      </c>
      <c r="K28" s="30">
        <v>93006000</v>
      </c>
      <c r="L28" s="30">
        <v>1563</v>
      </c>
      <c r="M28" s="30">
        <v>55956000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0.5" customHeight="1">
      <c r="A29" s="23" t="s">
        <v>88</v>
      </c>
      <c r="B29" s="30">
        <v>2413</v>
      </c>
      <c r="C29" s="30">
        <v>134043000</v>
      </c>
      <c r="D29" s="30">
        <v>45</v>
      </c>
      <c r="E29" s="30">
        <v>3516000</v>
      </c>
      <c r="F29" s="30">
        <v>185</v>
      </c>
      <c r="G29" s="30">
        <v>15402000</v>
      </c>
      <c r="H29" s="30">
        <v>183</v>
      </c>
      <c r="I29" s="30">
        <v>11934000</v>
      </c>
      <c r="J29" s="30">
        <v>948</v>
      </c>
      <c r="K29" s="30">
        <v>66192000</v>
      </c>
      <c r="L29" s="30">
        <v>1052</v>
      </c>
      <c r="M29" s="30">
        <v>36999000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7" customFormat="1" ht="10.5" customHeight="1">
      <c r="A30" s="50" t="s">
        <v>89</v>
      </c>
      <c r="B30" s="31">
        <v>25202</v>
      </c>
      <c r="C30" s="31">
        <v>1619975465</v>
      </c>
      <c r="D30" s="31">
        <v>780</v>
      </c>
      <c r="E30" s="31">
        <v>56236750</v>
      </c>
      <c r="F30" s="31">
        <v>1554</v>
      </c>
      <c r="G30" s="31">
        <v>113178214</v>
      </c>
      <c r="H30" s="31">
        <v>1288</v>
      </c>
      <c r="I30" s="31">
        <v>79140029</v>
      </c>
      <c r="J30" s="31">
        <v>19146</v>
      </c>
      <c r="K30" s="31">
        <v>1278295612</v>
      </c>
      <c r="L30" s="31">
        <v>2434</v>
      </c>
      <c r="M30" s="31">
        <v>93124860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7" customFormat="1" ht="10.5" customHeight="1">
      <c r="A31" s="50" t="s">
        <v>90</v>
      </c>
      <c r="B31" s="31">
        <v>18124</v>
      </c>
      <c r="C31" s="31">
        <v>987468884</v>
      </c>
      <c r="D31" s="31">
        <v>159</v>
      </c>
      <c r="E31" s="31">
        <v>11583000</v>
      </c>
      <c r="F31" s="31">
        <v>639</v>
      </c>
      <c r="G31" s="31">
        <v>47754000</v>
      </c>
      <c r="H31" s="31">
        <v>403</v>
      </c>
      <c r="I31" s="31">
        <v>29416912</v>
      </c>
      <c r="J31" s="31">
        <v>9567</v>
      </c>
      <c r="K31" s="31">
        <v>668035168</v>
      </c>
      <c r="L31" s="31">
        <v>7356</v>
      </c>
      <c r="M31" s="31">
        <v>230679804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7" customFormat="1" ht="10.5" customHeight="1">
      <c r="A32" s="50" t="s">
        <v>91</v>
      </c>
      <c r="B32" s="31">
        <v>298</v>
      </c>
      <c r="C32" s="31">
        <v>21108000</v>
      </c>
      <c r="D32" s="31">
        <v>15</v>
      </c>
      <c r="E32" s="31">
        <v>1110000</v>
      </c>
      <c r="F32" s="31">
        <v>78</v>
      </c>
      <c r="G32" s="31">
        <v>5868000</v>
      </c>
      <c r="H32" s="31">
        <v>9</v>
      </c>
      <c r="I32" s="31">
        <v>648000</v>
      </c>
      <c r="J32" s="31">
        <v>161</v>
      </c>
      <c r="K32" s="31">
        <v>12222000</v>
      </c>
      <c r="L32" s="31">
        <v>35</v>
      </c>
      <c r="M32" s="31">
        <v>1260000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0.5" customHeight="1">
      <c r="A33" s="23" t="s">
        <v>92</v>
      </c>
      <c r="B33" s="30">
        <v>264</v>
      </c>
      <c r="C33" s="30">
        <v>18747000</v>
      </c>
      <c r="D33" s="30">
        <v>3</v>
      </c>
      <c r="E33" s="30">
        <v>216000</v>
      </c>
      <c r="F33" s="30">
        <v>72</v>
      </c>
      <c r="G33" s="30">
        <v>5454000</v>
      </c>
      <c r="H33" s="30">
        <v>9</v>
      </c>
      <c r="I33" s="30">
        <v>648000</v>
      </c>
      <c r="J33" s="30">
        <v>147</v>
      </c>
      <c r="K33" s="30">
        <v>11244000</v>
      </c>
      <c r="L33" s="30">
        <v>33</v>
      </c>
      <c r="M33" s="30">
        <v>1185000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0.5" customHeight="1">
      <c r="A34" s="51" t="s">
        <v>93</v>
      </c>
      <c r="B34" s="30">
        <v>34</v>
      </c>
      <c r="C34" s="30">
        <v>2361000</v>
      </c>
      <c r="D34" s="30">
        <v>12</v>
      </c>
      <c r="E34" s="30">
        <v>894000</v>
      </c>
      <c r="F34" s="30">
        <v>6</v>
      </c>
      <c r="G34" s="30">
        <v>414000</v>
      </c>
      <c r="H34" s="30">
        <v>0</v>
      </c>
      <c r="I34" s="30">
        <v>0</v>
      </c>
      <c r="J34" s="30">
        <v>14</v>
      </c>
      <c r="K34" s="30">
        <v>978000</v>
      </c>
      <c r="L34" s="30">
        <v>2</v>
      </c>
      <c r="M34" s="30">
        <v>75000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0.5" customHeight="1">
      <c r="A35" s="79" t="s">
        <v>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" hidden="1">
      <c r="A36" s="27" t="s">
        <v>4</v>
      </c>
      <c r="B36" s="5">
        <f aca="true" t="shared" si="0" ref="B36:M36">B7-B8-B30-B31-B32</f>
        <v>0</v>
      </c>
      <c r="C36" s="5">
        <f t="shared" si="0"/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5">
        <f t="shared" si="0"/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" hidden="1">
      <c r="A37" s="28" t="s">
        <v>8</v>
      </c>
      <c r="B37" s="5">
        <f aca="true" t="shared" si="1" ref="B37:M37">B8-SUM(B9:B29)</f>
        <v>0</v>
      </c>
      <c r="C37" s="5">
        <f t="shared" si="1"/>
        <v>0</v>
      </c>
      <c r="D37" s="5">
        <f t="shared" si="1"/>
        <v>0</v>
      </c>
      <c r="E37" s="5">
        <f t="shared" si="1"/>
        <v>0</v>
      </c>
      <c r="F37" s="5">
        <f t="shared" si="1"/>
        <v>0</v>
      </c>
      <c r="G37" s="5">
        <f t="shared" si="1"/>
        <v>0</v>
      </c>
      <c r="H37" s="5">
        <f t="shared" si="1"/>
        <v>0</v>
      </c>
      <c r="I37" s="5">
        <f t="shared" si="1"/>
        <v>0</v>
      </c>
      <c r="J37" s="5">
        <f t="shared" si="1"/>
        <v>0</v>
      </c>
      <c r="K37" s="5">
        <f t="shared" si="1"/>
        <v>0</v>
      </c>
      <c r="L37" s="5">
        <f t="shared" si="1"/>
        <v>0</v>
      </c>
      <c r="M37" s="5">
        <f t="shared" si="1"/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" hidden="1">
      <c r="A38" s="29" t="str">
        <f>A32</f>
        <v>福 建 省 Fuchien Province </v>
      </c>
      <c r="B38" s="5">
        <f aca="true" t="shared" si="2" ref="B38:M38">B32-B33-B34</f>
        <v>0</v>
      </c>
      <c r="C38" s="5">
        <f t="shared" si="2"/>
        <v>0</v>
      </c>
      <c r="D38" s="5">
        <f t="shared" si="2"/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5">
        <f t="shared" si="2"/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">
      <c r="A39" s="52" t="s">
        <v>94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2:38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2:38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2:38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2:38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2:38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2:38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2:38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2:38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19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</sheetData>
  <mergeCells count="13">
    <mergeCell ref="C4:C5"/>
    <mergeCell ref="L4:M4"/>
    <mergeCell ref="B4:B6"/>
    <mergeCell ref="D4:E4"/>
    <mergeCell ref="F4:G4"/>
    <mergeCell ref="H4:I4"/>
    <mergeCell ref="A35:M35"/>
    <mergeCell ref="A3:A4"/>
    <mergeCell ref="A5:A6"/>
    <mergeCell ref="B3:C3"/>
    <mergeCell ref="D3:I3"/>
    <mergeCell ref="J4:K4"/>
    <mergeCell ref="J3:M3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workbookViewId="0" topLeftCell="A1">
      <selection activeCell="B7" sqref="B7"/>
    </sheetView>
  </sheetViews>
  <sheetFormatPr defaultColWidth="9.33203125" defaultRowHeight="12"/>
  <cols>
    <col min="1" max="1" width="24.83203125" style="0" customWidth="1"/>
    <col min="2" max="2" width="9.16015625" style="0" customWidth="1"/>
    <col min="3" max="3" width="14" style="0" customWidth="1"/>
    <col min="4" max="4" width="6.83203125" style="0" customWidth="1"/>
    <col min="5" max="5" width="12.5" style="0" customWidth="1"/>
    <col min="6" max="6" width="9" style="0" customWidth="1"/>
    <col min="7" max="7" width="12.16015625" style="0" customWidth="1"/>
    <col min="8" max="8" width="7" style="0" customWidth="1"/>
    <col min="9" max="9" width="12.16015625" style="0" customWidth="1"/>
    <col min="10" max="10" width="11.66015625" style="0" customWidth="1"/>
    <col min="11" max="11" width="18.83203125" style="0" customWidth="1"/>
    <col min="12" max="12" width="11.66015625" style="0" customWidth="1"/>
    <col min="13" max="13" width="16.66015625" style="0" customWidth="1"/>
    <col min="14" max="15" width="9.33203125" style="0" hidden="1" customWidth="1"/>
  </cols>
  <sheetData>
    <row r="1" spans="1:13" s="60" customFormat="1" ht="19.5" customHeight="1">
      <c r="A1" s="55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58" customFormat="1" ht="12" customHeight="1">
      <c r="A2" s="56" t="s">
        <v>100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9.5" customHeight="1">
      <c r="A3" s="76" t="s">
        <v>65</v>
      </c>
      <c r="B3" s="80" t="s">
        <v>19</v>
      </c>
      <c r="C3" s="81"/>
      <c r="D3" s="80" t="s">
        <v>20</v>
      </c>
      <c r="E3" s="81"/>
      <c r="F3" s="81"/>
      <c r="G3" s="81"/>
      <c r="H3" s="81"/>
      <c r="I3" s="81"/>
      <c r="J3" s="83" t="s">
        <v>24</v>
      </c>
      <c r="K3" s="83"/>
      <c r="L3" s="83"/>
      <c r="M3" s="83"/>
    </row>
    <row r="4" spans="1:13" s="2" customFormat="1" ht="29.25" customHeight="1">
      <c r="A4" s="77"/>
      <c r="B4" s="73" t="s">
        <v>56</v>
      </c>
      <c r="C4" s="73" t="s">
        <v>0</v>
      </c>
      <c r="D4" s="80" t="s">
        <v>60</v>
      </c>
      <c r="E4" s="82"/>
      <c r="F4" s="80" t="s">
        <v>61</v>
      </c>
      <c r="G4" s="82"/>
      <c r="H4" s="80" t="s">
        <v>62</v>
      </c>
      <c r="I4" s="82"/>
      <c r="J4" s="83" t="s">
        <v>25</v>
      </c>
      <c r="K4" s="83"/>
      <c r="L4" s="83" t="s">
        <v>26</v>
      </c>
      <c r="M4" s="83"/>
    </row>
    <row r="5" spans="1:13" s="2" customFormat="1" ht="10.5" customHeight="1">
      <c r="A5" s="77" t="s">
        <v>66</v>
      </c>
      <c r="B5" s="74"/>
      <c r="C5" s="74"/>
      <c r="D5" s="61" t="s">
        <v>101</v>
      </c>
      <c r="E5" s="42" t="s">
        <v>0</v>
      </c>
      <c r="F5" s="61" t="s">
        <v>101</v>
      </c>
      <c r="G5" s="42" t="s">
        <v>0</v>
      </c>
      <c r="H5" s="61" t="s">
        <v>101</v>
      </c>
      <c r="I5" s="42" t="s">
        <v>0</v>
      </c>
      <c r="J5" s="61" t="s">
        <v>101</v>
      </c>
      <c r="K5" s="42" t="s">
        <v>0</v>
      </c>
      <c r="L5" s="61" t="s">
        <v>101</v>
      </c>
      <c r="M5" s="42" t="s">
        <v>0</v>
      </c>
    </row>
    <row r="6" spans="1:13" s="46" customFormat="1" ht="24.75" customHeight="1">
      <c r="A6" s="78"/>
      <c r="B6" s="88"/>
      <c r="C6" s="45" t="s">
        <v>17</v>
      </c>
      <c r="D6" s="54" t="s">
        <v>103</v>
      </c>
      <c r="E6" s="45" t="s">
        <v>98</v>
      </c>
      <c r="F6" s="54" t="s">
        <v>96</v>
      </c>
      <c r="G6" s="45" t="s">
        <v>98</v>
      </c>
      <c r="H6" s="54" t="s">
        <v>96</v>
      </c>
      <c r="I6" s="45" t="s">
        <v>97</v>
      </c>
      <c r="J6" s="54" t="s">
        <v>96</v>
      </c>
      <c r="K6" s="45" t="s">
        <v>98</v>
      </c>
      <c r="L6" s="54" t="s">
        <v>96</v>
      </c>
      <c r="M6" s="45" t="s">
        <v>98</v>
      </c>
    </row>
    <row r="7" spans="1:40" s="11" customFormat="1" ht="10.5" customHeight="1">
      <c r="A7" s="8" t="s">
        <v>95</v>
      </c>
      <c r="B7" s="22">
        <v>181211</v>
      </c>
      <c r="C7" s="22">
        <v>9820092567</v>
      </c>
      <c r="D7" s="22">
        <v>2895</v>
      </c>
      <c r="E7" s="22">
        <v>225002551</v>
      </c>
      <c r="F7" s="22">
        <v>8346</v>
      </c>
      <c r="G7" s="22">
        <v>602782096</v>
      </c>
      <c r="H7" s="22">
        <v>7458</v>
      </c>
      <c r="I7" s="22">
        <v>506886913</v>
      </c>
      <c r="J7" s="22">
        <v>84157</v>
      </c>
      <c r="K7" s="22">
        <v>5839757963</v>
      </c>
      <c r="L7" s="22">
        <v>78355</v>
      </c>
      <c r="M7" s="22">
        <v>2645663044</v>
      </c>
      <c r="N7" s="5"/>
      <c r="O7" s="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7" customFormat="1" ht="10.5" customHeight="1">
      <c r="A8" s="50" t="s">
        <v>67</v>
      </c>
      <c r="B8" s="22">
        <v>135101</v>
      </c>
      <c r="C8" s="22">
        <v>6985952712</v>
      </c>
      <c r="D8" s="22">
        <v>1934</v>
      </c>
      <c r="E8" s="22">
        <v>142638656</v>
      </c>
      <c r="F8" s="22">
        <v>5866</v>
      </c>
      <c r="G8" s="22">
        <v>419772656</v>
      </c>
      <c r="H8" s="22">
        <v>5931</v>
      </c>
      <c r="I8" s="22">
        <v>415607904</v>
      </c>
      <c r="J8" s="22">
        <v>54174</v>
      </c>
      <c r="K8" s="22">
        <v>3726503472</v>
      </c>
      <c r="L8" s="22">
        <v>67196</v>
      </c>
      <c r="M8" s="22">
        <v>2281430024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0.5" customHeight="1">
      <c r="A9" s="23" t="s">
        <v>68</v>
      </c>
      <c r="B9" s="30">
        <v>10962</v>
      </c>
      <c r="C9" s="30">
        <v>588045000</v>
      </c>
      <c r="D9" s="30">
        <v>285</v>
      </c>
      <c r="E9" s="30">
        <v>20550000</v>
      </c>
      <c r="F9" s="30">
        <v>834</v>
      </c>
      <c r="G9" s="30">
        <v>59388000</v>
      </c>
      <c r="H9" s="30">
        <v>1099</v>
      </c>
      <c r="I9" s="30">
        <v>74388000</v>
      </c>
      <c r="J9" s="30">
        <v>4990</v>
      </c>
      <c r="K9" s="30">
        <v>318762000</v>
      </c>
      <c r="L9" s="30">
        <v>3754</v>
      </c>
      <c r="M9" s="30">
        <v>114957000</v>
      </c>
      <c r="N9" s="5">
        <f aca="true" t="shared" si="0" ref="N9:N50">B9-D9-F9-H9-J9-L9</f>
        <v>0</v>
      </c>
      <c r="O9" s="5">
        <f aca="true" t="shared" si="1" ref="O9:O50">C9-E9-G9-I9-K9-M9</f>
        <v>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0.5" customHeight="1">
      <c r="A10" s="23" t="s">
        <v>69</v>
      </c>
      <c r="B10" s="30">
        <v>1707</v>
      </c>
      <c r="C10" s="30">
        <v>108313632</v>
      </c>
      <c r="D10" s="30">
        <v>48</v>
      </c>
      <c r="E10" s="30">
        <v>3414000</v>
      </c>
      <c r="F10" s="30">
        <v>101</v>
      </c>
      <c r="G10" s="30">
        <v>7182000</v>
      </c>
      <c r="H10" s="30">
        <v>257</v>
      </c>
      <c r="I10" s="30">
        <v>19218000</v>
      </c>
      <c r="J10" s="30">
        <v>934</v>
      </c>
      <c r="K10" s="30">
        <v>65420032</v>
      </c>
      <c r="L10" s="30">
        <v>367</v>
      </c>
      <c r="M10" s="30">
        <v>13079600</v>
      </c>
      <c r="N10" s="5">
        <f t="shared" si="0"/>
        <v>0</v>
      </c>
      <c r="O10" s="5">
        <f t="shared" si="1"/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0.5" customHeight="1">
      <c r="A11" s="23" t="s">
        <v>70</v>
      </c>
      <c r="B11" s="30">
        <v>10012</v>
      </c>
      <c r="C11" s="30">
        <v>556896000</v>
      </c>
      <c r="D11" s="30">
        <v>215</v>
      </c>
      <c r="E11" s="30">
        <v>15858000</v>
      </c>
      <c r="F11" s="30">
        <v>428</v>
      </c>
      <c r="G11" s="30">
        <v>30156000</v>
      </c>
      <c r="H11" s="30">
        <v>222</v>
      </c>
      <c r="I11" s="30">
        <v>15558000</v>
      </c>
      <c r="J11" s="30">
        <v>5065</v>
      </c>
      <c r="K11" s="30">
        <v>356094000</v>
      </c>
      <c r="L11" s="30">
        <v>4082</v>
      </c>
      <c r="M11" s="30">
        <v>139230000</v>
      </c>
      <c r="N11" s="5">
        <f t="shared" si="0"/>
        <v>0</v>
      </c>
      <c r="O11" s="5">
        <f t="shared" si="1"/>
        <v>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0.5" customHeight="1">
      <c r="A12" s="23" t="s">
        <v>71</v>
      </c>
      <c r="B12" s="30">
        <v>426</v>
      </c>
      <c r="C12" s="30">
        <v>28950000</v>
      </c>
      <c r="D12" s="30">
        <v>47</v>
      </c>
      <c r="E12" s="30">
        <v>3282000</v>
      </c>
      <c r="F12" s="30">
        <v>169</v>
      </c>
      <c r="G12" s="30">
        <v>12072000</v>
      </c>
      <c r="H12" s="30">
        <v>57</v>
      </c>
      <c r="I12" s="30">
        <v>4092000</v>
      </c>
      <c r="J12" s="30">
        <v>113</v>
      </c>
      <c r="K12" s="30">
        <v>8016000</v>
      </c>
      <c r="L12" s="30">
        <v>40</v>
      </c>
      <c r="M12" s="30">
        <v>1488000</v>
      </c>
      <c r="N12" s="5">
        <f t="shared" si="0"/>
        <v>0</v>
      </c>
      <c r="O12" s="5">
        <f t="shared" si="1"/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0.5" customHeight="1">
      <c r="A13" s="23" t="s">
        <v>72</v>
      </c>
      <c r="B13" s="30">
        <v>6016</v>
      </c>
      <c r="C13" s="30">
        <v>310509976</v>
      </c>
      <c r="D13" s="30">
        <v>41</v>
      </c>
      <c r="E13" s="30">
        <v>3210000</v>
      </c>
      <c r="F13" s="30">
        <v>187</v>
      </c>
      <c r="G13" s="30">
        <v>13710000</v>
      </c>
      <c r="H13" s="30">
        <v>165</v>
      </c>
      <c r="I13" s="30">
        <v>12006000</v>
      </c>
      <c r="J13" s="30">
        <v>2506</v>
      </c>
      <c r="K13" s="30">
        <v>176580000</v>
      </c>
      <c r="L13" s="30">
        <v>3117</v>
      </c>
      <c r="M13" s="30">
        <v>105003976</v>
      </c>
      <c r="N13" s="5">
        <f t="shared" si="0"/>
        <v>0</v>
      </c>
      <c r="O13" s="5">
        <f t="shared" si="1"/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0.5" customHeight="1">
      <c r="A14" s="23" t="s">
        <v>73</v>
      </c>
      <c r="B14" s="30">
        <v>11911</v>
      </c>
      <c r="C14" s="30">
        <v>514836768</v>
      </c>
      <c r="D14" s="30">
        <v>14</v>
      </c>
      <c r="E14" s="30">
        <v>1074000</v>
      </c>
      <c r="F14" s="30">
        <v>111</v>
      </c>
      <c r="G14" s="30">
        <v>7764000</v>
      </c>
      <c r="H14" s="30">
        <v>265</v>
      </c>
      <c r="I14" s="30">
        <v>19176000</v>
      </c>
      <c r="J14" s="30">
        <v>3122</v>
      </c>
      <c r="K14" s="30">
        <v>202488768</v>
      </c>
      <c r="L14" s="30">
        <v>8399</v>
      </c>
      <c r="M14" s="30">
        <v>284334000</v>
      </c>
      <c r="N14" s="5">
        <f t="shared" si="0"/>
        <v>0</v>
      </c>
      <c r="O14" s="5">
        <f t="shared" si="1"/>
        <v>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0.5" customHeight="1">
      <c r="A15" s="23" t="s">
        <v>74</v>
      </c>
      <c r="B15" s="30">
        <v>10857</v>
      </c>
      <c r="C15" s="30">
        <v>419694000</v>
      </c>
      <c r="D15" s="30">
        <v>18</v>
      </c>
      <c r="E15" s="30">
        <v>1530000</v>
      </c>
      <c r="F15" s="30">
        <v>208</v>
      </c>
      <c r="G15" s="30">
        <v>14448000</v>
      </c>
      <c r="H15" s="30">
        <v>530</v>
      </c>
      <c r="I15" s="30">
        <v>36774000</v>
      </c>
      <c r="J15" s="30">
        <v>645</v>
      </c>
      <c r="K15" s="30">
        <v>43602000</v>
      </c>
      <c r="L15" s="30">
        <v>9456</v>
      </c>
      <c r="M15" s="30">
        <v>323340000</v>
      </c>
      <c r="N15" s="5">
        <f t="shared" si="0"/>
        <v>0</v>
      </c>
      <c r="O15" s="5">
        <f t="shared" si="1"/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0.5" customHeight="1">
      <c r="A16" s="23" t="s">
        <v>75</v>
      </c>
      <c r="B16" s="30">
        <v>8436</v>
      </c>
      <c r="C16" s="30">
        <v>506811000</v>
      </c>
      <c r="D16" s="30">
        <v>116</v>
      </c>
      <c r="E16" s="30">
        <v>8046000</v>
      </c>
      <c r="F16" s="30">
        <v>355</v>
      </c>
      <c r="G16" s="30">
        <v>24432000</v>
      </c>
      <c r="H16" s="30">
        <v>278</v>
      </c>
      <c r="I16" s="30">
        <v>17796000</v>
      </c>
      <c r="J16" s="30">
        <v>5458</v>
      </c>
      <c r="K16" s="30">
        <v>379584000</v>
      </c>
      <c r="L16" s="30">
        <v>2229</v>
      </c>
      <c r="M16" s="30">
        <v>76953000</v>
      </c>
      <c r="N16" s="5">
        <f t="shared" si="0"/>
        <v>0</v>
      </c>
      <c r="O16" s="5">
        <f t="shared" si="1"/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0.5" customHeight="1">
      <c r="A17" s="23" t="s">
        <v>76</v>
      </c>
      <c r="B17" s="30">
        <v>7914</v>
      </c>
      <c r="C17" s="30">
        <v>451353000</v>
      </c>
      <c r="D17" s="30">
        <v>32</v>
      </c>
      <c r="E17" s="30">
        <v>2352000</v>
      </c>
      <c r="F17" s="30">
        <v>306</v>
      </c>
      <c r="G17" s="30">
        <v>22176000</v>
      </c>
      <c r="H17" s="30">
        <v>266</v>
      </c>
      <c r="I17" s="30">
        <v>20070000</v>
      </c>
      <c r="J17" s="30">
        <v>5204</v>
      </c>
      <c r="K17" s="30">
        <v>337848000</v>
      </c>
      <c r="L17" s="30">
        <v>2106</v>
      </c>
      <c r="M17" s="30">
        <v>68907000</v>
      </c>
      <c r="N17" s="5">
        <f t="shared" si="0"/>
        <v>0</v>
      </c>
      <c r="O17" s="5">
        <f t="shared" si="1"/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0.5" customHeight="1">
      <c r="A18" s="23" t="s">
        <v>77</v>
      </c>
      <c r="B18" s="30">
        <v>8996</v>
      </c>
      <c r="C18" s="30">
        <v>551691000</v>
      </c>
      <c r="D18" s="30">
        <v>55</v>
      </c>
      <c r="E18" s="30">
        <v>4110000</v>
      </c>
      <c r="F18" s="30">
        <v>236</v>
      </c>
      <c r="G18" s="30">
        <v>17388000</v>
      </c>
      <c r="H18" s="30">
        <v>239</v>
      </c>
      <c r="I18" s="30">
        <v>17256000</v>
      </c>
      <c r="J18" s="30">
        <v>6173</v>
      </c>
      <c r="K18" s="30">
        <v>433980000</v>
      </c>
      <c r="L18" s="30">
        <v>2293</v>
      </c>
      <c r="M18" s="30">
        <v>78957000</v>
      </c>
      <c r="N18" s="5">
        <f t="shared" si="0"/>
        <v>0</v>
      </c>
      <c r="O18" s="5">
        <f t="shared" si="1"/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0.5" customHeight="1">
      <c r="A19" s="23" t="s">
        <v>78</v>
      </c>
      <c r="B19" s="30">
        <v>7469</v>
      </c>
      <c r="C19" s="30">
        <v>428802000</v>
      </c>
      <c r="D19" s="30">
        <v>72</v>
      </c>
      <c r="E19" s="30">
        <v>5364000</v>
      </c>
      <c r="F19" s="30">
        <v>468</v>
      </c>
      <c r="G19" s="30">
        <v>34578000</v>
      </c>
      <c r="H19" s="30">
        <v>245</v>
      </c>
      <c r="I19" s="30">
        <v>16860000</v>
      </c>
      <c r="J19" s="30">
        <v>3923</v>
      </c>
      <c r="K19" s="30">
        <v>276990000</v>
      </c>
      <c r="L19" s="30">
        <v>2761</v>
      </c>
      <c r="M19" s="30">
        <v>95010000</v>
      </c>
      <c r="N19" s="5">
        <f t="shared" si="0"/>
        <v>0</v>
      </c>
      <c r="O19" s="5">
        <f t="shared" si="1"/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0.5" customHeight="1">
      <c r="A20" s="23" t="s">
        <v>79</v>
      </c>
      <c r="B20" s="30">
        <v>12202</v>
      </c>
      <c r="C20" s="30">
        <v>683238000</v>
      </c>
      <c r="D20" s="30">
        <v>93</v>
      </c>
      <c r="E20" s="30">
        <v>7056000</v>
      </c>
      <c r="F20" s="30">
        <v>350</v>
      </c>
      <c r="G20" s="30">
        <v>25830000</v>
      </c>
      <c r="H20" s="30">
        <v>264</v>
      </c>
      <c r="I20" s="30">
        <v>18066000</v>
      </c>
      <c r="J20" s="30">
        <v>6234</v>
      </c>
      <c r="K20" s="30">
        <v>446862000</v>
      </c>
      <c r="L20" s="30">
        <v>5261</v>
      </c>
      <c r="M20" s="30">
        <v>185424000</v>
      </c>
      <c r="N20" s="5">
        <f t="shared" si="0"/>
        <v>0</v>
      </c>
      <c r="O20" s="5">
        <f t="shared" si="1"/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0.5" customHeight="1">
      <c r="A21" s="23" t="s">
        <v>80</v>
      </c>
      <c r="B21" s="30">
        <v>9433</v>
      </c>
      <c r="C21" s="30">
        <v>452376000</v>
      </c>
      <c r="D21" s="30">
        <v>211</v>
      </c>
      <c r="E21" s="30">
        <v>15372000</v>
      </c>
      <c r="F21" s="30">
        <v>694</v>
      </c>
      <c r="G21" s="30">
        <v>49350000</v>
      </c>
      <c r="H21" s="30">
        <v>750</v>
      </c>
      <c r="I21" s="30">
        <v>55116000</v>
      </c>
      <c r="J21" s="30">
        <v>1428</v>
      </c>
      <c r="K21" s="30">
        <v>100644000</v>
      </c>
      <c r="L21" s="30">
        <v>6350</v>
      </c>
      <c r="M21" s="30">
        <v>231894000</v>
      </c>
      <c r="N21" s="5">
        <f t="shared" si="0"/>
        <v>0</v>
      </c>
      <c r="O21" s="5">
        <f t="shared" si="1"/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0.5" customHeight="1">
      <c r="A22" s="23" t="s">
        <v>81</v>
      </c>
      <c r="B22" s="30">
        <v>2772</v>
      </c>
      <c r="C22" s="30">
        <v>131976000</v>
      </c>
      <c r="D22" s="30">
        <v>220</v>
      </c>
      <c r="E22" s="30">
        <v>17064000</v>
      </c>
      <c r="F22" s="30">
        <v>332</v>
      </c>
      <c r="G22" s="30">
        <v>24648000</v>
      </c>
      <c r="H22" s="30">
        <v>370</v>
      </c>
      <c r="I22" s="30">
        <v>25812000</v>
      </c>
      <c r="J22" s="30">
        <v>0</v>
      </c>
      <c r="K22" s="30">
        <v>0</v>
      </c>
      <c r="L22" s="30">
        <v>1850</v>
      </c>
      <c r="M22" s="30">
        <v>64452000</v>
      </c>
      <c r="N22" s="5">
        <f t="shared" si="0"/>
        <v>0</v>
      </c>
      <c r="O22" s="5">
        <f t="shared" si="1"/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0.5" customHeight="1">
      <c r="A23" s="23" t="s">
        <v>82</v>
      </c>
      <c r="B23" s="30">
        <v>5988</v>
      </c>
      <c r="C23" s="30">
        <v>247894000</v>
      </c>
      <c r="D23" s="30">
        <v>62</v>
      </c>
      <c r="E23" s="30">
        <v>4452000</v>
      </c>
      <c r="F23" s="30">
        <v>280</v>
      </c>
      <c r="G23" s="30">
        <v>19434000</v>
      </c>
      <c r="H23" s="30">
        <v>384</v>
      </c>
      <c r="I23" s="30">
        <v>25710000</v>
      </c>
      <c r="J23" s="30">
        <v>733</v>
      </c>
      <c r="K23" s="30">
        <v>49050000</v>
      </c>
      <c r="L23" s="30">
        <v>4529</v>
      </c>
      <c r="M23" s="30">
        <v>149248000</v>
      </c>
      <c r="N23" s="5">
        <f t="shared" si="0"/>
        <v>0</v>
      </c>
      <c r="O23" s="5">
        <f t="shared" si="1"/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0.5" customHeight="1">
      <c r="A24" s="23" t="s">
        <v>83</v>
      </c>
      <c r="B24" s="30">
        <v>1821</v>
      </c>
      <c r="C24" s="30">
        <v>114875424</v>
      </c>
      <c r="D24" s="30">
        <v>209</v>
      </c>
      <c r="E24" s="30">
        <v>15282656</v>
      </c>
      <c r="F24" s="30">
        <v>73</v>
      </c>
      <c r="G24" s="30">
        <v>5124656</v>
      </c>
      <c r="H24" s="30">
        <v>56</v>
      </c>
      <c r="I24" s="30">
        <v>4075968</v>
      </c>
      <c r="J24" s="30">
        <v>1073</v>
      </c>
      <c r="K24" s="30">
        <v>75710432</v>
      </c>
      <c r="L24" s="30">
        <v>410</v>
      </c>
      <c r="M24" s="30">
        <v>14681712</v>
      </c>
      <c r="N24" s="5">
        <f t="shared" si="0"/>
        <v>0</v>
      </c>
      <c r="O24" s="5">
        <f t="shared" si="1"/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0.5" customHeight="1">
      <c r="A25" s="23" t="s">
        <v>84</v>
      </c>
      <c r="B25" s="30">
        <v>6120</v>
      </c>
      <c r="C25" s="30">
        <v>283275000</v>
      </c>
      <c r="D25" s="30">
        <v>4</v>
      </c>
      <c r="E25" s="30">
        <v>366000</v>
      </c>
      <c r="F25" s="30">
        <v>242</v>
      </c>
      <c r="G25" s="30">
        <v>17382000</v>
      </c>
      <c r="H25" s="30">
        <v>99</v>
      </c>
      <c r="I25" s="30">
        <v>6936000</v>
      </c>
      <c r="J25" s="30">
        <v>1811</v>
      </c>
      <c r="K25" s="30">
        <v>127722000</v>
      </c>
      <c r="L25" s="30">
        <v>3964</v>
      </c>
      <c r="M25" s="30">
        <v>130869000</v>
      </c>
      <c r="N25" s="5">
        <f t="shared" si="0"/>
        <v>0</v>
      </c>
      <c r="O25" s="5">
        <f t="shared" si="1"/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0.5" customHeight="1">
      <c r="A26" s="23" t="s">
        <v>85</v>
      </c>
      <c r="B26" s="30">
        <v>2035</v>
      </c>
      <c r="C26" s="30">
        <v>100626000</v>
      </c>
      <c r="D26" s="30">
        <v>27</v>
      </c>
      <c r="E26" s="30">
        <v>1794000</v>
      </c>
      <c r="F26" s="30">
        <v>102</v>
      </c>
      <c r="G26" s="30">
        <v>7008000</v>
      </c>
      <c r="H26" s="30">
        <v>86</v>
      </c>
      <c r="I26" s="30">
        <v>5586000</v>
      </c>
      <c r="J26" s="30">
        <v>879</v>
      </c>
      <c r="K26" s="30">
        <v>55734000</v>
      </c>
      <c r="L26" s="30">
        <v>941</v>
      </c>
      <c r="M26" s="30">
        <v>30504000</v>
      </c>
      <c r="N26" s="5">
        <f t="shared" si="0"/>
        <v>0</v>
      </c>
      <c r="O26" s="5">
        <f t="shared" si="1"/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0.5" customHeight="1">
      <c r="A27" s="23" t="s">
        <v>86</v>
      </c>
      <c r="B27" s="30">
        <v>4778</v>
      </c>
      <c r="C27" s="30">
        <v>216120000</v>
      </c>
      <c r="D27" s="30">
        <v>28</v>
      </c>
      <c r="E27" s="30">
        <v>2094000</v>
      </c>
      <c r="F27" s="30">
        <v>55</v>
      </c>
      <c r="G27" s="30">
        <v>4020000</v>
      </c>
      <c r="H27" s="30">
        <v>66</v>
      </c>
      <c r="I27" s="30">
        <v>4698000</v>
      </c>
      <c r="J27" s="30">
        <v>1624</v>
      </c>
      <c r="K27" s="30">
        <v>109824000</v>
      </c>
      <c r="L27" s="30">
        <v>3005</v>
      </c>
      <c r="M27" s="30">
        <v>95484000</v>
      </c>
      <c r="N27" s="5">
        <f t="shared" si="0"/>
        <v>0</v>
      </c>
      <c r="O27" s="5">
        <f t="shared" si="1"/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0.5" customHeight="1">
      <c r="A28" s="23" t="s">
        <v>87</v>
      </c>
      <c r="B28" s="30">
        <v>2948</v>
      </c>
      <c r="C28" s="30">
        <v>150202912</v>
      </c>
      <c r="D28" s="30">
        <v>74</v>
      </c>
      <c r="E28" s="30">
        <v>5568000</v>
      </c>
      <c r="F28" s="30">
        <v>126</v>
      </c>
      <c r="G28" s="30">
        <v>8916000</v>
      </c>
      <c r="H28" s="30">
        <v>48</v>
      </c>
      <c r="I28" s="30">
        <v>3231936</v>
      </c>
      <c r="J28" s="30">
        <v>1113</v>
      </c>
      <c r="K28" s="30">
        <v>78396240</v>
      </c>
      <c r="L28" s="30">
        <v>1587</v>
      </c>
      <c r="M28" s="30">
        <v>54090736</v>
      </c>
      <c r="N28" s="5">
        <f t="shared" si="0"/>
        <v>0</v>
      </c>
      <c r="O28" s="5">
        <f t="shared" si="1"/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0.5" customHeight="1">
      <c r="A29" s="23" t="s">
        <v>88</v>
      </c>
      <c r="B29" s="30">
        <v>2298</v>
      </c>
      <c r="C29" s="30">
        <v>139467000</v>
      </c>
      <c r="D29" s="30">
        <v>63</v>
      </c>
      <c r="E29" s="30">
        <v>4800000</v>
      </c>
      <c r="F29" s="30">
        <v>209</v>
      </c>
      <c r="G29" s="30">
        <v>14766000</v>
      </c>
      <c r="H29" s="30">
        <v>185</v>
      </c>
      <c r="I29" s="30">
        <v>13182000</v>
      </c>
      <c r="J29" s="30">
        <v>1146</v>
      </c>
      <c r="K29" s="30">
        <v>83196000</v>
      </c>
      <c r="L29" s="30">
        <v>695</v>
      </c>
      <c r="M29" s="30">
        <v>23523000</v>
      </c>
      <c r="N29" s="5">
        <f t="shared" si="0"/>
        <v>0</v>
      </c>
      <c r="O29" s="5">
        <f t="shared" si="1"/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7" customFormat="1" ht="10.5" customHeight="1">
      <c r="A30" s="50" t="s">
        <v>89</v>
      </c>
      <c r="B30" s="31">
        <v>27444</v>
      </c>
      <c r="C30" s="31">
        <v>1832891547</v>
      </c>
      <c r="D30" s="31">
        <v>775</v>
      </c>
      <c r="E30" s="31">
        <v>68419895</v>
      </c>
      <c r="F30" s="31">
        <v>1671</v>
      </c>
      <c r="G30" s="31">
        <v>123958712</v>
      </c>
      <c r="H30" s="31">
        <v>1062</v>
      </c>
      <c r="I30" s="31">
        <v>56504257</v>
      </c>
      <c r="J30" s="31">
        <v>20997</v>
      </c>
      <c r="K30" s="31">
        <v>1466260819</v>
      </c>
      <c r="L30" s="31">
        <v>2939</v>
      </c>
      <c r="M30" s="31">
        <v>117747864</v>
      </c>
      <c r="N30" s="5">
        <f t="shared" si="0"/>
        <v>0</v>
      </c>
      <c r="O30" s="5">
        <f t="shared" si="1"/>
        <v>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s="7" customFormat="1" ht="10.5" customHeight="1">
      <c r="A31" s="50" t="s">
        <v>90</v>
      </c>
      <c r="B31" s="31">
        <v>18197</v>
      </c>
      <c r="C31" s="31">
        <v>971716308</v>
      </c>
      <c r="D31" s="31">
        <v>171</v>
      </c>
      <c r="E31" s="31">
        <v>12864000</v>
      </c>
      <c r="F31" s="31">
        <v>669</v>
      </c>
      <c r="G31" s="31">
        <v>48388728</v>
      </c>
      <c r="H31" s="31">
        <v>449</v>
      </c>
      <c r="I31" s="31">
        <v>33586752</v>
      </c>
      <c r="J31" s="31">
        <v>8827</v>
      </c>
      <c r="K31" s="31">
        <v>635449672</v>
      </c>
      <c r="L31" s="31">
        <v>8081</v>
      </c>
      <c r="M31" s="31">
        <v>241427156</v>
      </c>
      <c r="N31" s="5">
        <f t="shared" si="0"/>
        <v>0</v>
      </c>
      <c r="O31" s="5">
        <f t="shared" si="1"/>
        <v>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s="7" customFormat="1" ht="10.5" customHeight="1">
      <c r="A32" s="50" t="s">
        <v>91</v>
      </c>
      <c r="B32" s="31">
        <v>469</v>
      </c>
      <c r="C32" s="31">
        <v>29532000</v>
      </c>
      <c r="D32" s="31">
        <v>15</v>
      </c>
      <c r="E32" s="31">
        <v>1080000</v>
      </c>
      <c r="F32" s="31">
        <v>140</v>
      </c>
      <c r="G32" s="31">
        <v>10662000</v>
      </c>
      <c r="H32" s="31">
        <v>16</v>
      </c>
      <c r="I32" s="31">
        <v>1188000</v>
      </c>
      <c r="J32" s="31">
        <v>159</v>
      </c>
      <c r="K32" s="31">
        <v>11544000</v>
      </c>
      <c r="L32" s="31">
        <v>139</v>
      </c>
      <c r="M32" s="31">
        <v>5058000</v>
      </c>
      <c r="N32" s="5">
        <f t="shared" si="0"/>
        <v>0</v>
      </c>
      <c r="O32" s="5">
        <f t="shared" si="1"/>
        <v>0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0.5" customHeight="1">
      <c r="A33" s="23" t="s">
        <v>92</v>
      </c>
      <c r="B33" s="30">
        <v>435</v>
      </c>
      <c r="C33" s="30">
        <v>27030000</v>
      </c>
      <c r="D33" s="30">
        <v>3</v>
      </c>
      <c r="E33" s="30">
        <v>216000</v>
      </c>
      <c r="F33" s="30">
        <v>135</v>
      </c>
      <c r="G33" s="30">
        <v>10206000</v>
      </c>
      <c r="H33" s="30">
        <v>16</v>
      </c>
      <c r="I33" s="30">
        <v>1188000</v>
      </c>
      <c r="J33" s="30">
        <v>146</v>
      </c>
      <c r="K33" s="30">
        <v>10506000</v>
      </c>
      <c r="L33" s="30">
        <v>135</v>
      </c>
      <c r="M33" s="30">
        <v>4914000</v>
      </c>
      <c r="N33" s="5">
        <f t="shared" si="0"/>
        <v>0</v>
      </c>
      <c r="O33" s="5">
        <f t="shared" si="1"/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0.5" customHeight="1">
      <c r="A34" s="51" t="s">
        <v>93</v>
      </c>
      <c r="B34" s="30">
        <v>34</v>
      </c>
      <c r="C34" s="30">
        <v>2502000</v>
      </c>
      <c r="D34" s="30">
        <v>12</v>
      </c>
      <c r="E34" s="30">
        <v>864000</v>
      </c>
      <c r="F34" s="30">
        <v>5</v>
      </c>
      <c r="G34" s="30">
        <v>456000</v>
      </c>
      <c r="H34" s="30">
        <v>0</v>
      </c>
      <c r="I34" s="30">
        <v>0</v>
      </c>
      <c r="J34" s="30">
        <v>13</v>
      </c>
      <c r="K34" s="30">
        <v>1038000</v>
      </c>
      <c r="L34" s="30">
        <v>4</v>
      </c>
      <c r="M34" s="30">
        <v>144000</v>
      </c>
      <c r="N34" s="5">
        <f t="shared" si="0"/>
        <v>0</v>
      </c>
      <c r="O34" s="5">
        <f t="shared" si="1"/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0.5" customHeight="1">
      <c r="A35" s="79" t="s">
        <v>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5">
        <f t="shared" si="0"/>
        <v>0</v>
      </c>
      <c r="O35" s="5">
        <f t="shared" si="1"/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" hidden="1">
      <c r="A36" s="27" t="s">
        <v>4</v>
      </c>
      <c r="B36" s="5">
        <f aca="true" t="shared" si="2" ref="B36:M36">B7-B8-B30-B31-B32</f>
        <v>0</v>
      </c>
      <c r="C36" s="5">
        <f t="shared" si="2"/>
        <v>0</v>
      </c>
      <c r="D36" s="5">
        <f t="shared" si="2"/>
        <v>0</v>
      </c>
      <c r="E36" s="5">
        <f t="shared" si="2"/>
        <v>0</v>
      </c>
      <c r="F36" s="5">
        <f t="shared" si="2"/>
        <v>0</v>
      </c>
      <c r="G36" s="5">
        <f t="shared" si="2"/>
        <v>0</v>
      </c>
      <c r="H36" s="5">
        <f t="shared" si="2"/>
        <v>0</v>
      </c>
      <c r="I36" s="5">
        <f t="shared" si="2"/>
        <v>0</v>
      </c>
      <c r="J36" s="5">
        <f t="shared" si="2"/>
        <v>0</v>
      </c>
      <c r="K36" s="5">
        <f t="shared" si="2"/>
        <v>0</v>
      </c>
      <c r="L36" s="5">
        <f t="shared" si="2"/>
        <v>0</v>
      </c>
      <c r="M36" s="5">
        <f t="shared" si="2"/>
        <v>0</v>
      </c>
      <c r="N36" s="5">
        <f t="shared" si="0"/>
        <v>0</v>
      </c>
      <c r="O36" s="5">
        <f t="shared" si="1"/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" hidden="1">
      <c r="A37" s="28" t="s">
        <v>8</v>
      </c>
      <c r="B37" s="5">
        <f aca="true" t="shared" si="3" ref="B37:M37">B8-SUM(B9:B29)</f>
        <v>0</v>
      </c>
      <c r="C37" s="5">
        <f t="shared" si="3"/>
        <v>0</v>
      </c>
      <c r="D37" s="5">
        <f t="shared" si="3"/>
        <v>0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5">
        <f t="shared" si="3"/>
        <v>0</v>
      </c>
      <c r="N37" s="5">
        <f t="shared" si="0"/>
        <v>0</v>
      </c>
      <c r="O37" s="5">
        <f t="shared" si="1"/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hidden="1">
      <c r="A38" s="29" t="str">
        <f>A32</f>
        <v>福 建 省 Fuchien Province </v>
      </c>
      <c r="B38" s="5">
        <f aca="true" t="shared" si="4" ref="B38:M38">B32-B33-B34</f>
        <v>0</v>
      </c>
      <c r="C38" s="5">
        <f t="shared" si="4"/>
        <v>0</v>
      </c>
      <c r="D38" s="5">
        <f t="shared" si="4"/>
        <v>0</v>
      </c>
      <c r="E38" s="5">
        <f t="shared" si="4"/>
        <v>0</v>
      </c>
      <c r="F38" s="5">
        <f t="shared" si="4"/>
        <v>0</v>
      </c>
      <c r="G38" s="5">
        <f t="shared" si="4"/>
        <v>0</v>
      </c>
      <c r="H38" s="5">
        <f t="shared" si="4"/>
        <v>0</v>
      </c>
      <c r="I38" s="5">
        <f t="shared" si="4"/>
        <v>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0"/>
        <v>0</v>
      </c>
      <c r="O38" s="5">
        <f t="shared" si="1"/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">
      <c r="A39" s="52" t="s">
        <v>94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  <c r="O39" s="5">
        <f t="shared" si="1"/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  <c r="O40" s="5">
        <f t="shared" si="1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  <c r="O41" s="5">
        <f t="shared" si="1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  <c r="O42" s="5">
        <f t="shared" si="1"/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2:40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  <c r="O43" s="5">
        <f t="shared" si="1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40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  <c r="O44" s="5">
        <f t="shared" si="1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2:40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  <c r="O45" s="5">
        <f t="shared" si="1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2:40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0"/>
        <v>0</v>
      </c>
      <c r="O46" s="5">
        <f t="shared" si="1"/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  <c r="O47" s="5">
        <f t="shared" si="1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0"/>
        <v>0</v>
      </c>
      <c r="O48" s="5">
        <f t="shared" si="1"/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0"/>
        <v>0</v>
      </c>
      <c r="O49" s="5">
        <f t="shared" si="1"/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  <c r="O50" s="5">
        <f t="shared" si="1"/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21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2:21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2:21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4:15" ht="12">
      <c r="N67" s="5"/>
      <c r="O67" s="5"/>
    </row>
    <row r="68" spans="14:15" ht="12">
      <c r="N68" s="5"/>
      <c r="O68" s="5"/>
    </row>
    <row r="69" spans="14:15" ht="12">
      <c r="N69" s="5"/>
      <c r="O69" s="5"/>
    </row>
    <row r="70" spans="14:15" ht="12">
      <c r="N70" s="5"/>
      <c r="O70" s="5"/>
    </row>
    <row r="71" spans="14:15" ht="12">
      <c r="N71" s="5"/>
      <c r="O71" s="5"/>
    </row>
    <row r="72" spans="14:15" ht="12">
      <c r="N72" s="5"/>
      <c r="O72" s="5"/>
    </row>
    <row r="73" spans="14:15" ht="12">
      <c r="N73" s="5"/>
      <c r="O73" s="5"/>
    </row>
    <row r="74" spans="14:15" ht="12">
      <c r="N74" s="5"/>
      <c r="O74" s="5"/>
    </row>
    <row r="75" spans="14:15" ht="12">
      <c r="N75" s="5"/>
      <c r="O75" s="5"/>
    </row>
    <row r="76" spans="14:15" ht="12">
      <c r="N76" s="5"/>
      <c r="O76" s="5"/>
    </row>
    <row r="77" spans="14:15" ht="12">
      <c r="N77" s="5"/>
      <c r="O77" s="5"/>
    </row>
    <row r="78" spans="14:15" ht="12">
      <c r="N78" s="5"/>
      <c r="O78" s="5"/>
    </row>
    <row r="79" spans="14:15" ht="12">
      <c r="N79" s="5"/>
      <c r="O79" s="5"/>
    </row>
    <row r="80" spans="14:15" ht="12">
      <c r="N80" s="5"/>
      <c r="O80" s="5"/>
    </row>
    <row r="81" spans="14:15" ht="12">
      <c r="N81" s="5"/>
      <c r="O81" s="5"/>
    </row>
    <row r="82" spans="14:15" ht="12">
      <c r="N82" s="5"/>
      <c r="O82" s="5"/>
    </row>
  </sheetData>
  <mergeCells count="13">
    <mergeCell ref="A35:M35"/>
    <mergeCell ref="L4:M4"/>
    <mergeCell ref="A5:A6"/>
    <mergeCell ref="A3:A4"/>
    <mergeCell ref="B3:C3"/>
    <mergeCell ref="D3:I3"/>
    <mergeCell ref="J3:M3"/>
    <mergeCell ref="B4:B6"/>
    <mergeCell ref="C4:C5"/>
    <mergeCell ref="D4:E4"/>
    <mergeCell ref="F4:G4"/>
    <mergeCell ref="H4:I4"/>
    <mergeCell ref="J4:K4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6"/>
  <sheetViews>
    <sheetView workbookViewId="0" topLeftCell="A1">
      <selection activeCell="B7" sqref="B7"/>
    </sheetView>
  </sheetViews>
  <sheetFormatPr defaultColWidth="9.33203125" defaultRowHeight="12"/>
  <cols>
    <col min="1" max="1" width="24.33203125" style="0" customWidth="1"/>
    <col min="2" max="2" width="7.83203125" style="0" customWidth="1"/>
    <col min="3" max="3" width="14" style="0" customWidth="1"/>
    <col min="4" max="4" width="8.33203125" style="0" customWidth="1"/>
    <col min="5" max="5" width="10.83203125" style="0" customWidth="1"/>
    <col min="6" max="6" width="10.33203125" style="0" customWidth="1"/>
    <col min="7" max="7" width="12.33203125" style="0" customWidth="1"/>
    <col min="8" max="8" width="8.66015625" style="0" customWidth="1"/>
    <col min="9" max="9" width="13.33203125" style="0" customWidth="1"/>
    <col min="10" max="10" width="13.5" style="0" customWidth="1"/>
    <col min="11" max="11" width="15" style="0" customWidth="1"/>
    <col min="12" max="12" width="12.5" style="0" customWidth="1"/>
    <col min="13" max="13" width="14.83203125" style="0" customWidth="1"/>
  </cols>
  <sheetData>
    <row r="1" spans="1:13" s="60" customFormat="1" ht="19.5" customHeight="1">
      <c r="A1" s="55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58" customFormat="1" ht="12" customHeight="1">
      <c r="A2" s="56" t="s">
        <v>102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9.5" customHeight="1">
      <c r="A3" s="76" t="s">
        <v>65</v>
      </c>
      <c r="B3" s="80" t="s">
        <v>19</v>
      </c>
      <c r="C3" s="81"/>
      <c r="D3" s="80" t="s">
        <v>20</v>
      </c>
      <c r="E3" s="81"/>
      <c r="F3" s="81"/>
      <c r="G3" s="81"/>
      <c r="H3" s="81"/>
      <c r="I3" s="81"/>
      <c r="J3" s="83" t="s">
        <v>24</v>
      </c>
      <c r="K3" s="83"/>
      <c r="L3" s="83"/>
      <c r="M3" s="83"/>
    </row>
    <row r="4" spans="1:13" s="2" customFormat="1" ht="29.25" customHeight="1">
      <c r="A4" s="77"/>
      <c r="B4" s="73" t="s">
        <v>56</v>
      </c>
      <c r="C4" s="73" t="s">
        <v>0</v>
      </c>
      <c r="D4" s="80" t="s">
        <v>60</v>
      </c>
      <c r="E4" s="82"/>
      <c r="F4" s="80" t="s">
        <v>61</v>
      </c>
      <c r="G4" s="82"/>
      <c r="H4" s="80" t="s">
        <v>62</v>
      </c>
      <c r="I4" s="82"/>
      <c r="J4" s="83" t="s">
        <v>25</v>
      </c>
      <c r="K4" s="83"/>
      <c r="L4" s="83" t="s">
        <v>26</v>
      </c>
      <c r="M4" s="83"/>
    </row>
    <row r="5" spans="1:13" s="2" customFormat="1" ht="10.5" customHeight="1">
      <c r="A5" s="77" t="s">
        <v>66</v>
      </c>
      <c r="B5" s="74"/>
      <c r="C5" s="74"/>
      <c r="D5" s="61" t="s">
        <v>101</v>
      </c>
      <c r="E5" s="42" t="s">
        <v>0</v>
      </c>
      <c r="F5" s="61" t="s">
        <v>101</v>
      </c>
      <c r="G5" s="42" t="s">
        <v>0</v>
      </c>
      <c r="H5" s="61" t="s">
        <v>101</v>
      </c>
      <c r="I5" s="42" t="s">
        <v>0</v>
      </c>
      <c r="J5" s="61" t="s">
        <v>101</v>
      </c>
      <c r="K5" s="42" t="s">
        <v>0</v>
      </c>
      <c r="L5" s="61" t="s">
        <v>101</v>
      </c>
      <c r="M5" s="42" t="s">
        <v>0</v>
      </c>
    </row>
    <row r="6" spans="1:13" s="46" customFormat="1" ht="24.75" customHeight="1">
      <c r="A6" s="78"/>
      <c r="B6" s="88"/>
      <c r="C6" s="45" t="s">
        <v>17</v>
      </c>
      <c r="D6" s="54" t="s">
        <v>96</v>
      </c>
      <c r="E6" s="45" t="s">
        <v>98</v>
      </c>
      <c r="F6" s="54" t="s">
        <v>96</v>
      </c>
      <c r="G6" s="45" t="s">
        <v>98</v>
      </c>
      <c r="H6" s="54" t="s">
        <v>96</v>
      </c>
      <c r="I6" s="45" t="s">
        <v>97</v>
      </c>
      <c r="J6" s="54" t="s">
        <v>96</v>
      </c>
      <c r="K6" s="45" t="s">
        <v>98</v>
      </c>
      <c r="L6" s="54" t="s">
        <v>96</v>
      </c>
      <c r="M6" s="45" t="s">
        <v>98</v>
      </c>
    </row>
    <row r="7" spans="1:38" s="11" customFormat="1" ht="10.5" customHeight="1">
      <c r="A7" s="8" t="s">
        <v>95</v>
      </c>
      <c r="B7" s="22">
        <v>204964</v>
      </c>
      <c r="C7" s="22">
        <v>10425760879</v>
      </c>
      <c r="D7" s="22">
        <v>3400</v>
      </c>
      <c r="E7" s="22">
        <v>253875344</v>
      </c>
      <c r="F7" s="22">
        <v>8599</v>
      </c>
      <c r="G7" s="22">
        <v>608921859</v>
      </c>
      <c r="H7" s="22">
        <v>7603</v>
      </c>
      <c r="I7" s="22">
        <v>520761512</v>
      </c>
      <c r="J7" s="22">
        <v>86239</v>
      </c>
      <c r="K7" s="22">
        <v>5863728619</v>
      </c>
      <c r="L7" s="22">
        <v>99123</v>
      </c>
      <c r="M7" s="22">
        <v>3178473545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7" customFormat="1" ht="10.5" customHeight="1">
      <c r="A8" s="50" t="s">
        <v>67</v>
      </c>
      <c r="B8" s="24">
        <v>150198</v>
      </c>
      <c r="C8" s="24">
        <v>7243744176</v>
      </c>
      <c r="D8" s="24">
        <v>2339</v>
      </c>
      <c r="E8" s="24">
        <v>173213152</v>
      </c>
      <c r="F8" s="24">
        <v>5899</v>
      </c>
      <c r="G8" s="24">
        <v>422141008</v>
      </c>
      <c r="H8" s="24">
        <v>6012</v>
      </c>
      <c r="I8" s="24">
        <v>414879992</v>
      </c>
      <c r="J8" s="24">
        <v>51937</v>
      </c>
      <c r="K8" s="24">
        <v>3586544872</v>
      </c>
      <c r="L8" s="24">
        <v>84011</v>
      </c>
      <c r="M8" s="24">
        <v>2646965152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0.5" customHeight="1">
      <c r="A9" s="23" t="s">
        <v>68</v>
      </c>
      <c r="B9" s="13">
        <v>12369</v>
      </c>
      <c r="C9" s="13">
        <v>628852728</v>
      </c>
      <c r="D9" s="13">
        <v>366</v>
      </c>
      <c r="E9" s="13">
        <v>27396000</v>
      </c>
      <c r="F9" s="13">
        <v>865</v>
      </c>
      <c r="G9" s="13">
        <v>61308720</v>
      </c>
      <c r="H9" s="13">
        <v>1016</v>
      </c>
      <c r="I9" s="13">
        <v>68190144</v>
      </c>
      <c r="J9" s="13">
        <v>5008</v>
      </c>
      <c r="K9" s="13">
        <v>331210384</v>
      </c>
      <c r="L9" s="13">
        <v>5114</v>
      </c>
      <c r="M9" s="13">
        <v>140747480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0.5" customHeight="1">
      <c r="A10" s="23" t="s">
        <v>69</v>
      </c>
      <c r="B10" s="13">
        <v>2060</v>
      </c>
      <c r="C10" s="13">
        <v>115916152</v>
      </c>
      <c r="D10" s="13">
        <v>62</v>
      </c>
      <c r="E10" s="13">
        <v>4854000</v>
      </c>
      <c r="F10" s="13">
        <v>139</v>
      </c>
      <c r="G10" s="13">
        <v>10362000</v>
      </c>
      <c r="H10" s="13">
        <v>284</v>
      </c>
      <c r="I10" s="13">
        <v>20301000</v>
      </c>
      <c r="J10" s="13">
        <v>853</v>
      </c>
      <c r="K10" s="13">
        <v>62661000</v>
      </c>
      <c r="L10" s="13">
        <v>722</v>
      </c>
      <c r="M10" s="13">
        <v>17738152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0.5" customHeight="1">
      <c r="A11" s="23" t="s">
        <v>70</v>
      </c>
      <c r="B11" s="13">
        <v>12570</v>
      </c>
      <c r="C11" s="13">
        <v>596203360</v>
      </c>
      <c r="D11" s="13">
        <v>254</v>
      </c>
      <c r="E11" s="13">
        <v>18618000</v>
      </c>
      <c r="F11" s="13">
        <v>358</v>
      </c>
      <c r="G11" s="13">
        <v>25148624</v>
      </c>
      <c r="H11" s="13">
        <v>284</v>
      </c>
      <c r="I11" s="13">
        <v>19235888</v>
      </c>
      <c r="J11" s="13">
        <v>5278</v>
      </c>
      <c r="K11" s="13">
        <v>355089728</v>
      </c>
      <c r="L11" s="13">
        <v>6396</v>
      </c>
      <c r="M11" s="13">
        <v>178111120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0.5" customHeight="1">
      <c r="A12" s="23" t="s">
        <v>71</v>
      </c>
      <c r="B12" s="13">
        <v>533</v>
      </c>
      <c r="C12" s="13">
        <v>28246616</v>
      </c>
      <c r="D12" s="13">
        <v>50</v>
      </c>
      <c r="E12" s="13">
        <v>3366000</v>
      </c>
      <c r="F12" s="13">
        <v>121</v>
      </c>
      <c r="G12" s="13">
        <v>8508000</v>
      </c>
      <c r="H12" s="13">
        <v>70</v>
      </c>
      <c r="I12" s="13">
        <v>4812000</v>
      </c>
      <c r="J12" s="13">
        <v>128</v>
      </c>
      <c r="K12" s="13">
        <v>9138000</v>
      </c>
      <c r="L12" s="13">
        <v>164</v>
      </c>
      <c r="M12" s="13">
        <v>2422616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0.5" customHeight="1">
      <c r="A13" s="23" t="s">
        <v>72</v>
      </c>
      <c r="B13" s="13">
        <v>6366</v>
      </c>
      <c r="C13" s="13">
        <v>328298832</v>
      </c>
      <c r="D13" s="13">
        <v>56</v>
      </c>
      <c r="E13" s="13">
        <v>4038000</v>
      </c>
      <c r="F13" s="13">
        <v>194</v>
      </c>
      <c r="G13" s="13">
        <v>14292000</v>
      </c>
      <c r="H13" s="13">
        <v>151</v>
      </c>
      <c r="I13" s="13">
        <v>10746000</v>
      </c>
      <c r="J13" s="13">
        <v>2548</v>
      </c>
      <c r="K13" s="13">
        <v>183678000</v>
      </c>
      <c r="L13" s="13">
        <v>3417</v>
      </c>
      <c r="M13" s="13">
        <v>115544832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0.5" customHeight="1">
      <c r="A14" s="23" t="s">
        <v>73</v>
      </c>
      <c r="B14" s="13">
        <v>12376</v>
      </c>
      <c r="C14" s="13">
        <v>488879368</v>
      </c>
      <c r="D14" s="13">
        <v>14</v>
      </c>
      <c r="E14" s="13">
        <v>1152000</v>
      </c>
      <c r="F14" s="13">
        <v>106</v>
      </c>
      <c r="G14" s="13">
        <v>7626000</v>
      </c>
      <c r="H14" s="13">
        <v>265</v>
      </c>
      <c r="I14" s="13">
        <v>19362000</v>
      </c>
      <c r="J14" s="13">
        <v>2452</v>
      </c>
      <c r="K14" s="13">
        <v>167700000</v>
      </c>
      <c r="L14" s="13">
        <v>9539</v>
      </c>
      <c r="M14" s="13">
        <v>293039368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0.5" customHeight="1">
      <c r="A15" s="23" t="s">
        <v>74</v>
      </c>
      <c r="B15" s="13">
        <v>11680</v>
      </c>
      <c r="C15" s="13">
        <v>456026680</v>
      </c>
      <c r="D15" s="13">
        <v>28</v>
      </c>
      <c r="E15" s="13">
        <v>2556000</v>
      </c>
      <c r="F15" s="13">
        <v>235</v>
      </c>
      <c r="G15" s="13">
        <v>16710000</v>
      </c>
      <c r="H15" s="13">
        <v>665</v>
      </c>
      <c r="I15" s="13">
        <v>46860000</v>
      </c>
      <c r="J15" s="13">
        <v>822</v>
      </c>
      <c r="K15" s="13">
        <v>56150560</v>
      </c>
      <c r="L15" s="13">
        <v>9930</v>
      </c>
      <c r="M15" s="13">
        <v>333750120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0.5" customHeight="1">
      <c r="A16" s="23" t="s">
        <v>75</v>
      </c>
      <c r="B16" s="13">
        <v>8463</v>
      </c>
      <c r="C16" s="13">
        <v>489295312</v>
      </c>
      <c r="D16" s="13">
        <v>108</v>
      </c>
      <c r="E16" s="13">
        <v>8010000</v>
      </c>
      <c r="F16" s="13">
        <v>306</v>
      </c>
      <c r="G16" s="13">
        <v>21855184</v>
      </c>
      <c r="H16" s="13">
        <v>227</v>
      </c>
      <c r="I16" s="13">
        <v>15211104</v>
      </c>
      <c r="J16" s="13">
        <v>5197</v>
      </c>
      <c r="K16" s="13">
        <v>360977552</v>
      </c>
      <c r="L16" s="13">
        <v>2625</v>
      </c>
      <c r="M16" s="13">
        <v>83241472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0.5" customHeight="1">
      <c r="A17" s="23" t="s">
        <v>76</v>
      </c>
      <c r="B17" s="13">
        <v>7616</v>
      </c>
      <c r="C17" s="13">
        <v>427467056</v>
      </c>
      <c r="D17" s="13">
        <v>48</v>
      </c>
      <c r="E17" s="13">
        <v>3456000</v>
      </c>
      <c r="F17" s="13">
        <v>301</v>
      </c>
      <c r="G17" s="13">
        <v>21672000</v>
      </c>
      <c r="H17" s="13">
        <v>312</v>
      </c>
      <c r="I17" s="13">
        <v>22464000</v>
      </c>
      <c r="J17" s="13">
        <v>4223</v>
      </c>
      <c r="K17" s="13">
        <v>290022000</v>
      </c>
      <c r="L17" s="13">
        <v>2732</v>
      </c>
      <c r="M17" s="13">
        <v>89853056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0.5" customHeight="1">
      <c r="A18" s="23" t="s">
        <v>77</v>
      </c>
      <c r="B18" s="13">
        <v>9084</v>
      </c>
      <c r="C18" s="13">
        <v>549130128</v>
      </c>
      <c r="D18" s="13">
        <v>69</v>
      </c>
      <c r="E18" s="13">
        <v>5478000</v>
      </c>
      <c r="F18" s="13">
        <v>222</v>
      </c>
      <c r="G18" s="13">
        <v>16650000</v>
      </c>
      <c r="H18" s="13">
        <v>272</v>
      </c>
      <c r="I18" s="13">
        <v>19208432</v>
      </c>
      <c r="J18" s="13">
        <v>6089</v>
      </c>
      <c r="K18" s="13">
        <v>422894976</v>
      </c>
      <c r="L18" s="13">
        <v>2432</v>
      </c>
      <c r="M18" s="13">
        <v>84898720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0.5" customHeight="1">
      <c r="A19" s="23" t="s">
        <v>78</v>
      </c>
      <c r="B19" s="13">
        <v>7926</v>
      </c>
      <c r="C19" s="13">
        <v>418774440</v>
      </c>
      <c r="D19" s="13">
        <v>103</v>
      </c>
      <c r="E19" s="13">
        <v>7884000</v>
      </c>
      <c r="F19" s="13">
        <v>468</v>
      </c>
      <c r="G19" s="13">
        <v>34266000</v>
      </c>
      <c r="H19" s="13">
        <v>209</v>
      </c>
      <c r="I19" s="13">
        <v>14140480</v>
      </c>
      <c r="J19" s="13">
        <v>3585</v>
      </c>
      <c r="K19" s="13">
        <v>249837520</v>
      </c>
      <c r="L19" s="13">
        <v>3561</v>
      </c>
      <c r="M19" s="13">
        <v>112646440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0.5" customHeight="1">
      <c r="A20" s="23" t="s">
        <v>79</v>
      </c>
      <c r="B20" s="13">
        <v>14461</v>
      </c>
      <c r="C20" s="13">
        <v>743554424</v>
      </c>
      <c r="D20" s="13">
        <v>167</v>
      </c>
      <c r="E20" s="13">
        <v>12642000</v>
      </c>
      <c r="F20" s="13">
        <v>439</v>
      </c>
      <c r="G20" s="13">
        <v>32148000</v>
      </c>
      <c r="H20" s="13">
        <v>318</v>
      </c>
      <c r="I20" s="13">
        <v>22860000</v>
      </c>
      <c r="J20" s="13">
        <v>6486</v>
      </c>
      <c r="K20" s="13">
        <v>447294000</v>
      </c>
      <c r="L20" s="13">
        <v>7051</v>
      </c>
      <c r="M20" s="13">
        <v>228610424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0.5" customHeight="1">
      <c r="A21" s="23" t="s">
        <v>80</v>
      </c>
      <c r="B21" s="13">
        <v>10689</v>
      </c>
      <c r="C21" s="13">
        <v>474248736</v>
      </c>
      <c r="D21" s="13">
        <v>259</v>
      </c>
      <c r="E21" s="13">
        <v>18991312</v>
      </c>
      <c r="F21" s="13">
        <v>711</v>
      </c>
      <c r="G21" s="13">
        <v>49011840</v>
      </c>
      <c r="H21" s="13">
        <v>744</v>
      </c>
      <c r="I21" s="13">
        <v>49860784</v>
      </c>
      <c r="J21" s="13">
        <v>1435</v>
      </c>
      <c r="K21" s="13">
        <v>102208048</v>
      </c>
      <c r="L21" s="13">
        <v>7540</v>
      </c>
      <c r="M21" s="13">
        <v>254176752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0.5" customHeight="1">
      <c r="A22" s="23" t="s">
        <v>81</v>
      </c>
      <c r="B22" s="13">
        <v>3352</v>
      </c>
      <c r="C22" s="13">
        <v>134412256</v>
      </c>
      <c r="D22" s="13">
        <v>249</v>
      </c>
      <c r="E22" s="13">
        <v>17988000</v>
      </c>
      <c r="F22" s="13">
        <v>320</v>
      </c>
      <c r="G22" s="13">
        <v>22698000</v>
      </c>
      <c r="H22" s="13">
        <v>355</v>
      </c>
      <c r="I22" s="13">
        <v>25650000</v>
      </c>
      <c r="J22" s="13">
        <v>0</v>
      </c>
      <c r="K22" s="13">
        <v>0</v>
      </c>
      <c r="L22" s="13">
        <v>2428</v>
      </c>
      <c r="M22" s="13">
        <v>68076256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0.5" customHeight="1">
      <c r="A23" s="23" t="s">
        <v>82</v>
      </c>
      <c r="B23" s="13">
        <v>8905</v>
      </c>
      <c r="C23" s="13">
        <v>336103112</v>
      </c>
      <c r="D23" s="13">
        <v>102</v>
      </c>
      <c r="E23" s="13">
        <v>7279872</v>
      </c>
      <c r="F23" s="13">
        <v>283</v>
      </c>
      <c r="G23" s="13">
        <v>20247744</v>
      </c>
      <c r="H23" s="13">
        <v>310</v>
      </c>
      <c r="I23" s="13">
        <v>20524416</v>
      </c>
      <c r="J23" s="13">
        <v>888</v>
      </c>
      <c r="K23" s="13">
        <v>61079616</v>
      </c>
      <c r="L23" s="13">
        <v>7322</v>
      </c>
      <c r="M23" s="13">
        <v>226971464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0.5" customHeight="1">
      <c r="A24" s="23" t="s">
        <v>83</v>
      </c>
      <c r="B24" s="13">
        <v>1712</v>
      </c>
      <c r="C24" s="13">
        <v>106594224</v>
      </c>
      <c r="D24" s="13">
        <v>195</v>
      </c>
      <c r="E24" s="13">
        <v>14202000</v>
      </c>
      <c r="F24" s="13">
        <v>91</v>
      </c>
      <c r="G24" s="13">
        <v>6516000</v>
      </c>
      <c r="H24" s="13">
        <v>57</v>
      </c>
      <c r="I24" s="13">
        <v>3723264</v>
      </c>
      <c r="J24" s="13">
        <v>933</v>
      </c>
      <c r="K24" s="13">
        <v>65294752</v>
      </c>
      <c r="L24" s="13">
        <v>436</v>
      </c>
      <c r="M24" s="13">
        <v>16858208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0.5" customHeight="1">
      <c r="A25" s="23" t="s">
        <v>84</v>
      </c>
      <c r="B25" s="13">
        <v>6940</v>
      </c>
      <c r="C25" s="13">
        <v>302833064</v>
      </c>
      <c r="D25" s="13">
        <v>6</v>
      </c>
      <c r="E25" s="13">
        <v>480000</v>
      </c>
      <c r="F25" s="13">
        <v>250</v>
      </c>
      <c r="G25" s="13">
        <v>18178592</v>
      </c>
      <c r="H25" s="13">
        <v>96</v>
      </c>
      <c r="I25" s="13">
        <v>6551616</v>
      </c>
      <c r="J25" s="13">
        <v>1629</v>
      </c>
      <c r="K25" s="13">
        <v>116873248</v>
      </c>
      <c r="L25" s="13">
        <v>4959</v>
      </c>
      <c r="M25" s="13">
        <v>160749608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0.5" customHeight="1">
      <c r="A26" s="23" t="s">
        <v>85</v>
      </c>
      <c r="B26" s="13">
        <v>3020</v>
      </c>
      <c r="C26" s="13">
        <v>136648656</v>
      </c>
      <c r="D26" s="13">
        <v>36</v>
      </c>
      <c r="E26" s="13">
        <v>2539968</v>
      </c>
      <c r="F26" s="13">
        <v>127</v>
      </c>
      <c r="G26" s="13">
        <v>8698304</v>
      </c>
      <c r="H26" s="13">
        <v>86</v>
      </c>
      <c r="I26" s="13">
        <v>5278576</v>
      </c>
      <c r="J26" s="13">
        <v>812</v>
      </c>
      <c r="K26" s="13">
        <v>55740752</v>
      </c>
      <c r="L26" s="13">
        <v>1959</v>
      </c>
      <c r="M26" s="13">
        <v>64391056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0.5" customHeight="1">
      <c r="A27" s="23" t="s">
        <v>86</v>
      </c>
      <c r="B27" s="13">
        <v>4739</v>
      </c>
      <c r="C27" s="13">
        <v>202444440</v>
      </c>
      <c r="D27" s="13">
        <v>40</v>
      </c>
      <c r="E27" s="13">
        <v>2952000</v>
      </c>
      <c r="F27" s="13">
        <v>53</v>
      </c>
      <c r="G27" s="13">
        <v>3984000</v>
      </c>
      <c r="H27" s="13">
        <v>48</v>
      </c>
      <c r="I27" s="13">
        <v>3258000</v>
      </c>
      <c r="J27" s="13">
        <v>1329</v>
      </c>
      <c r="K27" s="13">
        <v>93414000</v>
      </c>
      <c r="L27" s="13">
        <v>3269</v>
      </c>
      <c r="M27" s="13">
        <v>98836440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0.5" customHeight="1">
      <c r="A28" s="23" t="s">
        <v>87</v>
      </c>
      <c r="B28" s="13">
        <v>2874</v>
      </c>
      <c r="C28" s="13">
        <v>141430640</v>
      </c>
      <c r="D28" s="13">
        <v>62</v>
      </c>
      <c r="E28" s="13">
        <v>4776000</v>
      </c>
      <c r="F28" s="13">
        <v>121</v>
      </c>
      <c r="G28" s="13">
        <v>8700000</v>
      </c>
      <c r="H28" s="13">
        <v>53</v>
      </c>
      <c r="I28" s="13">
        <v>3817872</v>
      </c>
      <c r="J28" s="13">
        <v>970</v>
      </c>
      <c r="K28" s="13">
        <v>68576016</v>
      </c>
      <c r="L28" s="13">
        <v>1668</v>
      </c>
      <c r="M28" s="13">
        <v>55560752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0.5" customHeight="1">
      <c r="A29" s="23" t="s">
        <v>88</v>
      </c>
      <c r="B29" s="13">
        <v>2463</v>
      </c>
      <c r="C29" s="13">
        <v>138383952</v>
      </c>
      <c r="D29" s="13">
        <v>65</v>
      </c>
      <c r="E29" s="13">
        <v>4554000</v>
      </c>
      <c r="F29" s="13">
        <v>189</v>
      </c>
      <c r="G29" s="13">
        <v>13560000</v>
      </c>
      <c r="H29" s="13">
        <v>190</v>
      </c>
      <c r="I29" s="13">
        <v>12824416</v>
      </c>
      <c r="J29" s="13">
        <v>1272</v>
      </c>
      <c r="K29" s="13">
        <v>86704720</v>
      </c>
      <c r="L29" s="13">
        <v>747</v>
      </c>
      <c r="M29" s="13">
        <v>20740816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7" customFormat="1" ht="10.5" customHeight="1">
      <c r="A30" s="50" t="s">
        <v>89</v>
      </c>
      <c r="B30" s="4">
        <v>32172</v>
      </c>
      <c r="C30" s="4">
        <v>2014393223</v>
      </c>
      <c r="D30" s="4">
        <v>815</v>
      </c>
      <c r="E30" s="4">
        <v>60484192</v>
      </c>
      <c r="F30" s="4">
        <v>1813</v>
      </c>
      <c r="G30" s="4">
        <v>125283851</v>
      </c>
      <c r="H30" s="4">
        <v>1015</v>
      </c>
      <c r="I30" s="4">
        <v>65135520</v>
      </c>
      <c r="J30" s="4">
        <v>24835</v>
      </c>
      <c r="K30" s="4">
        <v>1628427747</v>
      </c>
      <c r="L30" s="4">
        <v>3694</v>
      </c>
      <c r="M30" s="4">
        <v>135061913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7" customFormat="1" ht="10.5" customHeight="1">
      <c r="A31" s="50" t="s">
        <v>90</v>
      </c>
      <c r="B31" s="4">
        <v>22035</v>
      </c>
      <c r="C31" s="4">
        <v>1134107480</v>
      </c>
      <c r="D31" s="4">
        <v>214</v>
      </c>
      <c r="E31" s="4">
        <v>15966000</v>
      </c>
      <c r="F31" s="4">
        <v>744</v>
      </c>
      <c r="G31" s="4">
        <v>52104000</v>
      </c>
      <c r="H31" s="4">
        <v>563</v>
      </c>
      <c r="I31" s="4">
        <v>39750000</v>
      </c>
      <c r="J31" s="4">
        <v>9294</v>
      </c>
      <c r="K31" s="4">
        <v>637266000</v>
      </c>
      <c r="L31" s="4">
        <v>11220</v>
      </c>
      <c r="M31" s="4">
        <v>389021480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7" customFormat="1" ht="10.5" customHeight="1">
      <c r="A32" s="50" t="s">
        <v>91</v>
      </c>
      <c r="B32" s="4">
        <v>559</v>
      </c>
      <c r="C32" s="4">
        <v>33516000</v>
      </c>
      <c r="D32" s="4">
        <v>32</v>
      </c>
      <c r="E32" s="4">
        <v>4212000</v>
      </c>
      <c r="F32" s="4">
        <v>143</v>
      </c>
      <c r="G32" s="4">
        <v>9393000</v>
      </c>
      <c r="H32" s="4">
        <v>13</v>
      </c>
      <c r="I32" s="4">
        <v>996000</v>
      </c>
      <c r="J32" s="4">
        <v>173</v>
      </c>
      <c r="K32" s="4">
        <v>11490000</v>
      </c>
      <c r="L32" s="4">
        <v>198</v>
      </c>
      <c r="M32" s="4">
        <v>7425000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0.5" customHeight="1">
      <c r="A33" s="23" t="s">
        <v>92</v>
      </c>
      <c r="B33" s="13">
        <v>516</v>
      </c>
      <c r="C33" s="13">
        <v>30708000</v>
      </c>
      <c r="D33" s="13">
        <v>15</v>
      </c>
      <c r="E33" s="13">
        <v>2988000</v>
      </c>
      <c r="F33" s="13">
        <v>140</v>
      </c>
      <c r="G33" s="13">
        <v>9177000</v>
      </c>
      <c r="H33" s="13">
        <v>13</v>
      </c>
      <c r="I33" s="13">
        <v>996000</v>
      </c>
      <c r="J33" s="13">
        <v>158</v>
      </c>
      <c r="K33" s="13">
        <v>10410000</v>
      </c>
      <c r="L33" s="13">
        <v>190</v>
      </c>
      <c r="M33" s="13">
        <v>7137000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0.5" customHeight="1">
      <c r="A34" s="51" t="s">
        <v>93</v>
      </c>
      <c r="B34" s="13">
        <v>43</v>
      </c>
      <c r="C34" s="13">
        <v>2808000</v>
      </c>
      <c r="D34" s="13">
        <v>17</v>
      </c>
      <c r="E34" s="13">
        <v>1224000</v>
      </c>
      <c r="F34" s="13">
        <v>3</v>
      </c>
      <c r="G34" s="13">
        <v>216000</v>
      </c>
      <c r="H34" s="13">
        <v>0</v>
      </c>
      <c r="I34" s="13">
        <v>0</v>
      </c>
      <c r="J34" s="13">
        <v>15</v>
      </c>
      <c r="K34" s="13">
        <v>1080000</v>
      </c>
      <c r="L34" s="13">
        <v>8</v>
      </c>
      <c r="M34" s="13">
        <v>288000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0.5" customHeight="1">
      <c r="A35" s="79" t="s">
        <v>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" hidden="1">
      <c r="A36" s="27" t="s">
        <v>4</v>
      </c>
      <c r="B36" s="5">
        <f>B7-B8-B30-B31-B32</f>
        <v>0</v>
      </c>
      <c r="C36" s="5">
        <f aca="true" t="shared" si="0" ref="C36:M36">C7-C8-C30-C31-C32</f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5">
        <f t="shared" si="0"/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" hidden="1">
      <c r="A37" s="28" t="s">
        <v>6</v>
      </c>
      <c r="B37" s="5">
        <f>B8-SUM(B9:B29)</f>
        <v>0</v>
      </c>
      <c r="C37" s="5">
        <f aca="true" t="shared" si="1" ref="C37:M37">C8-SUM(C9:C29)</f>
        <v>0</v>
      </c>
      <c r="D37" s="5">
        <f t="shared" si="1"/>
        <v>0</v>
      </c>
      <c r="E37" s="5">
        <f t="shared" si="1"/>
        <v>0</v>
      </c>
      <c r="F37" s="5">
        <f t="shared" si="1"/>
        <v>0</v>
      </c>
      <c r="G37" s="5">
        <f t="shared" si="1"/>
        <v>0</v>
      </c>
      <c r="H37" s="5">
        <f t="shared" si="1"/>
        <v>0</v>
      </c>
      <c r="I37" s="5">
        <f t="shared" si="1"/>
        <v>0</v>
      </c>
      <c r="J37" s="5">
        <f t="shared" si="1"/>
        <v>0</v>
      </c>
      <c r="K37" s="5">
        <f t="shared" si="1"/>
        <v>0</v>
      </c>
      <c r="L37" s="5">
        <f t="shared" si="1"/>
        <v>0</v>
      </c>
      <c r="M37" s="5">
        <f t="shared" si="1"/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" hidden="1">
      <c r="A38" s="29" t="str">
        <f>A32</f>
        <v>福 建 省 Fuchien Province </v>
      </c>
      <c r="B38" s="5">
        <f>B32-B33-B34</f>
        <v>0</v>
      </c>
      <c r="C38" s="5">
        <f aca="true" t="shared" si="2" ref="C38:M38">C32-C33-C34</f>
        <v>0</v>
      </c>
      <c r="D38" s="5">
        <f t="shared" si="2"/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5">
        <f t="shared" si="2"/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">
      <c r="A39" s="52" t="s">
        <v>94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2:38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2:38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2:38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2:38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2:38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2:38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2:38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2:38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19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</sheetData>
  <mergeCells count="13">
    <mergeCell ref="D4:E4"/>
    <mergeCell ref="A5:A6"/>
    <mergeCell ref="F4:G4"/>
    <mergeCell ref="H4:I4"/>
    <mergeCell ref="J4:K4"/>
    <mergeCell ref="A35:M35"/>
    <mergeCell ref="L4:M4"/>
    <mergeCell ref="A3:A4"/>
    <mergeCell ref="B3:C3"/>
    <mergeCell ref="D3:I3"/>
    <mergeCell ref="J3:M3"/>
    <mergeCell ref="B4:B6"/>
    <mergeCell ref="C4:C5"/>
  </mergeCells>
  <printOptions/>
  <pageMargins left="0.3937007874015748" right="0.3937007874015748" top="0.1968503937007874" bottom="0.1968503937007874" header="0.2362204724409449" footer="0.2362204724409449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2"/>
  <sheetViews>
    <sheetView workbookViewId="0" topLeftCell="A1">
      <selection activeCell="B7" sqref="B7"/>
    </sheetView>
  </sheetViews>
  <sheetFormatPr defaultColWidth="9.33203125" defaultRowHeight="12"/>
  <cols>
    <col min="1" max="1" width="25.16015625" style="0" customWidth="1"/>
    <col min="2" max="2" width="7.83203125" style="0" customWidth="1"/>
    <col min="3" max="3" width="14" style="0" customWidth="1"/>
    <col min="4" max="4" width="6.83203125" style="0" customWidth="1"/>
    <col min="5" max="5" width="10.83203125" style="0" customWidth="1"/>
    <col min="6" max="6" width="8" style="0" customWidth="1"/>
    <col min="7" max="7" width="12.16015625" style="0" customWidth="1"/>
    <col min="8" max="8" width="8.16015625" style="0" customWidth="1"/>
    <col min="9" max="9" width="12.16015625" style="0" customWidth="1"/>
    <col min="10" max="10" width="11.66015625" style="0" customWidth="1"/>
    <col min="11" max="11" width="16" style="0" customWidth="1"/>
    <col min="12" max="12" width="11" style="0" customWidth="1"/>
    <col min="13" max="13" width="15" style="0" customWidth="1"/>
    <col min="14" max="15" width="9.33203125" style="0" hidden="1" customWidth="1"/>
  </cols>
  <sheetData>
    <row r="1" spans="1:13" s="60" customFormat="1" ht="19.5" customHeight="1">
      <c r="A1" s="55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58" customFormat="1" ht="12" customHeight="1">
      <c r="A2" s="56" t="s">
        <v>104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9.5" customHeight="1">
      <c r="A3" s="76" t="s">
        <v>65</v>
      </c>
      <c r="B3" s="80" t="s">
        <v>19</v>
      </c>
      <c r="C3" s="81"/>
      <c r="D3" s="80" t="s">
        <v>20</v>
      </c>
      <c r="E3" s="81"/>
      <c r="F3" s="81"/>
      <c r="G3" s="81"/>
      <c r="H3" s="81"/>
      <c r="I3" s="81"/>
      <c r="J3" s="83" t="s">
        <v>105</v>
      </c>
      <c r="K3" s="83"/>
      <c r="L3" s="83"/>
      <c r="M3" s="83"/>
    </row>
    <row r="4" spans="1:13" s="2" customFormat="1" ht="29.25" customHeight="1">
      <c r="A4" s="77"/>
      <c r="B4" s="73" t="s">
        <v>56</v>
      </c>
      <c r="C4" s="73" t="s">
        <v>0</v>
      </c>
      <c r="D4" s="80" t="s">
        <v>60</v>
      </c>
      <c r="E4" s="82"/>
      <c r="F4" s="80" t="s">
        <v>61</v>
      </c>
      <c r="G4" s="82"/>
      <c r="H4" s="80" t="s">
        <v>62</v>
      </c>
      <c r="I4" s="82"/>
      <c r="J4" s="83" t="s">
        <v>25</v>
      </c>
      <c r="K4" s="83"/>
      <c r="L4" s="83" t="s">
        <v>26</v>
      </c>
      <c r="M4" s="83"/>
    </row>
    <row r="5" spans="1:13" s="2" customFormat="1" ht="10.5" customHeight="1">
      <c r="A5" s="77" t="s">
        <v>66</v>
      </c>
      <c r="B5" s="74"/>
      <c r="C5" s="74"/>
      <c r="D5" s="61" t="s">
        <v>101</v>
      </c>
      <c r="E5" s="42" t="s">
        <v>0</v>
      </c>
      <c r="F5" s="61" t="s">
        <v>101</v>
      </c>
      <c r="G5" s="42" t="s">
        <v>0</v>
      </c>
      <c r="H5" s="61" t="s">
        <v>101</v>
      </c>
      <c r="I5" s="42" t="s">
        <v>0</v>
      </c>
      <c r="J5" s="61" t="s">
        <v>101</v>
      </c>
      <c r="K5" s="42" t="s">
        <v>0</v>
      </c>
      <c r="L5" s="61" t="s">
        <v>101</v>
      </c>
      <c r="M5" s="42" t="s">
        <v>0</v>
      </c>
    </row>
    <row r="6" spans="1:13" s="46" customFormat="1" ht="24.75" customHeight="1">
      <c r="A6" s="78"/>
      <c r="B6" s="88"/>
      <c r="C6" s="45" t="s">
        <v>17</v>
      </c>
      <c r="D6" s="54" t="s">
        <v>96</v>
      </c>
      <c r="E6" s="45" t="s">
        <v>98</v>
      </c>
      <c r="F6" s="54" t="s">
        <v>96</v>
      </c>
      <c r="G6" s="45" t="s">
        <v>98</v>
      </c>
      <c r="H6" s="54" t="s">
        <v>96</v>
      </c>
      <c r="I6" s="45" t="s">
        <v>97</v>
      </c>
      <c r="J6" s="54" t="s">
        <v>96</v>
      </c>
      <c r="K6" s="45" t="s">
        <v>98</v>
      </c>
      <c r="L6" s="54" t="s">
        <v>96</v>
      </c>
      <c r="M6" s="45" t="s">
        <v>98</v>
      </c>
    </row>
    <row r="7" spans="1:40" s="11" customFormat="1" ht="10.5" customHeight="1">
      <c r="A7" s="8" t="s">
        <v>95</v>
      </c>
      <c r="B7" s="22">
        <v>190583</v>
      </c>
      <c r="C7" s="22">
        <v>9994304668</v>
      </c>
      <c r="D7" s="22">
        <v>3878</v>
      </c>
      <c r="E7" s="22">
        <v>295223099</v>
      </c>
      <c r="F7" s="22">
        <v>8274</v>
      </c>
      <c r="G7" s="22">
        <v>578685254</v>
      </c>
      <c r="H7" s="22">
        <v>7214</v>
      </c>
      <c r="I7" s="22">
        <v>503223370</v>
      </c>
      <c r="J7" s="22">
        <v>79884</v>
      </c>
      <c r="K7" s="22">
        <v>5581127327</v>
      </c>
      <c r="L7" s="22">
        <v>91333</v>
      </c>
      <c r="M7" s="22">
        <v>3036045618</v>
      </c>
      <c r="N7" s="5"/>
      <c r="O7" s="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7" customFormat="1" ht="10.5" customHeight="1">
      <c r="A8" s="50" t="s">
        <v>67</v>
      </c>
      <c r="B8" s="24">
        <v>137989</v>
      </c>
      <c r="C8" s="24">
        <v>6733613464</v>
      </c>
      <c r="D8" s="24">
        <v>2459</v>
      </c>
      <c r="E8" s="24">
        <v>198126736</v>
      </c>
      <c r="F8" s="24">
        <v>5850</v>
      </c>
      <c r="G8" s="24">
        <v>407880736</v>
      </c>
      <c r="H8" s="24">
        <v>5772</v>
      </c>
      <c r="I8" s="24">
        <v>398572472</v>
      </c>
      <c r="J8" s="24">
        <v>47949</v>
      </c>
      <c r="K8" s="24">
        <v>3248972712</v>
      </c>
      <c r="L8" s="24">
        <v>75959</v>
      </c>
      <c r="M8" s="24">
        <v>2480060808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0.5" customHeight="1">
      <c r="A9" s="23" t="s">
        <v>68</v>
      </c>
      <c r="B9" s="13">
        <v>11138</v>
      </c>
      <c r="C9" s="13">
        <v>541348696</v>
      </c>
      <c r="D9" s="13">
        <v>397</v>
      </c>
      <c r="E9" s="13">
        <v>30150000</v>
      </c>
      <c r="F9" s="13">
        <v>837</v>
      </c>
      <c r="G9" s="13">
        <v>52345184</v>
      </c>
      <c r="H9" s="13">
        <v>956</v>
      </c>
      <c r="I9" s="13">
        <v>54569392</v>
      </c>
      <c r="J9" s="13">
        <v>4520</v>
      </c>
      <c r="K9" s="13">
        <v>273651680</v>
      </c>
      <c r="L9" s="13">
        <v>4428</v>
      </c>
      <c r="M9" s="13">
        <v>130632440</v>
      </c>
      <c r="N9" s="5">
        <f>B9-D9-F9-H9-J9-L9</f>
        <v>0</v>
      </c>
      <c r="O9" s="5">
        <f>C9-E9-G9-I9-K9-M9</f>
        <v>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0.5" customHeight="1">
      <c r="A10" s="23" t="s">
        <v>69</v>
      </c>
      <c r="B10" s="13">
        <v>1998</v>
      </c>
      <c r="C10" s="13">
        <v>115301064</v>
      </c>
      <c r="D10" s="13">
        <v>74</v>
      </c>
      <c r="E10" s="13">
        <v>5610000</v>
      </c>
      <c r="F10" s="13">
        <v>152</v>
      </c>
      <c r="G10" s="13">
        <v>12198000</v>
      </c>
      <c r="H10" s="13">
        <v>269</v>
      </c>
      <c r="I10" s="13">
        <v>18747000</v>
      </c>
      <c r="J10" s="13">
        <v>819</v>
      </c>
      <c r="K10" s="13">
        <v>55425000</v>
      </c>
      <c r="L10" s="13">
        <v>684</v>
      </c>
      <c r="M10" s="13">
        <v>23321064</v>
      </c>
      <c r="N10" s="5">
        <f aca="true" t="shared" si="0" ref="N10:O50">B10-D10-F10-H10-J10-L10</f>
        <v>0</v>
      </c>
      <c r="O10" s="5">
        <f t="shared" si="0"/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0.5" customHeight="1">
      <c r="A11" s="23" t="s">
        <v>70</v>
      </c>
      <c r="B11" s="13">
        <v>11685</v>
      </c>
      <c r="C11" s="13">
        <v>571233192</v>
      </c>
      <c r="D11" s="13">
        <v>259</v>
      </c>
      <c r="E11" s="13">
        <v>20375712</v>
      </c>
      <c r="F11" s="13">
        <v>336</v>
      </c>
      <c r="G11" s="13">
        <v>22177200</v>
      </c>
      <c r="H11" s="13">
        <v>252</v>
      </c>
      <c r="I11" s="13">
        <v>19546448</v>
      </c>
      <c r="J11" s="13">
        <v>4920</v>
      </c>
      <c r="K11" s="13">
        <v>334522912</v>
      </c>
      <c r="L11" s="13">
        <v>5918</v>
      </c>
      <c r="M11" s="13">
        <v>174610920</v>
      </c>
      <c r="N11" s="5">
        <f t="shared" si="0"/>
        <v>0</v>
      </c>
      <c r="O11" s="5">
        <f t="shared" si="0"/>
        <v>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0.5" customHeight="1">
      <c r="A12" s="23" t="s">
        <v>71</v>
      </c>
      <c r="B12" s="13">
        <v>494</v>
      </c>
      <c r="C12" s="13">
        <v>25725112</v>
      </c>
      <c r="D12" s="13">
        <v>42</v>
      </c>
      <c r="E12" s="13">
        <v>3084000</v>
      </c>
      <c r="F12" s="13">
        <v>115</v>
      </c>
      <c r="G12" s="13">
        <v>7710000</v>
      </c>
      <c r="H12" s="13">
        <v>60</v>
      </c>
      <c r="I12" s="13">
        <v>3654000</v>
      </c>
      <c r="J12" s="13">
        <v>125</v>
      </c>
      <c r="K12" s="13">
        <v>8886000</v>
      </c>
      <c r="L12" s="13">
        <v>152</v>
      </c>
      <c r="M12" s="13">
        <v>2391112</v>
      </c>
      <c r="N12" s="5">
        <f t="shared" si="0"/>
        <v>0</v>
      </c>
      <c r="O12" s="5">
        <f t="shared" si="0"/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0.5" customHeight="1">
      <c r="A13" s="23" t="s">
        <v>72</v>
      </c>
      <c r="B13" s="13">
        <v>6215</v>
      </c>
      <c r="C13" s="13">
        <v>327814848</v>
      </c>
      <c r="D13" s="13">
        <v>59</v>
      </c>
      <c r="E13" s="13">
        <v>6330000</v>
      </c>
      <c r="F13" s="13">
        <v>201</v>
      </c>
      <c r="G13" s="13">
        <v>13178624</v>
      </c>
      <c r="H13" s="13">
        <v>151</v>
      </c>
      <c r="I13" s="13">
        <v>10356560</v>
      </c>
      <c r="J13" s="13">
        <v>2513</v>
      </c>
      <c r="K13" s="13">
        <v>172400992</v>
      </c>
      <c r="L13" s="13">
        <v>3291</v>
      </c>
      <c r="M13" s="13">
        <v>125548672</v>
      </c>
      <c r="N13" s="5">
        <f t="shared" si="0"/>
        <v>0</v>
      </c>
      <c r="O13" s="5">
        <f t="shared" si="0"/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0.5" customHeight="1">
      <c r="A14" s="23" t="s">
        <v>73</v>
      </c>
      <c r="B14" s="13">
        <v>10006</v>
      </c>
      <c r="C14" s="13">
        <v>428646440</v>
      </c>
      <c r="D14" s="13">
        <v>18</v>
      </c>
      <c r="E14" s="13">
        <v>1632000</v>
      </c>
      <c r="F14" s="13">
        <v>105</v>
      </c>
      <c r="G14" s="13">
        <v>7296000</v>
      </c>
      <c r="H14" s="13">
        <v>274</v>
      </c>
      <c r="I14" s="13">
        <v>19068000</v>
      </c>
      <c r="J14" s="13">
        <v>2129</v>
      </c>
      <c r="K14" s="13">
        <v>137646000</v>
      </c>
      <c r="L14" s="13">
        <v>7480</v>
      </c>
      <c r="M14" s="13">
        <v>263004440</v>
      </c>
      <c r="N14" s="5">
        <f t="shared" si="0"/>
        <v>0</v>
      </c>
      <c r="O14" s="5">
        <f t="shared" si="0"/>
        <v>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0.5" customHeight="1">
      <c r="A15" s="23" t="s">
        <v>74</v>
      </c>
      <c r="B15" s="13">
        <v>9986</v>
      </c>
      <c r="C15" s="13">
        <v>402749864</v>
      </c>
      <c r="D15" s="13">
        <v>31</v>
      </c>
      <c r="E15" s="13">
        <v>4716000</v>
      </c>
      <c r="F15" s="13">
        <v>220</v>
      </c>
      <c r="G15" s="13">
        <v>22248000</v>
      </c>
      <c r="H15" s="13">
        <v>620</v>
      </c>
      <c r="I15" s="13">
        <v>46182000</v>
      </c>
      <c r="J15" s="13">
        <v>745</v>
      </c>
      <c r="K15" s="13">
        <v>54933664</v>
      </c>
      <c r="L15" s="13">
        <v>8370</v>
      </c>
      <c r="M15" s="13">
        <v>274670200</v>
      </c>
      <c r="N15" s="5">
        <f t="shared" si="0"/>
        <v>0</v>
      </c>
      <c r="O15" s="5">
        <f t="shared" si="0"/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0.5" customHeight="1">
      <c r="A16" s="23" t="s">
        <v>75</v>
      </c>
      <c r="B16" s="13">
        <v>7507</v>
      </c>
      <c r="C16" s="13">
        <v>446602880</v>
      </c>
      <c r="D16" s="13">
        <v>111</v>
      </c>
      <c r="E16" s="13">
        <v>9672000</v>
      </c>
      <c r="F16" s="13">
        <v>301</v>
      </c>
      <c r="G16" s="13">
        <v>22255488</v>
      </c>
      <c r="H16" s="13">
        <v>195</v>
      </c>
      <c r="I16" s="13">
        <v>13291104</v>
      </c>
      <c r="J16" s="13">
        <v>4618</v>
      </c>
      <c r="K16" s="13">
        <v>313096448</v>
      </c>
      <c r="L16" s="13">
        <v>2282</v>
      </c>
      <c r="M16" s="13">
        <v>88287840</v>
      </c>
      <c r="N16" s="5">
        <f t="shared" si="0"/>
        <v>0</v>
      </c>
      <c r="O16" s="5">
        <f t="shared" si="0"/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0.5" customHeight="1">
      <c r="A17" s="23" t="s">
        <v>76</v>
      </c>
      <c r="B17" s="13">
        <v>6607</v>
      </c>
      <c r="C17" s="13">
        <v>432148192</v>
      </c>
      <c r="D17" s="13">
        <v>48</v>
      </c>
      <c r="E17" s="13">
        <v>4734000</v>
      </c>
      <c r="F17" s="13">
        <v>301</v>
      </c>
      <c r="G17" s="13">
        <v>22668000</v>
      </c>
      <c r="H17" s="13">
        <v>312</v>
      </c>
      <c r="I17" s="13">
        <v>30432000</v>
      </c>
      <c r="J17" s="13">
        <v>3660</v>
      </c>
      <c r="K17" s="13">
        <v>289038000</v>
      </c>
      <c r="L17" s="13">
        <v>2286</v>
      </c>
      <c r="M17" s="13">
        <v>85276192</v>
      </c>
      <c r="N17" s="5">
        <f t="shared" si="0"/>
        <v>0</v>
      </c>
      <c r="O17" s="5">
        <f t="shared" si="0"/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0.5" customHeight="1">
      <c r="A18" s="23" t="s">
        <v>77</v>
      </c>
      <c r="B18" s="13">
        <v>8245</v>
      </c>
      <c r="C18" s="13">
        <v>497814768</v>
      </c>
      <c r="D18" s="13">
        <v>81</v>
      </c>
      <c r="E18" s="13">
        <v>6120000</v>
      </c>
      <c r="F18" s="13">
        <v>239</v>
      </c>
      <c r="G18" s="13">
        <v>17376000</v>
      </c>
      <c r="H18" s="13">
        <v>258</v>
      </c>
      <c r="I18" s="13">
        <v>18439488</v>
      </c>
      <c r="J18" s="13">
        <v>5390</v>
      </c>
      <c r="K18" s="13">
        <v>357523760</v>
      </c>
      <c r="L18" s="13">
        <v>2277</v>
      </c>
      <c r="M18" s="13">
        <v>98355520</v>
      </c>
      <c r="N18" s="5">
        <f t="shared" si="0"/>
        <v>0</v>
      </c>
      <c r="O18" s="5">
        <f t="shared" si="0"/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0.5" customHeight="1">
      <c r="A19" s="23" t="s">
        <v>78</v>
      </c>
      <c r="B19" s="13">
        <v>7444</v>
      </c>
      <c r="C19" s="13">
        <v>389327024</v>
      </c>
      <c r="D19" s="13">
        <v>119</v>
      </c>
      <c r="E19" s="13">
        <v>10320000</v>
      </c>
      <c r="F19" s="13">
        <v>487</v>
      </c>
      <c r="G19" s="13">
        <v>34920000</v>
      </c>
      <c r="H19" s="13">
        <v>184</v>
      </c>
      <c r="I19" s="13">
        <v>11943360</v>
      </c>
      <c r="J19" s="13">
        <v>3432</v>
      </c>
      <c r="K19" s="13">
        <v>219505088</v>
      </c>
      <c r="L19" s="13">
        <v>3222</v>
      </c>
      <c r="M19" s="13">
        <v>112638576</v>
      </c>
      <c r="N19" s="5">
        <f t="shared" si="0"/>
        <v>0</v>
      </c>
      <c r="O19" s="5">
        <f t="shared" si="0"/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0.5" customHeight="1">
      <c r="A20" s="23" t="s">
        <v>79</v>
      </c>
      <c r="B20" s="13">
        <v>13780</v>
      </c>
      <c r="C20" s="13">
        <v>746380088</v>
      </c>
      <c r="D20" s="13">
        <v>187</v>
      </c>
      <c r="E20" s="13">
        <v>14460000</v>
      </c>
      <c r="F20" s="13">
        <v>441</v>
      </c>
      <c r="G20" s="13">
        <v>30810000</v>
      </c>
      <c r="H20" s="13">
        <v>309</v>
      </c>
      <c r="I20" s="13">
        <v>20742000</v>
      </c>
      <c r="J20" s="13">
        <v>6110</v>
      </c>
      <c r="K20" s="13">
        <v>450477552</v>
      </c>
      <c r="L20" s="13">
        <v>6733</v>
      </c>
      <c r="M20" s="13">
        <v>229890536</v>
      </c>
      <c r="N20" s="5">
        <f t="shared" si="0"/>
        <v>0</v>
      </c>
      <c r="O20" s="5">
        <f t="shared" si="0"/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0.5" customHeight="1">
      <c r="A21" s="23" t="s">
        <v>80</v>
      </c>
      <c r="B21" s="13">
        <v>10737</v>
      </c>
      <c r="C21" s="13">
        <v>486051248</v>
      </c>
      <c r="D21" s="13">
        <v>275</v>
      </c>
      <c r="E21" s="13">
        <v>22397152</v>
      </c>
      <c r="F21" s="13">
        <v>707</v>
      </c>
      <c r="G21" s="13">
        <v>47166256</v>
      </c>
      <c r="H21" s="13">
        <v>771</v>
      </c>
      <c r="I21" s="13">
        <v>51695504</v>
      </c>
      <c r="J21" s="13">
        <v>1506</v>
      </c>
      <c r="K21" s="13">
        <v>99848496</v>
      </c>
      <c r="L21" s="13">
        <v>7478</v>
      </c>
      <c r="M21" s="13">
        <v>264943840</v>
      </c>
      <c r="N21" s="5">
        <f t="shared" si="0"/>
        <v>0</v>
      </c>
      <c r="O21" s="5">
        <f t="shared" si="0"/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0.5" customHeight="1">
      <c r="A22" s="23" t="s">
        <v>81</v>
      </c>
      <c r="B22" s="13">
        <v>3313</v>
      </c>
      <c r="C22" s="13">
        <v>134991624</v>
      </c>
      <c r="D22" s="13">
        <v>251</v>
      </c>
      <c r="E22" s="13">
        <v>21246000</v>
      </c>
      <c r="F22" s="13">
        <v>316</v>
      </c>
      <c r="G22" s="13">
        <v>22836000</v>
      </c>
      <c r="H22" s="13">
        <v>358</v>
      </c>
      <c r="I22" s="13">
        <v>24786000</v>
      </c>
      <c r="J22" s="13">
        <v>0</v>
      </c>
      <c r="K22" s="13">
        <v>0</v>
      </c>
      <c r="L22" s="13">
        <v>2388</v>
      </c>
      <c r="M22" s="13">
        <v>66123624</v>
      </c>
      <c r="N22" s="5">
        <f t="shared" si="0"/>
        <v>0</v>
      </c>
      <c r="O22" s="5">
        <f t="shared" si="0"/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0.5" customHeight="1">
      <c r="A23" s="23" t="s">
        <v>82</v>
      </c>
      <c r="B23" s="13">
        <v>8337</v>
      </c>
      <c r="C23" s="13">
        <v>323711664</v>
      </c>
      <c r="D23" s="13">
        <v>102</v>
      </c>
      <c r="E23" s="13">
        <v>6943872</v>
      </c>
      <c r="F23" s="13">
        <v>283</v>
      </c>
      <c r="G23" s="13">
        <v>19845744</v>
      </c>
      <c r="H23" s="13">
        <v>310</v>
      </c>
      <c r="I23" s="13">
        <v>21980832</v>
      </c>
      <c r="J23" s="13">
        <v>740</v>
      </c>
      <c r="K23" s="13">
        <v>65816832</v>
      </c>
      <c r="L23" s="13">
        <v>6902</v>
      </c>
      <c r="M23" s="13">
        <v>209124384</v>
      </c>
      <c r="N23" s="5">
        <f t="shared" si="0"/>
        <v>0</v>
      </c>
      <c r="O23" s="5">
        <f t="shared" si="0"/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0.5" customHeight="1">
      <c r="A24" s="23" t="s">
        <v>83</v>
      </c>
      <c r="B24" s="13">
        <v>1784</v>
      </c>
      <c r="C24" s="13">
        <v>110346008</v>
      </c>
      <c r="D24" s="13">
        <v>202</v>
      </c>
      <c r="E24" s="13">
        <v>15912000</v>
      </c>
      <c r="F24" s="13">
        <v>87</v>
      </c>
      <c r="G24" s="13">
        <v>4827936</v>
      </c>
      <c r="H24" s="13">
        <v>55</v>
      </c>
      <c r="I24" s="13">
        <v>3145488</v>
      </c>
      <c r="J24" s="13">
        <v>921</v>
      </c>
      <c r="K24" s="13">
        <v>61441264</v>
      </c>
      <c r="L24" s="13">
        <v>519</v>
      </c>
      <c r="M24" s="13">
        <v>25019320</v>
      </c>
      <c r="N24" s="5">
        <f t="shared" si="0"/>
        <v>0</v>
      </c>
      <c r="O24" s="5">
        <f t="shared" si="0"/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0.5" customHeight="1">
      <c r="A25" s="23" t="s">
        <v>84</v>
      </c>
      <c r="B25" s="13">
        <v>6664</v>
      </c>
      <c r="C25" s="13">
        <v>218408544</v>
      </c>
      <c r="D25" s="13">
        <v>7</v>
      </c>
      <c r="E25" s="13">
        <v>540000</v>
      </c>
      <c r="F25" s="13">
        <v>256</v>
      </c>
      <c r="G25" s="13">
        <v>17917872</v>
      </c>
      <c r="H25" s="13">
        <v>95</v>
      </c>
      <c r="I25" s="13">
        <v>6959616</v>
      </c>
      <c r="J25" s="13">
        <v>1664</v>
      </c>
      <c r="K25" s="13">
        <v>94793168</v>
      </c>
      <c r="L25" s="13">
        <v>4642</v>
      </c>
      <c r="M25" s="13">
        <v>98197888</v>
      </c>
      <c r="N25" s="5">
        <f t="shared" si="0"/>
        <v>0</v>
      </c>
      <c r="O25" s="5">
        <f t="shared" si="0"/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0.5" customHeight="1">
      <c r="A26" s="23" t="s">
        <v>85</v>
      </c>
      <c r="B26" s="13">
        <v>2874</v>
      </c>
      <c r="C26" s="13">
        <v>115276112</v>
      </c>
      <c r="D26" s="13">
        <v>31</v>
      </c>
      <c r="E26" s="13">
        <v>1704000</v>
      </c>
      <c r="F26" s="13">
        <v>111</v>
      </c>
      <c r="G26" s="13">
        <v>6765184</v>
      </c>
      <c r="H26" s="13">
        <v>68</v>
      </c>
      <c r="I26" s="13">
        <v>3689792</v>
      </c>
      <c r="J26" s="13">
        <v>777</v>
      </c>
      <c r="K26" s="13">
        <v>50000048</v>
      </c>
      <c r="L26" s="13">
        <v>1887</v>
      </c>
      <c r="M26" s="13">
        <v>53117088</v>
      </c>
      <c r="N26" s="5">
        <f t="shared" si="0"/>
        <v>0</v>
      </c>
      <c r="O26" s="5">
        <f t="shared" si="0"/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0.5" customHeight="1">
      <c r="A27" s="23" t="s">
        <v>86</v>
      </c>
      <c r="B27" s="13">
        <v>4185</v>
      </c>
      <c r="C27" s="13">
        <v>173085472</v>
      </c>
      <c r="D27" s="13">
        <v>42</v>
      </c>
      <c r="E27" s="13">
        <v>2820000</v>
      </c>
      <c r="F27" s="13">
        <v>56</v>
      </c>
      <c r="G27" s="13">
        <v>3972000</v>
      </c>
      <c r="H27" s="13">
        <v>42</v>
      </c>
      <c r="I27" s="13">
        <v>3756000</v>
      </c>
      <c r="J27" s="13">
        <v>1242</v>
      </c>
      <c r="K27" s="13">
        <v>77670000</v>
      </c>
      <c r="L27" s="13">
        <v>2803</v>
      </c>
      <c r="M27" s="13">
        <v>84867472</v>
      </c>
      <c r="N27" s="5">
        <f t="shared" si="0"/>
        <v>0</v>
      </c>
      <c r="O27" s="5">
        <f t="shared" si="0"/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0.5" customHeight="1">
      <c r="A28" s="23" t="s">
        <v>87</v>
      </c>
      <c r="B28" s="13">
        <v>2729</v>
      </c>
      <c r="C28" s="13">
        <v>125961152</v>
      </c>
      <c r="D28" s="13">
        <v>64</v>
      </c>
      <c r="E28" s="13">
        <v>4878000</v>
      </c>
      <c r="F28" s="13">
        <v>113</v>
      </c>
      <c r="G28" s="13">
        <v>7284000</v>
      </c>
      <c r="H28" s="13">
        <v>57</v>
      </c>
      <c r="I28" s="13">
        <v>4248000</v>
      </c>
      <c r="J28" s="13">
        <v>949</v>
      </c>
      <c r="K28" s="13">
        <v>62140480</v>
      </c>
      <c r="L28" s="13">
        <v>1546</v>
      </c>
      <c r="M28" s="13">
        <v>47410672</v>
      </c>
      <c r="N28" s="5">
        <f t="shared" si="0"/>
        <v>0</v>
      </c>
      <c r="O28" s="5">
        <f t="shared" si="0"/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0.5" customHeight="1">
      <c r="A29" s="23" t="s">
        <v>88</v>
      </c>
      <c r="B29" s="13">
        <v>2261</v>
      </c>
      <c r="C29" s="13">
        <v>120689472</v>
      </c>
      <c r="D29" s="13">
        <v>59</v>
      </c>
      <c r="E29" s="13">
        <v>4482000</v>
      </c>
      <c r="F29" s="13">
        <v>186</v>
      </c>
      <c r="G29" s="13">
        <v>12083248</v>
      </c>
      <c r="H29" s="13">
        <v>176</v>
      </c>
      <c r="I29" s="13">
        <v>11339888</v>
      </c>
      <c r="J29" s="13">
        <v>1169</v>
      </c>
      <c r="K29" s="13">
        <v>70155328</v>
      </c>
      <c r="L29" s="13">
        <v>671</v>
      </c>
      <c r="M29" s="13">
        <v>22629008</v>
      </c>
      <c r="N29" s="5">
        <f t="shared" si="0"/>
        <v>0</v>
      </c>
      <c r="O29" s="5">
        <f t="shared" si="0"/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26" customFormat="1" ht="10.5" customHeight="1">
      <c r="A30" s="50" t="s">
        <v>89</v>
      </c>
      <c r="B30" s="4">
        <v>30082</v>
      </c>
      <c r="C30" s="4">
        <v>2144098020</v>
      </c>
      <c r="D30" s="4">
        <v>837</v>
      </c>
      <c r="E30" s="4">
        <v>58474363</v>
      </c>
      <c r="F30" s="4">
        <v>1703</v>
      </c>
      <c r="G30" s="4">
        <v>117314518</v>
      </c>
      <c r="H30" s="4">
        <v>884</v>
      </c>
      <c r="I30" s="4">
        <v>62560458</v>
      </c>
      <c r="J30" s="4">
        <v>23397</v>
      </c>
      <c r="K30" s="4">
        <v>1765418615</v>
      </c>
      <c r="L30" s="4">
        <v>3261</v>
      </c>
      <c r="M30" s="4">
        <v>140330066</v>
      </c>
      <c r="N30" s="5">
        <f t="shared" si="0"/>
        <v>0</v>
      </c>
      <c r="O30" s="5">
        <f t="shared" si="0"/>
        <v>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s="26" customFormat="1" ht="10.5" customHeight="1">
      <c r="A31" s="50" t="s">
        <v>90</v>
      </c>
      <c r="B31" s="4">
        <v>21921</v>
      </c>
      <c r="C31" s="4">
        <v>1081952184</v>
      </c>
      <c r="D31" s="4">
        <v>225</v>
      </c>
      <c r="E31" s="4">
        <v>17490000</v>
      </c>
      <c r="F31" s="4">
        <v>718</v>
      </c>
      <c r="G31" s="4">
        <v>53208000</v>
      </c>
      <c r="H31" s="4">
        <v>558</v>
      </c>
      <c r="I31" s="4">
        <v>42090440</v>
      </c>
      <c r="J31" s="4">
        <v>8523</v>
      </c>
      <c r="K31" s="4">
        <v>565260000</v>
      </c>
      <c r="L31" s="4">
        <v>11897</v>
      </c>
      <c r="M31" s="4">
        <v>403903744</v>
      </c>
      <c r="N31" s="5">
        <f t="shared" si="0"/>
        <v>0</v>
      </c>
      <c r="O31" s="5">
        <f t="shared" si="0"/>
        <v>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s="26" customFormat="1" ht="10.5" customHeight="1">
      <c r="A32" s="50" t="s">
        <v>91</v>
      </c>
      <c r="B32" s="4">
        <v>591</v>
      </c>
      <c r="C32" s="4">
        <v>34641000</v>
      </c>
      <c r="D32" s="4">
        <v>357</v>
      </c>
      <c r="E32" s="4">
        <v>21132000</v>
      </c>
      <c r="F32" s="4">
        <v>3</v>
      </c>
      <c r="G32" s="4">
        <v>282000</v>
      </c>
      <c r="H32" s="4">
        <v>0</v>
      </c>
      <c r="I32" s="4">
        <v>0</v>
      </c>
      <c r="J32" s="4">
        <v>15</v>
      </c>
      <c r="K32" s="4">
        <v>1476000</v>
      </c>
      <c r="L32" s="4">
        <v>216</v>
      </c>
      <c r="M32" s="4">
        <v>11751000</v>
      </c>
      <c r="N32" s="5">
        <f t="shared" si="0"/>
        <v>0</v>
      </c>
      <c r="O32" s="5">
        <f t="shared" si="0"/>
        <v>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0.5" customHeight="1">
      <c r="A33" s="23" t="s">
        <v>92</v>
      </c>
      <c r="B33" s="13">
        <v>548</v>
      </c>
      <c r="C33" s="13">
        <v>31401000</v>
      </c>
      <c r="D33" s="13">
        <v>340</v>
      </c>
      <c r="E33" s="13">
        <v>19890000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208</v>
      </c>
      <c r="M33" s="13">
        <v>11511000</v>
      </c>
      <c r="N33" s="5">
        <f t="shared" si="0"/>
        <v>0</v>
      </c>
      <c r="O33" s="5">
        <f t="shared" si="0"/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0.5" customHeight="1">
      <c r="A34" s="51" t="s">
        <v>93</v>
      </c>
      <c r="B34" s="13">
        <v>43</v>
      </c>
      <c r="C34" s="13">
        <v>3240000</v>
      </c>
      <c r="D34" s="13">
        <v>17</v>
      </c>
      <c r="E34" s="13">
        <v>1242000</v>
      </c>
      <c r="F34" s="13">
        <v>3</v>
      </c>
      <c r="G34" s="13">
        <v>282000</v>
      </c>
      <c r="H34" s="13">
        <v>0</v>
      </c>
      <c r="I34" s="13">
        <v>0</v>
      </c>
      <c r="J34" s="13">
        <v>15</v>
      </c>
      <c r="K34" s="13">
        <v>1476000</v>
      </c>
      <c r="L34" s="13">
        <v>8</v>
      </c>
      <c r="M34" s="13">
        <v>240000</v>
      </c>
      <c r="N34" s="5">
        <f t="shared" si="0"/>
        <v>0</v>
      </c>
      <c r="O34" s="5">
        <f t="shared" si="0"/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0.5" customHeight="1">
      <c r="A35" s="79" t="s">
        <v>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5">
        <f t="shared" si="0"/>
        <v>0</v>
      </c>
      <c r="O35" s="5">
        <f t="shared" si="0"/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" hidden="1">
      <c r="A36" s="27" t="s">
        <v>4</v>
      </c>
      <c r="B36" s="5">
        <f>B7-B8-B30-B31-B32</f>
        <v>0</v>
      </c>
      <c r="C36" s="5">
        <f aca="true" t="shared" si="1" ref="C36:M36">C7-C8-C30-C31-C32</f>
        <v>0</v>
      </c>
      <c r="D36" s="5">
        <f t="shared" si="1"/>
        <v>0</v>
      </c>
      <c r="E36" s="5">
        <f t="shared" si="1"/>
        <v>0</v>
      </c>
      <c r="F36" s="5">
        <f t="shared" si="1"/>
        <v>0</v>
      </c>
      <c r="G36" s="5">
        <f t="shared" si="1"/>
        <v>0</v>
      </c>
      <c r="H36" s="5">
        <f t="shared" si="1"/>
        <v>0</v>
      </c>
      <c r="I36" s="5">
        <f t="shared" si="1"/>
        <v>0</v>
      </c>
      <c r="J36" s="5">
        <f t="shared" si="1"/>
        <v>0</v>
      </c>
      <c r="K36" s="5">
        <f t="shared" si="1"/>
        <v>0</v>
      </c>
      <c r="L36" s="5">
        <f t="shared" si="1"/>
        <v>0</v>
      </c>
      <c r="M36" s="5">
        <f t="shared" si="1"/>
        <v>0</v>
      </c>
      <c r="N36" s="5">
        <f t="shared" si="0"/>
        <v>0</v>
      </c>
      <c r="O36" s="5">
        <f t="shared" si="0"/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" hidden="1">
      <c r="A37" s="28" t="s">
        <v>6</v>
      </c>
      <c r="B37" s="5">
        <f>B8-SUM(B9:B29)</f>
        <v>0</v>
      </c>
      <c r="C37" s="5">
        <f aca="true" t="shared" si="2" ref="C37:M37">C8-SUM(C9:C29)</f>
        <v>0</v>
      </c>
      <c r="D37" s="5">
        <f t="shared" si="2"/>
        <v>0</v>
      </c>
      <c r="E37" s="5">
        <f t="shared" si="2"/>
        <v>0</v>
      </c>
      <c r="F37" s="5">
        <f t="shared" si="2"/>
        <v>0</v>
      </c>
      <c r="G37" s="5">
        <f t="shared" si="2"/>
        <v>0</v>
      </c>
      <c r="H37" s="5">
        <f t="shared" si="2"/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0"/>
        <v>0</v>
      </c>
      <c r="O37" s="5">
        <f t="shared" si="0"/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hidden="1">
      <c r="A38" s="29" t="str">
        <f>A32</f>
        <v>福 建 省 Fuchien Province </v>
      </c>
      <c r="B38" s="5">
        <f>B32-B33-B34</f>
        <v>0</v>
      </c>
      <c r="C38" s="5">
        <f aca="true" t="shared" si="3" ref="C38:M38">C32-C33-C34</f>
        <v>0</v>
      </c>
      <c r="D38" s="5">
        <f t="shared" si="3"/>
        <v>0</v>
      </c>
      <c r="E38" s="5">
        <f t="shared" si="3"/>
        <v>0</v>
      </c>
      <c r="F38" s="5">
        <f t="shared" si="3"/>
        <v>0</v>
      </c>
      <c r="G38" s="5">
        <f t="shared" si="3"/>
        <v>0</v>
      </c>
      <c r="H38" s="5">
        <f t="shared" si="3"/>
        <v>0</v>
      </c>
      <c r="I38" s="5">
        <f t="shared" si="3"/>
        <v>0</v>
      </c>
      <c r="J38" s="5">
        <f t="shared" si="3"/>
        <v>0</v>
      </c>
      <c r="K38" s="5">
        <f t="shared" si="3"/>
        <v>0</v>
      </c>
      <c r="L38" s="5">
        <f t="shared" si="3"/>
        <v>0</v>
      </c>
      <c r="M38" s="5">
        <f t="shared" si="3"/>
        <v>0</v>
      </c>
      <c r="N38" s="5">
        <f t="shared" si="0"/>
        <v>0</v>
      </c>
      <c r="O38" s="5">
        <f t="shared" si="0"/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">
      <c r="A39" s="52" t="s">
        <v>94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  <c r="O39" s="5">
        <f t="shared" si="0"/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  <c r="O40" s="5">
        <f t="shared" si="0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  <c r="O41" s="5">
        <f t="shared" si="0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  <c r="O42" s="5">
        <f t="shared" si="0"/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2:40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  <c r="O43" s="5">
        <f t="shared" si="0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40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  <c r="O44" s="5">
        <f t="shared" si="0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2:40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  <c r="O45" s="5">
        <f t="shared" si="0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2:40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0"/>
        <v>0</v>
      </c>
      <c r="O46" s="5">
        <f t="shared" si="0"/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  <c r="O47" s="5">
        <f t="shared" si="0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0"/>
        <v>0</v>
      </c>
      <c r="O48" s="5">
        <f t="shared" si="0"/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0"/>
        <v>0</v>
      </c>
      <c r="O49" s="5">
        <f t="shared" si="0"/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  <c r="O50" s="5">
        <f t="shared" si="0"/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21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2:21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2:21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4:15" ht="12">
      <c r="N67" s="5"/>
      <c r="O67" s="5"/>
    </row>
    <row r="68" spans="14:15" ht="12">
      <c r="N68" s="5"/>
      <c r="O68" s="5"/>
    </row>
    <row r="69" spans="14:15" ht="12">
      <c r="N69" s="5"/>
      <c r="O69" s="5"/>
    </row>
    <row r="70" spans="14:15" ht="12">
      <c r="N70" s="5"/>
      <c r="O70" s="5"/>
    </row>
    <row r="71" spans="14:15" ht="12">
      <c r="N71" s="5"/>
      <c r="O71" s="5"/>
    </row>
    <row r="72" spans="14:15" ht="12">
      <c r="N72" s="5"/>
      <c r="O72" s="5"/>
    </row>
    <row r="73" spans="14:15" ht="12">
      <c r="N73" s="5"/>
      <c r="O73" s="5"/>
    </row>
    <row r="74" spans="14:15" ht="12">
      <c r="N74" s="5"/>
      <c r="O74" s="5"/>
    </row>
    <row r="75" spans="14:15" ht="12">
      <c r="N75" s="5"/>
      <c r="O75" s="5"/>
    </row>
    <row r="76" spans="14:15" ht="12">
      <c r="N76" s="5"/>
      <c r="O76" s="5"/>
    </row>
    <row r="77" spans="14:15" ht="12">
      <c r="N77" s="5"/>
      <c r="O77" s="5"/>
    </row>
    <row r="78" spans="14:15" ht="12">
      <c r="N78" s="5"/>
      <c r="O78" s="5"/>
    </row>
    <row r="79" spans="14:15" ht="12">
      <c r="N79" s="5"/>
      <c r="O79" s="5"/>
    </row>
    <row r="80" spans="14:15" ht="12">
      <c r="N80" s="5"/>
      <c r="O80" s="5"/>
    </row>
    <row r="81" spans="14:15" ht="12">
      <c r="N81" s="5"/>
      <c r="O81" s="5"/>
    </row>
    <row r="82" spans="14:15" ht="12">
      <c r="N82" s="5"/>
      <c r="O82" s="5"/>
    </row>
  </sheetData>
  <mergeCells count="13">
    <mergeCell ref="A35:M35"/>
    <mergeCell ref="L4:M4"/>
    <mergeCell ref="A5:A6"/>
    <mergeCell ref="A3:A4"/>
    <mergeCell ref="B3:C3"/>
    <mergeCell ref="D3:I3"/>
    <mergeCell ref="J3:M3"/>
    <mergeCell ref="B4:B6"/>
    <mergeCell ref="C4:C5"/>
    <mergeCell ref="D4:E4"/>
    <mergeCell ref="F4:G4"/>
    <mergeCell ref="H4:I4"/>
    <mergeCell ref="J4:K4"/>
  </mergeCells>
  <printOptions/>
  <pageMargins left="0.3937007874015748" right="0.3937007874015748" top="0.1968503937007874" bottom="0.1968503937007874" header="0.2362204724409449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陳巧華</cp:lastModifiedBy>
  <cp:lastPrinted>2002-03-01T07:16:05Z</cp:lastPrinted>
  <dcterms:created xsi:type="dcterms:W3CDTF">2001-12-06T07:22:47Z</dcterms:created>
  <dcterms:modified xsi:type="dcterms:W3CDTF">2005-10-28T04:32:44Z</dcterms:modified>
  <cp:category/>
  <cp:version/>
  <cp:contentType/>
  <cp:contentStatus/>
</cp:coreProperties>
</file>