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12及Q4\"/>
    </mc:Choice>
  </mc:AlternateContent>
  <xr:revisionPtr revIDLastSave="0" documentId="13_ncr:1_{F85E1778-F8A3-4A69-A5F9-FA6500FF0463}" xr6:coauthVersionLast="36" xr6:coauthVersionMax="36" xr10:uidLastSave="{00000000-0000-0000-0000-000000000000}"/>
  <bookViews>
    <workbookView xWindow="0" yWindow="0" windowWidth="23040" windowHeight="9000" xr2:uid="{00000000-000D-0000-FFFF-FFFF00000000}"/>
  </bookViews>
  <sheets>
    <sheet name="工作表1" sheetId="2" r:id="rId1"/>
  </sheets>
  <definedNames>
    <definedName name="_xlnm.Print_Titles" localSheetId="0">工作表1!$1:$5</definedName>
  </definedNames>
  <calcPr calcId="191029"/>
</workbook>
</file>

<file path=xl/calcChain.xml><?xml version="1.0" encoding="utf-8"?>
<calcChain xmlns="http://schemas.openxmlformats.org/spreadsheetml/2006/main">
  <c r="I288" i="2" l="1"/>
  <c r="I24" i="2" l="1"/>
  <c r="I312" i="2" l="1"/>
  <c r="I146" i="2" l="1"/>
  <c r="I302" i="2" l="1"/>
  <c r="I319" i="2" l="1"/>
  <c r="I136" i="2" l="1"/>
  <c r="I341" i="2" l="1"/>
  <c r="I109" i="2" l="1"/>
  <c r="I297" i="2"/>
  <c r="I152" i="2"/>
  <c r="I7" i="2"/>
  <c r="I234" i="2"/>
  <c r="I232" i="2"/>
  <c r="I230" i="2"/>
  <c r="I294" i="2"/>
  <c r="I292" i="2"/>
  <c r="I327" i="2"/>
  <c r="I339" i="2"/>
  <c r="I337" i="2"/>
  <c r="I335" i="2"/>
  <c r="I333" i="2"/>
  <c r="I331" i="2"/>
  <c r="I329" i="2"/>
  <c r="I236" i="2"/>
  <c r="I29" i="2"/>
  <c r="I148" i="2"/>
  <c r="I77" i="2"/>
  <c r="I75" i="2"/>
  <c r="I296" i="2" l="1"/>
  <c r="I151" i="2"/>
  <c r="I150" i="2" s="1"/>
  <c r="I318" i="2"/>
  <c r="I6" i="2"/>
</calcChain>
</file>

<file path=xl/sharedStrings.xml><?xml version="1.0" encoding="utf-8"?>
<sst xmlns="http://schemas.openxmlformats.org/spreadsheetml/2006/main" count="3041" uniqueCount="1029">
  <si>
    <t>單位：元</t>
  </si>
  <si>
    <t>機關名稱</t>
  </si>
  <si>
    <t>宣導項目、標題及內容</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</si>
  <si>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</si>
  <si>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</si>
  <si>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</si>
  <si>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</si>
  <si>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</si>
  <si>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</si>
  <si>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</si>
  <si>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</si>
  <si>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</si>
  <si>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</si>
  <si>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</si>
  <si>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</si>
  <si>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</si>
  <si>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</si>
  <si>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</si>
  <si>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</si>
  <si>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</si>
  <si>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</si>
  <si>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</si>
  <si>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</si>
  <si>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</si>
  <si>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</si>
  <si>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</si>
  <si>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</si>
  <si>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</si>
  <si>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</si>
  <si>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內政部主管</t>
    <phoneticPr fontId="15" type="noConversion"/>
  </si>
  <si>
    <t>內政部</t>
    <phoneticPr fontId="19" type="noConversion"/>
  </si>
  <si>
    <t>網路媒體</t>
  </si>
  <si>
    <t>總預算</t>
  </si>
  <si>
    <t>電視媒體</t>
  </si>
  <si>
    <t>內政部主管公務預算合計</t>
    <phoneticPr fontId="19" type="noConversion"/>
  </si>
  <si>
    <t>警政署及所屬</t>
    <phoneticPr fontId="19" type="noConversion"/>
  </si>
  <si>
    <t>消防署及所屬</t>
    <phoneticPr fontId="19" type="noConversion"/>
  </si>
  <si>
    <t>消防署</t>
  </si>
  <si>
    <t>住宅用火災警報器宣導</t>
  </si>
  <si>
    <t>107年防災宣導媒體通路採購案</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</si>
  <si>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</si>
  <si>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</si>
  <si>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</si>
  <si>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</si>
  <si>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</si>
  <si>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</si>
  <si>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</si>
  <si>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</si>
  <si>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</si>
  <si>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</si>
  <si>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</si>
  <si>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</si>
  <si>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</si>
  <si>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</si>
  <si>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</si>
  <si>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</si>
  <si>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</si>
  <si>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</si>
  <si>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</si>
  <si>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19" type="noConversion"/>
  </si>
  <si>
    <t>無</t>
    <phoneticPr fontId="15" type="noConversion"/>
  </si>
  <si>
    <t>移民署</t>
    <phoneticPr fontId="19" type="noConversion"/>
  </si>
  <si>
    <t>建築研究所</t>
    <phoneticPr fontId="19" type="noConversion"/>
  </si>
  <si>
    <t>空中勤務總隊</t>
    <phoneticPr fontId="19" type="noConversion"/>
  </si>
  <si>
    <t>內政部主管非營業特種基金合計</t>
    <phoneticPr fontId="19" type="noConversion"/>
  </si>
  <si>
    <t>營建建設基金</t>
    <phoneticPr fontId="19" type="noConversion"/>
  </si>
  <si>
    <t xml:space="preserve"> 1.住宅基金</t>
    <phoneticPr fontId="19" type="noConversion"/>
  </si>
  <si>
    <t xml:space="preserve"> 2.新市鎮開發基金</t>
    <phoneticPr fontId="19" type="noConversion"/>
  </si>
  <si>
    <t>無</t>
    <phoneticPr fontId="19" type="noConversion"/>
  </si>
  <si>
    <t xml:space="preserve"> 3.中央都市更新基金</t>
    <phoneticPr fontId="19" type="noConversion"/>
  </si>
  <si>
    <t>實施平均地權基金</t>
    <phoneticPr fontId="19" type="noConversion"/>
  </si>
  <si>
    <t>新住民發展基金</t>
    <phoneticPr fontId="19" type="noConversion"/>
  </si>
  <si>
    <t>研發及產業訓儲替代役基金</t>
    <phoneticPr fontId="19" type="noConversion"/>
  </si>
  <si>
    <t>警察消防海巡移民空勤人員及協勤民力安全基金</t>
    <phoneticPr fontId="19" type="noConversion"/>
  </si>
  <si>
    <t>國土永續發展基金</t>
    <phoneticPr fontId="19" type="noConversion"/>
  </si>
  <si>
    <t>前瞻基礎建設計畫特別預算（第3期、第4期）</t>
    <phoneticPr fontId="19" type="noConversion"/>
  </si>
  <si>
    <t>內政部主管財團法人合計</t>
    <phoneticPr fontId="19" type="noConversion"/>
  </si>
  <si>
    <t>財團法人二二八事件紀念基金會</t>
    <phoneticPr fontId="15" type="noConversion"/>
  </si>
  <si>
    <t>無</t>
  </si>
  <si>
    <t>財團法人中央營建技術顧問研究社</t>
    <phoneticPr fontId="15" type="noConversion"/>
  </si>
  <si>
    <t>財團法人臺灣營建研究院</t>
    <phoneticPr fontId="15" type="noConversion"/>
  </si>
  <si>
    <t>財團法人臺灣省義勇人員安全濟助基金會</t>
    <phoneticPr fontId="15" type="noConversion"/>
  </si>
  <si>
    <t>財團法人警察學術研究基金會</t>
    <phoneticPr fontId="15" type="noConversion"/>
  </si>
  <si>
    <t>財團法人義勇消防人員安全濟助基金會</t>
    <phoneticPr fontId="15" type="noConversion"/>
  </si>
  <si>
    <t>財團法人消防發展基金會</t>
    <phoneticPr fontId="15" type="noConversion"/>
  </si>
  <si>
    <t>財團法人台灣建築中心</t>
    <phoneticPr fontId="15" type="noConversion"/>
  </si>
  <si>
    <t>財團法人威權統治時期國家不法行為被害者權利回復基金會</t>
    <phoneticPr fontId="15"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</si>
  <si>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</si>
  <si>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提升民眾防震知識，以維護生命安全</t>
  </si>
  <si>
    <t>防颱宣導-當颱風來襲</t>
  </si>
  <si>
    <t>內政部消防署106年防災宣導媒體通路採購案</t>
  </si>
  <si>
    <t>提升民眾防颱準備知識，以維護生命安全</t>
  </si>
  <si>
    <t>公益託播(影片為106年製作)</t>
  </si>
  <si>
    <t>入出國及移民管理業務</t>
  </si>
  <si>
    <t>財團法人二二八事件紀念基金會</t>
    <phoneticPr fontId="19" type="noConversion"/>
  </si>
  <si>
    <t>活動宣傳/
展覽宣傳</t>
  </si>
  <si>
    <t>LINE@生活圈之二二八國家紀念館</t>
  </si>
  <si>
    <t>財團法人預算</t>
  </si>
  <si>
    <t>台灣連線股份有限公司</t>
  </si>
  <si>
    <t>Line</t>
  </si>
  <si>
    <t>Facebook</t>
  </si>
  <si>
    <t>移民事務組</t>
  </si>
  <si>
    <t>平面媒體</t>
  </si>
  <si>
    <t>預防調查組</t>
  </si>
  <si>
    <t>第一處及第二處</t>
    <phoneticPr fontId="19" type="noConversion"/>
  </si>
  <si>
    <t>免費刊登</t>
    <phoneticPr fontId="19" type="noConversion"/>
  </si>
  <si>
    <t>移民資訊組</t>
  </si>
  <si>
    <t>巨匠電腦股份有限公司</t>
  </si>
  <si>
    <t>國土管理署及所屬(原營建署及所屬)</t>
    <phoneticPr fontId="19" type="noConversion"/>
  </si>
  <si>
    <t>媒體政策及業務宣導執行情形表</t>
    <phoneticPr fontId="19" type="noConversion"/>
  </si>
  <si>
    <t>國家公園署及所屬(原營建署及所屬)</t>
    <phoneticPr fontId="19" type="noConversion"/>
  </si>
  <si>
    <t>國家公園署</t>
  </si>
  <si>
    <t>公園規劃業務</t>
  </si>
  <si>
    <t>太魯閣國家公園管理處</t>
  </si>
  <si>
    <t>太魯閣國家公園經營管理</t>
  </si>
  <si>
    <t>國家自然公園管理處</t>
  </si>
  <si>
    <t>保育解說科</t>
  </si>
  <si>
    <t>國家自然公園經營管理</t>
  </si>
  <si>
    <t>前瞻第4期特別預算</t>
  </si>
  <si>
    <t>辦理消除一切形式種族歧視國際公約(ICERD)宣導</t>
  </si>
  <si>
    <t>「112年消除一切形式種族歧視國際公約宣導」委外服務案</t>
  </si>
  <si>
    <t>上品生活科技股份有限公司</t>
  </si>
  <si>
    <t>藉由網路媒體宣導動畫影片，增加民眾對於ICERD之了解。</t>
  </si>
  <si>
    <t>建築研究所</t>
  </si>
  <si>
    <t>內政部建築研究所112年業務宣導案</t>
  </si>
  <si>
    <t>環境控制組</t>
  </si>
  <si>
    <t>遠見天下文化出版股份有限公司</t>
  </si>
  <si>
    <t>綠能建設</t>
  </si>
  <si>
    <t>活動宣傳</t>
  </si>
  <si>
    <t>112.12.1-112.12.31
(播出期間)</t>
  </si>
  <si>
    <t>防範一氧化碳中毒宣導</t>
  </si>
  <si>
    <t>危險物品管理組</t>
  </si>
  <si>
    <t>特於氣溫較低之月份強化民眾防範一氧化碳中毒觀念，以減少中毒事故發生</t>
  </si>
  <si>
    <t>防颱宣導</t>
  </si>
  <si>
    <t>112年防災宣導媒體採購案</t>
  </si>
  <si>
    <t>本案為影片製作經費</t>
  </si>
  <si>
    <t>綜合企劃組</t>
  </si>
  <si>
    <t>消防救災業務</t>
  </si>
  <si>
    <t>御品妍企業社</t>
  </si>
  <si>
    <t>宣導颱風前後以及颱風時弱勢族群注意事項</t>
  </si>
  <si>
    <t>防火宣導</t>
  </si>
  <si>
    <t>宣導施工中防火要點</t>
  </si>
  <si>
    <t>爆竹煙火使用安全宣導</t>
  </si>
  <si>
    <t>宣導於慶典時間爆竹煙火使用安全</t>
  </si>
  <si>
    <t>志工表揚大會</t>
  </si>
  <si>
    <t>112.12.7
(播出期間)</t>
  </si>
  <si>
    <t>全國消防志工菁英表揚大會</t>
  </si>
  <si>
    <t>民視新聞</t>
  </si>
  <si>
    <t>加值回饋</t>
  </si>
  <si>
    <t>112.12.5
(播出期間)</t>
  </si>
  <si>
    <t>蕃薯藤、新頭條等網路媒體</t>
  </si>
  <si>
    <t>112.12.22-112.12.24
(播出期間)</t>
  </si>
  <si>
    <t>Youtube影音廣告</t>
  </si>
  <si>
    <t>112.12.19-112.12.21
(播出期間)</t>
  </si>
  <si>
    <t>於寒流時間宣導防範一氧化碳中毒</t>
  </si>
  <si>
    <t>身障無礙防災大挑戰</t>
  </si>
  <si>
    <t>112.12.6-112.12.10
(播出期間)</t>
  </si>
  <si>
    <t>宣導身心障礙者以及協力者，在當災害發生時如何自我保護，及平時的防災預防措施等</t>
  </si>
  <si>
    <t>Facebook廣告</t>
  </si>
  <si>
    <t>居家安全密碼挑戰</t>
  </si>
  <si>
    <t>112.12.18-112.12.22
(播出期間)</t>
  </si>
  <si>
    <t>宣導家中熱水器潛藏的一氧化碳危機要如何防範以及瓦斯如何正確安置和使用才不會造成外洩</t>
  </si>
  <si>
    <t>「智慧防災教育-民眾防災虛擬體驗課程第二期設計擴充及推廣案後續增購案」</t>
  </si>
  <si>
    <t>數位建設-推廣數位公益服務</t>
  </si>
  <si>
    <t>光陣三維科技股份有限公司</t>
  </si>
  <si>
    <t>宣導高齡者地震防災</t>
  </si>
  <si>
    <t>內政部消防署署網</t>
  </si>
  <si>
    <t>網頁文宣製作經費</t>
  </si>
  <si>
    <t>宣導民眾預約參觀防災虛擬體驗館</t>
  </si>
  <si>
    <t>宣導民眾參觀防災虛擬體驗館，並上網學習防災知識</t>
  </si>
  <si>
    <t>影片製作經費</t>
  </si>
  <si>
    <t>前瞻基礎建設計畫第4期特別預算</t>
    <phoneticPr fontId="15" type="noConversion"/>
  </si>
  <si>
    <t>「東沙環礁國家公園計畫(第2次通盤檢討)」公告實施</t>
  </si>
  <si>
    <t>「東沙環礁國家公園計畫(第2次通盤檢討)」</t>
  </si>
  <si>
    <t>112.12.15
至112.12.17</t>
  </si>
  <si>
    <t>綜合計劃組</t>
  </si>
  <si>
    <t>自由時報企業股份有限公司</t>
  </si>
  <si>
    <t>法定計畫公告週知使民眾知悉</t>
  </si>
  <si>
    <t>自由時報</t>
  </si>
  <si>
    <t>112年合歡山雪季公告事項媒體刊登</t>
  </si>
  <si>
    <t>112.12.23-113.2.28
(涵蓋期程)
112.12.23
(刊登1次)</t>
  </si>
  <si>
    <t>合歡山管理站</t>
  </si>
  <si>
    <t>更生日報社
股份有限公司</t>
  </si>
  <si>
    <t>合歡山雪季交通管制事項，藉以疏導交通並維護遊客安全。</t>
  </si>
  <si>
    <t>更生日報</t>
  </si>
  <si>
    <t>112.12.24-113.2.28
(涵蓋期程)
112.12.24
(刊登1次)</t>
  </si>
  <si>
    <t>台灣新生報業
股份有限公司</t>
  </si>
  <si>
    <t>台灣新生報</t>
  </si>
  <si>
    <t>民眾傳播事業有限公司</t>
  </si>
  <si>
    <t>民眾日報</t>
  </si>
  <si>
    <t>食物不露白，快樂壽山遊</t>
  </si>
  <si>
    <t>112.12.22</t>
  </si>
  <si>
    <t>艾勒芬廣告行銷有限公司</t>
  </si>
  <si>
    <t>宣導民眾前往壽山注意食物不露白，避免發生人猴衝突，以維護遊客安全</t>
  </si>
  <si>
    <t>中國時報A9高屏澎東新聞版</t>
  </si>
  <si>
    <t>本案係宣導費新臺幣18,900元，於12月份付款。</t>
  </si>
  <si>
    <t>登山迷途勿驚慌，自主定位利搜救</t>
  </si>
  <si>
    <t>112.12.23</t>
  </si>
  <si>
    <t>宣導民眾注意登山安全，如何避免登山迷途，萬一登山迷途應如何自救</t>
  </si>
  <si>
    <t>中國時報A10高屏澎東新聞版</t>
  </si>
  <si>
    <t>本案係宣導費新臺幣31,500元，於12月份付款。</t>
  </si>
  <si>
    <t>112.11.17-112.12.15(涵蓋期程)；112.12.1-112.12.15(刊登期間)</t>
  </si>
  <si>
    <t>防制人口販運</t>
  </si>
  <si>
    <t>112年防制人口販運動漫宣導編製採購案</t>
  </si>
  <si>
    <t>112.12.1-112.12.31(涵蓋期程)；112.12.1-112.12.31(刊登期間)</t>
  </si>
  <si>
    <t>卓越數碼科技有限公司</t>
  </si>
  <si>
    <t>藉由動漫影片宣導方式，促使民眾較容易了解及接受相關防制人口販運資訊，以提升宣導效益。</t>
  </si>
  <si>
    <t>新住民數位應用資訊計畫成果宣導</t>
  </si>
  <si>
    <t>112年新住民數位應用資訊計畫委外服務案</t>
  </si>
  <si>
    <t>112.12.15-112.12.31(涵蓋期程)；112.12.15-112.12.31(刊登期間)</t>
  </si>
  <si>
    <t>藉由成果影片展現新住民數位應用資訊計畫內容及執行成效，增加民眾對於該計畫之了解，並提升新住民參與意願，逐步縮短數位落差。</t>
  </si>
  <si>
    <t>移民署</t>
    <phoneticPr fontId="15" type="noConversion"/>
  </si>
  <si>
    <r>
      <rPr>
        <sz val="12"/>
        <color rgb="FFFF0000"/>
        <rFont val="標楷體"/>
        <family val="4"/>
        <charset val="136"/>
      </rPr>
      <t>移民署</t>
    </r>
    <r>
      <rPr>
        <sz val="12"/>
        <color theme="1"/>
        <rFont val="標楷體"/>
        <family val="4"/>
        <charset val="136"/>
      </rPr>
      <t>全球資訊網、Facebook、華視新聞網、經濟日報、三立新聞網、PCHome新聞網、台灣好新聞、蕃薯藤新聞網、Youtube</t>
    </r>
    <phoneticPr fontId="15" type="noConversion"/>
  </si>
  <si>
    <r>
      <rPr>
        <sz val="12"/>
        <color rgb="FFFF0000"/>
        <rFont val="標楷體"/>
        <family val="4"/>
        <charset val="136"/>
      </rPr>
      <t>移民署</t>
    </r>
    <r>
      <rPr>
        <sz val="12"/>
        <color theme="1"/>
        <rFont val="標楷體"/>
        <family val="4"/>
        <charset val="136"/>
      </rPr>
      <t>全球資訊網、Youtube</t>
    </r>
    <phoneticPr fontId="15" type="noConversion"/>
  </si>
  <si>
    <r>
      <rPr>
        <sz val="12"/>
        <color rgb="FFFF0000"/>
        <rFont val="標楷體"/>
        <family val="4"/>
        <charset val="136"/>
      </rPr>
      <t>移民署</t>
    </r>
    <r>
      <rPr>
        <sz val="12"/>
        <color theme="1"/>
        <rFont val="標楷體"/>
        <family val="4"/>
        <charset val="136"/>
      </rPr>
      <t>全球資訊網、內政部全球資訊網、新住民數位資訊e網、Youtube</t>
    </r>
    <phoneticPr fontId="15" type="noConversion"/>
  </si>
  <si>
    <t>內政部建研所策動「淨零建築路徑規劃」實踐「2050年淨零排放」目標</t>
  </si>
  <si>
    <t>112.5.17-112.12.31(涵蓋期程)
112.11.9(刊登日期)</t>
  </si>
  <si>
    <t>委託刊登之數位媒體宣導，觸及至少人次5,000以上將可有效宣導淨零建築路徑規劃辦理成果。</t>
  </si>
  <si>
    <t>建研所策動「淨零建築」為實踐臺灣「2050年淨零排放」目標努力！</t>
  </si>
  <si>
    <t>112.5.17-112.12.31(涵蓋期程)
112.12.5(刊登日期)</t>
  </si>
  <si>
    <t>委託刊登之數位媒體宣導，觸及至少人次10,000以上將可有效宣導淨零建築辦理成果。</t>
  </si>
  <si>
    <t>看見淨零建築新典範！</t>
  </si>
  <si>
    <t>112.5.17-112.12.31(涵蓋期程)
112.12.27(刊登日期)</t>
  </si>
  <si>
    <t>產官合作加速淨零建築路徑實現</t>
  </si>
  <si>
    <t>112.5.17-112.12.31(涵蓋期程)
112.12.28(刊登日期)</t>
  </si>
  <si>
    <t>國土管理署</t>
  </si>
  <si>
    <t>「污水下水道政策及執行成果」台鐵數位電視媒體刊登廣告</t>
  </si>
  <si>
    <t>112.11.20-112.12.19(涵蓋期程)
112.11.20-112.12.19(播出時間)</t>
  </si>
  <si>
    <t>下水道建設組</t>
  </si>
  <si>
    <t>下水道管理業務</t>
  </si>
  <si>
    <t>台灣鐵道廣告有限公司</t>
  </si>
  <si>
    <t>為讓各界了解污水下水道執行的政策理念、展現執行之階段成果，且讓民眾瞭解在中央與地方合作之下，已逐漸改善生活環境，翻轉民眾對於下水道建設之印象。</t>
  </si>
  <si>
    <t>台鐵5大車站（板橋、桃園、臺中、高雄、鳳山）數位電視</t>
  </si>
  <si>
    <t>「污水下水道政策及執行成果」台北轉運站LCD-TV刊登廣告</t>
  </si>
  <si>
    <t>112.11.24-112.12.23(涵蓋期程)
112.11.24-112.12.23(播出時間)</t>
  </si>
  <si>
    <t>百官爵廣告有限公司</t>
  </si>
  <si>
    <t>台北轉運站2、3、4樓）LCD-TV</t>
  </si>
  <si>
    <t>國土管理署</t>
    <phoneticPr fontId="15" type="noConversion"/>
  </si>
  <si>
    <t>111年當前政策推展宣傳委託專業服務案</t>
    <phoneticPr fontId="15" type="noConversion"/>
  </si>
  <si>
    <t>都市基礎工程組</t>
    <phoneticPr fontId="15" type="noConversion"/>
  </si>
  <si>
    <t>前瞻第3期特別預算</t>
    <phoneticPr fontId="15" type="noConversion"/>
  </si>
  <si>
    <t>城鄉建設-提升道路品質計畫</t>
    <phoneticPr fontId="15" type="noConversion"/>
  </si>
  <si>
    <t>三立電視股份有限公司</t>
    <phoneticPr fontId="15" type="noConversion"/>
  </si>
  <si>
    <t>三立新聞FB粉絲團、三立新聞網、YT台灣吧、LINE、ETTODAY</t>
    <phoneticPr fontId="15" type="noConversion"/>
  </si>
  <si>
    <t>111年前瞻基礎建設計畫-提升道路品質計畫「樂活街道自在同行」廣播推展</t>
    <phoneticPr fontId="15" type="noConversion"/>
  </si>
  <si>
    <t>廣播媒體</t>
  </si>
  <si>
    <t>警政署</t>
  </si>
  <si>
    <t>車禍現場拍照錄影五原則</t>
  </si>
  <si>
    <t>製作「車禍現場拍照錄影五原則」影片案</t>
  </si>
  <si>
    <t>交通組</t>
  </si>
  <si>
    <t>提供民眾正確交安資訊，強化政策溝通，提升宣導效益</t>
  </si>
  <si>
    <t>臺視、中視、華視、民視、原視</t>
  </si>
  <si>
    <t>公益託播</t>
  </si>
  <si>
    <t>遵守行人路權 路口大家安全</t>
  </si>
  <si>
    <t>製作「遵守行人路權 路口大家安全」影片案</t>
  </si>
  <si>
    <t>交通事故Q&amp;A-當事人權益篇</t>
  </si>
  <si>
    <t>製作「交通事故Q&amp;A-當事人權益篇」影片案</t>
  </si>
  <si>
    <t>行車有禮─路口停讓才安全</t>
  </si>
  <si>
    <t>製作「行車有禮─路口停讓才安全」影片案</t>
  </si>
  <si>
    <t>112.7.1-112.7.31(播出時間)574次(刊登次數)</t>
  </si>
  <si>
    <t>警政業務</t>
  </si>
  <si>
    <t>五色石國際有限公司</t>
  </si>
  <si>
    <t>「警光新聞雲LINE官方帳號」企業贊助貼圖Line上架</t>
  </si>
  <si>
    <t>內政部警政署「警光新聞雲LINE官方帳號」企業贊助貼圖上架招標案勞務採購契約</t>
  </si>
  <si>
    <t>112.12.19-113.1.2(上架時間)</t>
  </si>
  <si>
    <t>公關室</t>
  </si>
  <si>
    <t>維肯媒體股份有限公司</t>
  </si>
  <si>
    <t>提供民眾識詐宣傳資訊，轉化反詐主動宣導模式，提升打擊詐欺效能</t>
  </si>
  <si>
    <t>Line平臺</t>
  </si>
  <si>
    <t>本案經費30萬元用於Line貼圖上架費用，民眾下載後可使用90日曆天</t>
  </si>
  <si>
    <t>反詐騙宣導短影音-詐騙手法翻新 不熟的朋友也可能呼攏你</t>
  </si>
  <si>
    <t>強化警政行銷工作短影音宣導影片及新聞</t>
  </si>
  <si>
    <t>112.12.27上架持續宣導</t>
  </si>
  <si>
    <t>鋒燦傳媒股份有限公司</t>
  </si>
  <si>
    <t>提供民眾反詐正確資訊並宣導「緝毒、掃黑及查察賄選」等重大打擊犯罪成效，強化政策溝通，提升宣導效益</t>
  </si>
  <si>
    <t>YouTube平臺-FTNN新聞網頻道</t>
  </si>
  <si>
    <t>本案經費8萬9,880元為短影音2則製作費及新聞1則露出費用</t>
  </si>
  <si>
    <t>打擊重大犯罪成效短影音-刑事局破獲假冒政府及公營事業詐騙簡訊盜刷集團</t>
  </si>
  <si>
    <t>112.12.21上架持續宣導</t>
  </si>
  <si>
    <t>新聞-警政署與《鋒燦傳媒》合作開辦短影音課程講習　學習如何製作影片「講故事、說新聞」</t>
  </si>
  <si>
    <t>112.12.20上架持續宣導</t>
  </si>
  <si>
    <t>FTNN新聞網</t>
  </si>
  <si>
    <t>刑事警察局</t>
  </si>
  <si>
    <t>「防制假投資詐騙手法」犯罪預防宣導短片</t>
  </si>
  <si>
    <t>製作「防制假投資詐騙手法」(反詐騙)犯罪預防宣導短片案</t>
  </si>
  <si>
    <t>預防科</t>
  </si>
  <si>
    <t>提升全民防詐意識及有效阻絕集團施詐管道</t>
  </si>
  <si>
    <t>「認識詐騙-黑面」犯罪預防宣導短片</t>
  </si>
  <si>
    <t>製作「黑面(林郁順)防詐時尚秀系列」宣導影片案</t>
  </si>
  <si>
    <t>宣導民眾各類詐騙手法及話術</t>
  </si>
  <si>
    <t>「孤毒的剪影」動畫短片</t>
  </si>
  <si>
    <t>製作「孤毒的剪影」動畫宣導短片案</t>
  </si>
  <si>
    <t>從家庭角度切入毒品議題，強化國人對毒品危害之認知</t>
  </si>
  <si>
    <t>防詐時尚秀-宣明智</t>
  </si>
  <si>
    <t>製作「假投資」(反詐)犯罪預防宣導短片案</t>
  </si>
  <si>
    <t>112.12.11於網路平臺上架持續宣導</t>
  </si>
  <si>
    <t>刑事警察業務</t>
  </si>
  <si>
    <t xml:space="preserve">思必達企業有限公司
</t>
  </si>
  <si>
    <t>解析近期高發詐欺「假投資」詐騙手法之話術及特徵，提醒民眾慎選投資管道，留意投資詐騙</t>
  </si>
  <si>
    <t>CIB局長室Facebook粉絲專頁、165全民防騙Facebook粉絲專頁、cib_tw Instagram官方帳號、內政部警政署刑事警察局CIB YouTube官方頻道、刑事警察局全球資訊網、165全民防騙網</t>
  </si>
  <si>
    <t>反毒星沙龍-拳擊小潘</t>
  </si>
  <si>
    <t>製作「反毒星沙龍」犯罪預防宣導短片案</t>
  </si>
  <si>
    <t>112.12.13於網路平臺上架持續宣導</t>
  </si>
  <si>
    <t>1、潘柏丞
2、思必達企業有限公司</t>
  </si>
  <si>
    <t>以青少年易遭新興毒品危害為主題，宣導覺察新興毒品的危害及警訊，並提供拒毒5步驟，呼籲青少年建立健康紓壓管道，拒絕毒品危害</t>
  </si>
  <si>
    <t>反毒星沙龍-一輪</t>
  </si>
  <si>
    <t>112.12.26於網路平臺上架持續宣導</t>
  </si>
  <si>
    <t>1、小輪子凹豆生活有限公司
2、思必達企業有限公司</t>
  </si>
  <si>
    <t>以運動維持健康體態為主軸，宣導勿於網路購買含有「西布曲明」（Sibutramine）成分的減肥食品或藥品，並呼籲民眾建立規律運動習慣及均衡飲食</t>
  </si>
  <si>
    <t>反毒星沙龍-魏德聖</t>
  </si>
  <si>
    <t>1、米倉影業股份有限公司
2、思必達企業有限公司</t>
  </si>
  <si>
    <t>邀請具一定知名度及正面形象的名人呼籲民眾應建立正向及健康紓壓管道，避免使用毒品來逃避現實麻醉自我，以期提升民眾拒毒、識毒及反毒能力</t>
  </si>
  <si>
    <t>加入「165防騙宣導」LINE官方帳號，取得最新反詐資訊</t>
  </si>
  <si>
    <t>LINE廣告-LINE POINTS任務牆專區任務</t>
  </si>
  <si>
    <t>臺灣迪艾思股份有限公司</t>
  </si>
  <si>
    <t>民眾在完成任務獲得LINE POINTS的同時接觸最新防詐資訊，以期建立民眾防詐意識，並提升反詐騙宣導效果</t>
  </si>
  <si>
    <t>LINE平臺</t>
  </si>
  <si>
    <t>YOYO Live Show 與民有約</t>
  </si>
  <si>
    <t>製作112年度法律宣導直播「YOYO Live Show與民有約」案</t>
  </si>
  <si>
    <t>1、正聲廣播股份有限公司
2、原采有限公司</t>
  </si>
  <si>
    <t>以反詐騙犯罪預防宣導為主題，建立民眾反詐概念及法律知識</t>
  </si>
  <si>
    <t>正聲廣播(FM104.1)</t>
  </si>
  <si>
    <t>勞務成本</t>
  </si>
  <si>
    <t>增加訊息觸及率及來館人數</t>
  </si>
  <si>
    <t>二二八國家紀念館Facebook</t>
  </si>
  <si>
    <t>二二八線上講堂系列講座規劃錄製勞採案</t>
  </si>
  <si>
    <t>112.11.01-
112.12.31</t>
    <phoneticPr fontId="19" type="noConversion"/>
  </si>
  <si>
    <t>王氏研創藝術有限公司</t>
  </si>
  <si>
    <t>Youtube</t>
  </si>
  <si>
    <t>104人力銀行徵才刊登費</t>
  </si>
  <si>
    <t>112.12.01-
112.12.31</t>
    <phoneticPr fontId="19" type="noConversion"/>
  </si>
  <si>
    <t>一零四資訊科技股份有限公司</t>
  </si>
  <si>
    <t>增加訊息曝光度</t>
  </si>
  <si>
    <t>104官網</t>
  </si>
  <si>
    <t>2023年二二八人權史普研習營</t>
  </si>
  <si>
    <t>史多禮股份有限公司</t>
  </si>
  <si>
    <t>活動推播增加參與人數</t>
  </si>
  <si>
    <t>平面、電子專業技術推廣合約書</t>
  </si>
  <si>
    <t>112.12.14上架，持續宣導</t>
  </si>
  <si>
    <t>行政管理部</t>
  </si>
  <si>
    <t>台灣智慧新創有限公司</t>
  </si>
  <si>
    <t>為拓展中心整體形象，並加強業務推廣。</t>
  </si>
  <si>
    <t>Youtube及iBT數位建築雜誌</t>
  </si>
  <si>
    <t>中華民國112年第4季</t>
    <phoneticPr fontId="15" type="noConversion"/>
  </si>
  <si>
    <t>112年金門國家公園傳統聚落推動下水道建設政策及改善周邊道路環境成果宣導</t>
  </si>
  <si>
    <t>112年金門國家公園傳統聚落推動下水道建設政策及改善周邊道路環境成果宣導專業服務案</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</si>
  <si>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</si>
  <si>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</si>
  <si>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</si>
  <si>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</si>
  <si>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本案總經費為830,000元(內政部國家公園署分攤280,000元；下水道建設組分攤300,000元；前瞻第4期特別預算-都市基礎工程組分攤250,000元)，第4季執行85,715元，合計已執行300,000元。</t>
  </si>
  <si>
    <t>「都市總合治水建設計畫」專題報導</t>
  </si>
  <si>
    <t>112.09.27刊登</t>
  </si>
  <si>
    <t>工商時報</t>
  </si>
  <si>
    <t>工商時報/工商財經網</t>
  </si>
  <si>
    <t>補揭露第3季資訊。本案總經費為148,000元，並於第4季執行148,000元。</t>
  </si>
  <si>
    <t>本案總經費為148,050元，第4季執行148,050元。</t>
  </si>
  <si>
    <t>本案總經費為89,000元，第4季執行89,000元。</t>
  </si>
  <si>
    <t>國土管理署</t>
    <phoneticPr fontId="15" type="noConversion"/>
  </si>
  <si>
    <r>
      <t>藉由該專題報導可讓各界更瞭解</t>
    </r>
    <r>
      <rPr>
        <sz val="12"/>
        <color rgb="FFFF0000"/>
        <rFont val="標楷體"/>
        <family val="4"/>
        <charset val="136"/>
      </rPr>
      <t>國土管理署</t>
    </r>
    <r>
      <rPr>
        <sz val="12"/>
        <color theme="1"/>
        <rFont val="標楷體"/>
        <family val="4"/>
        <charset val="136"/>
      </rPr>
      <t>因應氣候變遷調適辦理都市計畫地區雨水下水道改善及都市總合治水防災預警相關策略及作為</t>
    </r>
    <phoneticPr fontId="15" type="noConversion"/>
  </si>
  <si>
    <t>臺灣國家公園臉書粉絲專頁維運</t>
  </si>
  <si>
    <t>112年臺灣國家公園入口網站及社群經營維運案</t>
  </si>
  <si>
    <t>保育解說組</t>
  </si>
  <si>
    <t>嘉仕合科技股份有限公司</t>
  </si>
  <si>
    <t>推廣國家公園理念及活動宣導</t>
  </si>
  <si>
    <t>臺灣國家公園臉書粉絲專頁</t>
  </si>
  <si>
    <t>本項總經費為430,000元，截至第4季已執行430,000元。</t>
  </si>
  <si>
    <t>國家公園生物多樣性地理資訊系統臉書粉絲專頁維運</t>
  </si>
  <si>
    <t>112年國家公園生物多樣性地理資訊系統資料庫擴充暨維運計畫</t>
  </si>
  <si>
    <t>崧旭資訊股份有限公司</t>
  </si>
  <si>
    <t>國家公園生物多樣性地理資訊系統臉書粉絲專頁</t>
  </si>
  <si>
    <t>本項總經費為133,000元，截至第4季已執行133,000元。</t>
  </si>
  <si>
    <t>本案總經費為830,000元(國家公園署分攤280,000元；國土管理署分攤300,000元；前瞻第4期特別預算-道路工程組分攤250,000元)，截至第4季已執行280,000元。</t>
  </si>
  <si>
    <t>「大坡池重要濕地(國家級)保育利用計畫(第1次檢討)」公告實施</t>
  </si>
  <si>
    <t>112.09.14公告實施
112.09.14-112.09.16(刊登時間)</t>
  </si>
  <si>
    <t>濕地計劃科</t>
  </si>
  <si>
    <t>區域及都市規劃業務</t>
  </si>
  <si>
    <t>嘉聯廣告社</t>
  </si>
  <si>
    <t>依濕地保育法規定登報，廣泛周知。</t>
  </si>
  <si>
    <t>工商時報全國版</t>
  </si>
  <si>
    <t>補揭露第3季資訊。
(原內政部營建署城鄉發展分署)</t>
  </si>
  <si>
    <t>「夢幻湖重要濕地(國家級)保育利用計畫(第1次檢討)」公告實施</t>
  </si>
  <si>
    <t>墾丁國家公園管理處</t>
  </si>
  <si>
    <t>節目名稱：傾聽自然-2023墾丁系列19-鷹來的時候</t>
  </si>
  <si>
    <t>112年墾丁國家公園永續發展宣導Podcast製播計畫</t>
  </si>
  <si>
    <t>112.10.07</t>
  </si>
  <si>
    <t>解說教育課</t>
  </si>
  <si>
    <t>墾丁國家公園經營管理</t>
  </si>
  <si>
    <t>李可(林○華)</t>
  </si>
  <si>
    <t>藉無遠弗屆的網路，宣導正確之國家公園理念與生態保育知識，俾確保環境永續發展。</t>
  </si>
  <si>
    <t>Podcast</t>
  </si>
  <si>
    <t>節目名稱：傾聽自然-2023墾丁系列20-我在恆春寫故事</t>
  </si>
  <si>
    <t>112.10.19</t>
  </si>
  <si>
    <t>標題：「走遍陽明山」尋寶任務
內容：藉由16條步道活動，推廣登山教育、離線地圖使用及國家公園步道分級。</t>
  </si>
  <si>
    <t>陽明山步道系統活動設計案</t>
  </si>
  <si>
    <t>112.3.1-112.11.20(涵蓋期程)
112.3.1-112.11.20(播出時間)</t>
  </si>
  <si>
    <t>陽明山國家公園經營管理</t>
  </si>
  <si>
    <t>永悅健康股份有限公司</t>
  </si>
  <si>
    <t>健行筆記官網</t>
  </si>
  <si>
    <t xml:space="preserve">本案總經費為112,922元，截至第4季已執行112,922元。
</t>
  </si>
  <si>
    <t>2023太魯閣峽谷音樂節活動宣導</t>
  </si>
  <si>
    <t>112年太魯閣之歌音樂活動策劃與執行採購案</t>
  </si>
  <si>
    <t>玉言堂整合行銷股份有限公司</t>
  </si>
  <si>
    <t>期望透過多元廣宣，鼓勵民眾參加太魯閣峽谷音樂節活動。</t>
  </si>
  <si>
    <t>中廣花蓮電臺</t>
  </si>
  <si>
    <t>112年太魯閣之歌音樂活動策劃與執行採購案工作項目(含稅)。</t>
  </si>
  <si>
    <t>花蓮歡樂電臺</t>
  </si>
  <si>
    <t>平面媒體(報紙)</t>
  </si>
  <si>
    <t>112.10.16</t>
  </si>
  <si>
    <t>聯合報</t>
  </si>
  <si>
    <t>google廣告</t>
  </si>
  <si>
    <t>112.9.1-112.10.28
(涵蓋期程)</t>
  </si>
  <si>
    <t>標題：南湖山椒魚。
係配合方舟太魯閣影片製作，約1分鐘精彩短片。</t>
  </si>
  <si>
    <t>「方舟太魯閣」影片製作案</t>
  </si>
  <si>
    <t>112.9.27(上傳刊登)</t>
  </si>
  <si>
    <t>聖多里尼影視傳播有限公司</t>
  </si>
  <si>
    <t>配合方舟太魯閣影片製作，剪輯精彩短片，為完整影片進行前期宣傳，並使民眾認識太魯閣動物及植物生態。</t>
  </si>
  <si>
    <t>1、補揭露112年第3季資訊。
2、「方舟太魯閣」影片製作案免費提供，刊登時無支付額外費用。</t>
  </si>
  <si>
    <t>台江國家公園管理處</t>
  </si>
  <si>
    <t>台江里海遊程活動行銷宣傳</t>
  </si>
  <si>
    <t>110-112年曾文溪口濕地台江里海旅遊暨行銷示範計畫</t>
  </si>
  <si>
    <t>112.1.1-112.12.31(涵蓋期程)
依契約規定發文50則</t>
  </si>
  <si>
    <t>企劃經理科</t>
  </si>
  <si>
    <t>台江國家公園經營管理</t>
  </si>
  <si>
    <t>魚鄉文化事業有限公司</t>
  </si>
  <si>
    <t>推廣台江指標型社區遊程</t>
  </si>
  <si>
    <t>台江里海臉書粉絲專頁</t>
  </si>
  <si>
    <t>本項總經費為10萬元，截至12月底已執行10萬元。</t>
  </si>
  <si>
    <t>宣導台江國家公園保育研究生態友善棲地營造黑琵牌水產品推廣業務</t>
  </si>
  <si>
    <t>113.01-113.12(涵蓋期程)
112.11.27(刊登1次)</t>
  </si>
  <si>
    <t>保育研究科</t>
  </si>
  <si>
    <t>臺灣中華日報社股份有限公司</t>
  </si>
  <si>
    <t>推廣台江國家公園保育研究業務</t>
  </si>
  <si>
    <t>中華日報113年農民曆</t>
  </si>
  <si>
    <t>進城藝遊－舊城參。零。壹</t>
  </si>
  <si>
    <t>「進城藝遊－舊城參。零。壹」表演活動委託專業服務案</t>
  </si>
  <si>
    <t>卡芙創意設計行銷有限公司</t>
  </si>
  <si>
    <t>建置專屬本活動之網路頁面，提供更完善的活動資訊，讓民眾可以了解；利用不同平台及團隊本身的客群推廣行銷。</t>
  </si>
  <si>
    <t>網路及主辦及各單位粉絲專頁，計11張圖。</t>
  </si>
  <si>
    <t>本案係宣導費新臺幣7,500元，於12月份付款。</t>
  </si>
  <si>
    <t>提高民眾對於活動內容的認識</t>
  </si>
  <si>
    <t>港都 慶聯
一天200檔
，共600檔次。</t>
  </si>
  <si>
    <t>本案係宣導費新臺幣9,300元，於12月份付款。</t>
  </si>
  <si>
    <t>增加活動曝光率</t>
  </si>
  <si>
    <t>Hit FM 聯播網，計38檔次。</t>
  </si>
  <si>
    <t>本案係宣導費新臺幣7,200元，於12月份付款。</t>
  </si>
  <si>
    <t>陽明山國家公園管理處</t>
    <phoneticPr fontId="15" type="noConversion"/>
  </si>
  <si>
    <r>
      <t>可以增加</t>
    </r>
    <r>
      <rPr>
        <sz val="12"/>
        <color rgb="FFFF0000"/>
        <rFont val="標楷體"/>
        <family val="4"/>
        <charset val="136"/>
      </rPr>
      <t>陽明山國家公園管理處</t>
    </r>
    <r>
      <rPr>
        <sz val="12"/>
        <color theme="1"/>
        <rFont val="標楷體"/>
        <family val="4"/>
        <charset val="136"/>
      </rPr>
      <t>推動登山教育、離線地圖使用及國家公園步道分級等之曝光度。</t>
    </r>
    <phoneticPr fontId="15" type="noConversion"/>
  </si>
  <si>
    <r>
      <t>112.11.1</t>
    </r>
    <r>
      <rPr>
        <sz val="12"/>
        <color rgb="FFFF0000"/>
        <rFont val="標楷體"/>
        <family val="4"/>
        <charset val="136"/>
      </rPr>
      <t>-112.11.30</t>
    </r>
    <phoneticPr fontId="15" type="noConversion"/>
  </si>
  <si>
    <r>
      <t>112.11.18</t>
    </r>
    <r>
      <rPr>
        <sz val="12"/>
        <color rgb="FFFF0000"/>
        <rFont val="標楷體"/>
        <family val="4"/>
        <charset val="136"/>
      </rPr>
      <t>-112.11.20</t>
    </r>
    <phoneticPr fontId="15" type="noConversion"/>
  </si>
  <si>
    <r>
      <t>112.11.24-</t>
    </r>
    <r>
      <rPr>
        <sz val="12"/>
        <color rgb="FFFF0000"/>
        <rFont val="標楷體"/>
        <family val="4"/>
        <charset val="136"/>
      </rPr>
      <t>112.11.25</t>
    </r>
    <r>
      <rPr>
        <sz val="12"/>
        <color theme="1"/>
        <rFont val="標楷體"/>
        <family val="4"/>
        <charset val="136"/>
      </rPr>
      <t xml:space="preserve">
09:00-17:00
19:00-07:00</t>
    </r>
    <phoneticPr fontId="15" type="noConversion"/>
  </si>
  <si>
    <t>廣播媒體</t>
    <phoneticPr fontId="15" type="noConversion"/>
  </si>
  <si>
    <t>正聲廣播股份有限公司</t>
    <phoneticPr fontId="15" type="noConversion"/>
  </si>
  <si>
    <t>邀請社福團體、專家學者、政府部門共同推廣打造友善公共空間，伸張公共通行權，塑造以人為本優質生活空間</t>
    <phoneticPr fontId="15" type="noConversion"/>
  </si>
  <si>
    <t>正聲廣播電台</t>
    <phoneticPr fontId="15" type="noConversion"/>
  </si>
  <si>
    <t>本案總經費為980,000元，截至111年底已執行196,000元，餘保留至112年度繼續執行。截至112年第4季已執行686,000元。</t>
    <phoneticPr fontId="15" type="noConversion"/>
  </si>
  <si>
    <t>網路媒體</t>
    <phoneticPr fontId="15" type="noConversion"/>
  </si>
  <si>
    <t>正聲APP、正聲&amp;主持人臉書粉絲團</t>
    <phoneticPr fontId="15" type="noConversion"/>
  </si>
  <si>
    <t>111.12.23-113.06.30(涵蓋期程)；                        112.06.27-113.06.30(播出時間)</t>
    <phoneticPr fontId="15" type="noConversion"/>
  </si>
  <si>
    <t>以製作影音方式，透過網路媒體讓民眾得知改善人行環境方針及成果，並呼籲民眾對公共通行權的認同。</t>
    <phoneticPr fontId="15" type="noConversion"/>
  </si>
  <si>
    <t>本案總經費為5,400,000元，截至112年第4季已執行3,780,000元。</t>
    <phoneticPr fontId="15" type="noConversion"/>
  </si>
  <si>
    <t>112年金門國家公園傳統聚落推動下水道建設政策及改善周邊道路環境成果宣導</t>
    <phoneticPr fontId="15" type="noConversion"/>
  </si>
  <si>
    <t>112年金門國家公園傳統聚落推動下水道建設政策及改善周邊道路環境成果宣導專業服務案</t>
    <phoneticPr fontId="15" type="noConversion"/>
  </si>
  <si>
    <t>平面媒體</t>
    <phoneticPr fontId="15" type="noConversion"/>
  </si>
  <si>
    <t xml:space="preserve">112.05.02-112.11.20(涵蓋期程)
112.05.02-112.11.20(辦理期程)
</t>
    <phoneticPr fontId="15" type="noConversion"/>
  </si>
  <si>
    <t>前瞻第4期特別預算</t>
    <phoneticPr fontId="15" type="noConversion"/>
  </si>
  <si>
    <t>財團法人台北市基督教救世傳播協會</t>
    <phoneticPr fontId="15" type="noConversion"/>
  </si>
  <si>
    <t>推廣金門國家公園管理處辦理傳統聚落推動下水道建設政策及改善周邊道路環境成果宣導理念及活動宣導</t>
    <phoneticPr fontId="15" type="noConversion"/>
  </si>
  <si>
    <t>大家說英語雜誌</t>
    <phoneticPr fontId="15" type="noConversion"/>
  </si>
  <si>
    <t>本案總經費為830,000元(國家公園署分攤280,000元；下水道建設組分攤300,000元；前瞻第4期特別預算-都市基礎工程組分攤250,000元)，截至112年第4季合計已執行250,000元。</t>
    <phoneticPr fontId="15" type="noConversion"/>
  </si>
  <si>
    <t>112.10.1-112.12.31(播出時間)854次(刊登次數)</t>
  </si>
  <si>
    <t>112.10.1-112.12.31(播出時間)889次(刊登次數)</t>
  </si>
  <si>
    <t>112.10.1-112.12.31(播出時間)851次(刊登次數)</t>
  </si>
  <si>
    <t>112.10.1-112.12.31(播出時間)1,397次(刊登次數)</t>
  </si>
  <si>
    <t>本案公益託播已於7月份揭露，惟影片製作經費9萬8,000元於本季補揭露</t>
  </si>
  <si>
    <t>112年「行人安全穿越道路的秘訣」</t>
  </si>
  <si>
    <t>製作112年「行人安全穿越道路的秘訣」劇化插播宣導節目</t>
  </si>
  <si>
    <t>112.9.1-112.9.30(涵蓋期程)60檔次(播出次數)</t>
  </si>
  <si>
    <t>內政部警政署警察廣播電臺</t>
  </si>
  <si>
    <t xml:space="preserve">本季補揭露
</t>
  </si>
  <si>
    <t>112.10.1-112.12.31(播出時間)；676次(刊登次數)</t>
  </si>
  <si>
    <t>112.10.1-112.12.31(播出時間)；702次(刊登次數)</t>
  </si>
  <si>
    <t>112.10.1-112.12.31(播出時間)；667次(刊登次數)</t>
  </si>
  <si>
    <t>防詐時尚秀-蒼藍鴿（解除分期付款詐騙）</t>
  </si>
  <si>
    <t>製作「解除分期付款」(反詐)犯罪預防宣導短片案</t>
  </si>
  <si>
    <t>112.10.12於網路平臺上架持續宣導</t>
  </si>
  <si>
    <t xml:space="preserve">1、健康多媒體有限公司
2、思必達企業有限公司
</t>
  </si>
  <si>
    <t>以高發詐欺「解除分期付款」為主題，透過知名YouTuber分享個人親身經驗方式，加強民眾印象，提高宣導效果</t>
  </si>
  <si>
    <t>反毒星沙龍-球球Mika（大麻篇）</t>
  </si>
  <si>
    <t>112.10.14於網路平臺上架持續宣導</t>
  </si>
  <si>
    <t>球球Mika（本名：俞雅馨）</t>
  </si>
  <si>
    <t>從疫情趨緩國境解封角度切入毒品議題，加強大麻毒品宣導，以強化國人對毒品危害之認知</t>
  </si>
  <si>
    <t>藝人網紅來反詐-球球Mika（反詐快問快答）</t>
  </si>
  <si>
    <t>製作「藝人網紅來反詐」識詐宣導系列影片案</t>
  </si>
  <si>
    <t>112.10.16於網路平臺上架持續宣導</t>
  </si>
  <si>
    <t>透過快問快答遊戲，加強反詐騙類型及手法解說之宣導，以強化民眾對於詐騙手法的認識</t>
  </si>
  <si>
    <t>反毒星沙龍-心動女孩</t>
  </si>
  <si>
    <t>112.10.28於網路平臺上架持續宣導</t>
  </si>
  <si>
    <t>1、台灣亞洲心動娛樂股份有限公司
2、思必達企業有限公司</t>
  </si>
  <si>
    <t>以青少年容易遭受新興毒品危害為主題，宣導覺察新興毒品的特色與警訊，並提供拒毒5步驟，藉以呼籲青少年應建立健康紓壓管道，毒品絕非逃離痛苦的解藥</t>
  </si>
  <si>
    <t>「認識禁止酷刑公約」、「介紹殘忍不人道或有辱人格之待遇或處罰」2部宣導動畫短片</t>
  </si>
  <si>
    <t>辦理「禁止酷刑公約宣導動畫影片」案</t>
  </si>
  <si>
    <t>112.10.20於網路平臺上架持續宣導</t>
  </si>
  <si>
    <t>司法科</t>
  </si>
  <si>
    <t>銘傳大學</t>
  </si>
  <si>
    <t>行政院積極推動各人權公約國內法化，促使聯合國核心人權公約落實於我國，透過製作宣導影片，讓民眾及執法人員認識「禁止酷刑公約」，並了解其國內法化之重要性及必要性，貫徹人權保障與國際社會接軌。</t>
  </si>
  <si>
    <t>禁止酷刑公約官方網站及Youtube頻道</t>
  </si>
  <si>
    <t>防詐宣導動畫－防制「解除分期付款」詐騙手法</t>
  </si>
  <si>
    <t>製作「防制『解除分期付款』詐騙手法」防詐宣導動畫案</t>
  </si>
  <si>
    <t>112.11.13於網路平臺上架持續宣導</t>
  </si>
  <si>
    <t>黃柏瑞</t>
  </si>
  <si>
    <t>藉由貼近民眾生活之劇情設計及角色對話，吸引民眾目光並產生共鳴，以潛移默化方式使民眾對詐騙關鍵字產生印象，並了解防詐之道</t>
  </si>
  <si>
    <t>「毒境之戰」反毒宣導動畫</t>
  </si>
  <si>
    <t>製作「反毒宣導動畫」案</t>
  </si>
  <si>
    <t>112.11.29於網路平臺上架持續宣導</t>
  </si>
  <si>
    <t>林旅歐</t>
  </si>
  <si>
    <t xml:space="preserve">以暗黑風格的電動遊戲畫面，帶出主角面臨層層毒品關卡，做出不同選擇將導致不同結局之情境，呈現毒品對於身心造成不可逆的殘害侵蝕，以強化年輕族群反毒意識。
</t>
  </si>
  <si>
    <t>反詐世家 EP1 三千萬 謝承均篇</t>
  </si>
  <si>
    <t>112年反詐影片製拍及媒體行銷計畫</t>
  </si>
  <si>
    <t>112.10.17於網路平臺上架持續宣導</t>
  </si>
  <si>
    <t>民視文化事業股份有限公司</t>
  </si>
  <si>
    <t>透過鄉土劇情的呈現方式，帶出假投資被騙的情境及詐騙後求助管道的說明，以期加強民眾印象，提升反詐騙宣導效果</t>
  </si>
  <si>
    <t>CIB局長室Facebook粉絲專頁、165全民防騙Facebook粉絲專頁、cib_tw Instagram官方帳號、內政部警政署刑事警察局CIB YouTube官方頻道、刑事警察局全球資訊網、165全民防騙網、5大網路通路廣告(Google影音聯播網、Youtube、FB、IG、LINE)及聯播網影音廣告(論壇、社群、新聞、美食、旅遊、電玩遊戲、音樂、醫療保健、資訊科技)、APP聯播網影音廣告(交通、攝影、生活資訊、遊戲、工具、影音、新聞、美食、金融、OTT)</t>
  </si>
  <si>
    <t>本案總經費2,295萬8,000元，用於「反詐世家」、「反詐聖手麥可潘」及「機智社團生活」3大主題，共12部影片之拍攝、製作及網路媒體宣導，10月份至11月份共計播出12部影片，截至11月底金額共計2,295萬8,000元</t>
  </si>
  <si>
    <t>反詐世家 EP2 DNA鑑定 林嘉愷篇</t>
  </si>
  <si>
    <t>透過鄉土劇情的呈現方式，帶出長輩容易遭遇之猜猜我是誰詐騙情境，並強調該手法現已結合AI深偽技術，以期加強民眾印象，提升反詐騙宣導效果</t>
  </si>
  <si>
    <t>同上</t>
  </si>
  <si>
    <t>反詐世家 EP3 失憶 張家瑋篇</t>
  </si>
  <si>
    <t>透過鄉土劇情的呈現方式，帶出假冒公務機構詐騙情境，並說明該詐騙手法、話術及求助管道，以期加強民眾印象，提升反詐騙宣導效果</t>
  </si>
  <si>
    <t>反詐世家 EP4 世界反詐大賽 陳德烈篇</t>
  </si>
  <si>
    <t>透過鄉土劇情的呈現方式，說明假投資詐騙手法、話術及求助管道，以期加強民眾印象，提升反詐騙宣導效果</t>
  </si>
  <si>
    <t>【反詐聖手麥可潘】Ep1成功：反詐大使-安心亞</t>
  </si>
  <si>
    <t>112.10.31於網路平臺上架持續宣導</t>
  </si>
  <si>
    <t>透過辦公室劇情的呈現方式，說明受到詐騙後的即時處理機制「防詐金融圈存」，以期加深民眾印象，提升反詐騙宣導效果</t>
  </si>
  <si>
    <t>【反詐聖手麥可潘】Ep2危機：反詐大使-許伯</t>
  </si>
  <si>
    <t>透過辦公室劇情的呈現方式，說明打詐五法通過後詐欺刑責提升，以期加深民眾印象，提升反詐騙宣導效果</t>
  </si>
  <si>
    <t>【反詐聖手麥可潘】Ep3過去：反詐大使-柴語錄</t>
  </si>
  <si>
    <t>透過辦公室劇情的呈現方式，說明網路社群平台堵詐機制，以期加深民眾印象，提升反詐騙宣導效果</t>
  </si>
  <si>
    <t>【反詐聖手麥可潘】Ep4曙光：反詐大使-王宏恩</t>
  </si>
  <si>
    <t>透過辦公室劇情的呈現方式，說明認識及攔阻詐騙的重要性，以期加深民眾印象，提升反詐騙宣導效果</t>
  </si>
  <si>
    <t>【機智社團生活】Ep1電商創業社：反詐大使-蔡昌憲</t>
  </si>
  <si>
    <t>透過社團活動老師與學生互動的情境，說明詐騙集團偽裝成假買家的詐騙手法，提醒網路賣家注意，以期加深民眾印象，提升反詐騙宣導效果</t>
  </si>
  <si>
    <t>【機智社團生活】Ep2量子力學社：喪屍老爸</t>
  </si>
  <si>
    <t>透過社團活動老師與學生互動的情境，說明假網路購物的詐騙手法，以期加深民眾印象，提升反詐騙宣導效果</t>
  </si>
  <si>
    <t>【機智社團生活】Ep3外語交換社：吳鳳</t>
  </si>
  <si>
    <t>透過社團活動老師與學生互動的情境，呈現常見網路交友的詐騙手法，以期加深民眾印象，提升反詐騙宣導效果</t>
  </si>
  <si>
    <t>【機智社團生活】Ep4電競社：統神</t>
  </si>
  <si>
    <t>透過社團活動老師與學生互動的情境，提醒民眾勿為高薪當車手、收簿手以及所需負擔之法律責任，以期加深民眾印象，提升反詐騙宣導效果</t>
  </si>
  <si>
    <t>「一個人去日本旅行，遇到詐騙損失4萬多元···結果是？」反詐宣導影片</t>
  </si>
  <si>
    <t>以重複扣款為主題，透過知名網紅分享自身受騙相關經驗，並提醒民眾網路購物相關詐騙手法及話術，以期加強民眾印象，提升反詐騙宣導效果</t>
  </si>
  <si>
    <t>網紅黃氏兄弟的YouTube頻道及Facebook粉絲專頁</t>
  </si>
  <si>
    <t>本案總經費191萬5,000元，用於知名網紅合作反詐影片2部、反詐圖文分享30篇及Podcast宣導節目1檔，10月份至11月份共計播出影片2部、分享反詐圖文30篇及播出Podcast宣導節目1檔，截至11月底金額共計191萬5,000元</t>
  </si>
  <si>
    <t>「反詐宣導影片:我損失了好多錢...到底怎麼預防詐騙？讓專業的來！」反詐宣導影片</t>
  </si>
  <si>
    <t>112.10.27於網路平臺上架持續宣導</t>
  </si>
  <si>
    <t>與知名網紅合作，以專訪形式說明常見詐騙手法類型及相關案例，提醒民眾需隨時提高警覺，以期加深民眾印象，提升反詐騙宣導效果</t>
  </si>
  <si>
    <t>網紅我是老爸,我不要當爸!的YouTube頻道及Facebook粉絲專頁</t>
  </si>
  <si>
    <t>「#176法客話題｜想詐騙我，沒那麼容易！」反詐宣導Podcast</t>
  </si>
  <si>
    <t>112.11.20於網路平臺上架持續宣導</t>
  </si>
  <si>
    <t>透過訪談形式，分享警察機關與政府部門如何面對詐騙案件，以期建立民眾防詐意識，提升反詐騙宣導效果</t>
  </si>
  <si>
    <t>法客電台 BY 法律白話文運動 Plain Law Radio的Podcast平臺</t>
  </si>
  <si>
    <t>「解除分期付款、假交友、AI變臉、假檢警、假網拍、猜猜我是誰、不明連結、假投資」反詐宣導圖文30篇</t>
  </si>
  <si>
    <t>112.11.2-112.11.27於網路平臺上架持續宣導</t>
  </si>
  <si>
    <t>與橫跨多元類別的30位網紅合作發布反詐圖文，藉由其與粉絲互動之密切性，透過經驗分享、資訊提醒，讓反詐宣導無所不在</t>
  </si>
  <si>
    <t>豬豬隊友 Scott &amp; Wendy、尼胖Nipang、佩吉的生活點滴、Wenwen小姐和寶貝們、妮婭NIYA、54nn我是恩恩、黑羽live、瑩真律師、Ann Chiu安秋、哈囉~I'm 蘋果、欸！凱莉（嘎機長）、Irene麻糬、Guang小光、葉婷、咪蕾、艾芮卡、陽陽YangYang、YO! CINDY、米鹿DeerDeer、wamu醬、沙沙在山上Mountain Sasa、天天-HAN、SUFULAY (yuhsuanfu)、崔璀璨Tristan H.、阿波這一家、低脂卡羅、荒姨、林林林林林依瑩、Linly 靈琍、於沁人計30位的Instagram官方帳號、Facebook粉絲專頁或痞客邦</t>
  </si>
  <si>
    <t>手機蓋板廣告-防詐廣告推播</t>
  </si>
  <si>
    <t xml:space="preserve">112.10.17-112.11.30(涵蓋期程)：
112.10.17-112.11.30於網路平臺上架持續宣導
</t>
  </si>
  <si>
    <t>透過多家知名網路新聞媒體投放蓋板聯播網廣告，進行防詐廣告推播，吸引民眾點閱，以期加強民眾印象，提升反詐騙宣導效果</t>
  </si>
  <si>
    <t>商業周刊、天下雜誌、TVBS新聞、東森新聞、Ettoday東森新聞雲、台視新聞、中視新聞、聯合報、民視新聞、自由時報等網路新聞媒體</t>
  </si>
  <si>
    <t>本案總經費191萬5,000元，網路平台上架期間自112年10月17日至112年11月30日，截至11月底金額共計191萬5,000元</t>
  </si>
  <si>
    <t>反詐騙宣導廣播廣告</t>
  </si>
  <si>
    <t xml:space="preserve">112年反詐宣導劇化插播 </t>
  </si>
  <si>
    <t xml:space="preserve">112.5.1-112.10.15(涵蓋期程)：
112.10.1-112.10.15(播出時間)：30次(刊登次數)
</t>
  </si>
  <si>
    <t>警察廣播電臺</t>
  </si>
  <si>
    <t>加強國人對112年反詐政策之了解</t>
  </si>
  <si>
    <t>全國治安交通網(FM104.9)</t>
  </si>
  <si>
    <t>本案總經費14萬9,500元，播至112年10月15日，播出次數計336次，10月份播出30次，金額為1萬3,350元，截至10月底共計播出336次，金額為14萬9,500元</t>
  </si>
  <si>
    <t>高發詐騙手法反詐宣導廣告</t>
  </si>
  <si>
    <t>高發詐騙手法反詐騙宣導託播</t>
  </si>
  <si>
    <t xml:space="preserve">112.7-112.10(涵蓋期程)：112.10.1-112.10.31(播出時間)：605次(刊登次數)
</t>
  </si>
  <si>
    <t xml:space="preserve">1、財團法人臺北國際社區文化基金會
2、台北愛樂廣播股份有限公司
3、綠色和平廣播股份有限公司
4、大眾廣播股份有限公司
</t>
  </si>
  <si>
    <t>針對不同目標族群投放適宜宣導素材，並以涵蓋全台收聽區域為原則，於電臺密集投放反詐宣導廣告，以期落實分層分眾分齡之宣導，大幅提升反詐宣導能見度</t>
  </si>
  <si>
    <t>1、ICRT：全區(FM100.7)
2、愛樂電臺：基北區(FM99.7)、愛樂平台(網路廣播)
3、綠色和平廣播電臺：北區(FM97.3)
4、KISS Radio：南區(FM99.9)</t>
  </si>
  <si>
    <t>112.3-112.12(涵蓋期程)；112.10.23、112.11.22、112.12.18(播出時間)；3次(刊登次數)</t>
  </si>
  <si>
    <t>本案總經費含製作費用共計15萬8,631元，播至112年12月，播出次數計10次，10月份至12月份共計播出3次，金額為4萬5,000元，截至12月底共計播出10次，金額為15萬8,631元</t>
  </si>
  <si>
    <t>本案總經費170萬元，於13家電台(每月2家以上)播至112年10月，播出次數計2,954次，10月份於4家電台播出605次，金額為50萬元(財團法人臺北國際社區文化基金會15萬元、台北愛樂廣播股份有限公司15萬元、綠色和平廣播股份有限公司10萬元、大眾廣播股份有限公司10萬元)；截至10月底共於13家電台播出2,954次，金額為170萬元。</t>
    <phoneticPr fontId="15" type="noConversion"/>
  </si>
  <si>
    <t>112.10.1-112.10.31
(播出期間)</t>
  </si>
  <si>
    <t>112年防災宣導媒體通路採購案</t>
  </si>
  <si>
    <t>全國各廣播電台</t>
  </si>
  <si>
    <t>公益託播(廣播劇為112年製作)</t>
  </si>
  <si>
    <t>民眾防災體驗館宣導</t>
  </si>
  <si>
    <t>112.10.13-112.10.18
(播出期間)</t>
  </si>
  <si>
    <t>宣導民眾參觀或線上體驗及學習數位防災知識</t>
  </si>
  <si>
    <t>急救先鋒APP宣導</t>
  </si>
  <si>
    <t>宣導急救先鋒APP，提供民眾快速尋找AED，及時救援</t>
  </si>
  <si>
    <t>112.11.1-112.11.30
(播出期間)</t>
  </si>
  <si>
    <t>全民地震網路避難演練宣導</t>
  </si>
  <si>
    <t>消防防災館網頁擴建及推廣案</t>
  </si>
  <si>
    <t>數位建設-建構開放及智慧城鄉服務</t>
  </si>
  <si>
    <t>嘉聯科技股份有限公司</t>
  </si>
  <si>
    <t>加強推廣國家防災日地震網路演練活動，提升全民地震應變自我防護能力</t>
  </si>
  <si>
    <t>Google聯播網、Google關鍵字、Youtube影音廣告</t>
  </si>
  <si>
    <t>112.10.11-112.10.31
(播出期間)</t>
  </si>
  <si>
    <t>Yahoo原生廣告</t>
  </si>
  <si>
    <t>含素材製作經費</t>
  </si>
  <si>
    <t>112.10.7-112.10.31
(播出期間)</t>
  </si>
  <si>
    <t>Line群組推播-貼文串廣告</t>
  </si>
  <si>
    <t>防災館網站改版介紹宣導</t>
  </si>
  <si>
    <t>加強推廣消防防災館，提升全民的防災知識及面對各種災害的自我應變能力</t>
  </si>
  <si>
    <t>宣導影片製作經費</t>
  </si>
  <si>
    <t>民眾防災虛擬
體驗館宣導</t>
  </si>
  <si>
    <t>數位建設-推
廣數位公益服
務</t>
  </si>
  <si>
    <t>宣導民眾參觀或線上體 驗及學習數位防災知識</t>
  </si>
  <si>
    <t>網頁文宣製 作經費</t>
  </si>
  <si>
    <t>112年辦理移民業務宣導</t>
  </si>
  <si>
    <t>112年辦理移民業務宣導採購案</t>
  </si>
  <si>
    <t>112.8.25-112.10.31(涵蓋期程)；
112.10.1-112.10.31(刊登期間)</t>
  </si>
  <si>
    <t>欣傳媒股份有限公司</t>
  </si>
  <si>
    <t>藉由網路媒體宣導動畫影片，增加民眾對於移民業務相關法規之了解。</t>
  </si>
  <si>
    <t>欣傳媒官方網站、Facebook、Google多媒體聯播網、Youtube</t>
  </si>
  <si>
    <t>112.11.17-112.12.15(涵蓋期程)；112.11.17-112.11.30(刊登期間)</t>
  </si>
  <si>
    <t>防制人口販運國際工作坊媒體露出</t>
  </si>
  <si>
    <t>2023防制人口販運國際工作坊委外服務案</t>
  </si>
  <si>
    <t>112.9.1-112.9.30(涵蓋期程)；112.9.6-112.9.7(刊登期間)</t>
  </si>
  <si>
    <t>緻品會議顧問股份有限公司</t>
  </si>
  <si>
    <t>藉由平面媒體、網路媒體等各式宣導方式報導「2023年防制人口販運國際工作坊」，增進民眾對於防制人口販運工作之了解。</t>
  </si>
  <si>
    <t>自立晚報、青年日報</t>
  </si>
  <si>
    <t>本案實際執行金額為2萬7,000元，爰配合減列已揭露之9月執行金額。</t>
  </si>
  <si>
    <t>中時新聞網、Ettoday新聞雲、自由時報電子報、大紀元、番新聞、今日新聞、聯合新聞網、中央通訊社</t>
  </si>
  <si>
    <t>112.9.1-112.9.30(涵蓋期程)；112.9.6-112.9.7(撥出期間)</t>
  </si>
  <si>
    <t>中央廣播電台</t>
  </si>
  <si>
    <t>民視新聞台、民視台灣台、民視第一台、民視無線台</t>
  </si>
  <si>
    <t>從智慧建築到淨零建築 落實生態永續開啟淨零建築路徑</t>
  </si>
  <si>
    <t>112.5.17-112.12.31(涵蓋期程)
112.11.2(刊登日期)</t>
  </si>
  <si>
    <t>公務預算</t>
  </si>
  <si>
    <t>建築研究業務</t>
  </si>
  <si>
    <t>委託刊登之數位媒體宣導，觸及至少人次5,000以上將可有效宣導綠建材辦理成果。</t>
  </si>
  <si>
    <t>112.10.01-
112.12.31</t>
    <phoneticPr fontId="19" type="noConversion"/>
  </si>
  <si>
    <t>勞務成本</t>
    <phoneticPr fontId="19" type="noConversion"/>
  </si>
  <si>
    <t>特展-與美新處的超時空對話:美國現代主義文學在臺灣勞採案</t>
  </si>
  <si>
    <t>112.08.18- 113.01.21</t>
    <phoneticPr fontId="19" type="noConversion"/>
  </si>
  <si>
    <t>第一處</t>
  </si>
  <si>
    <t>玩味創研股份有限公司</t>
  </si>
  <si>
    <t>本季補揭露</t>
    <phoneticPr fontId="19" type="noConversion"/>
  </si>
  <si>
    <t>共同辦理2023鍾逸人紀念音樂會</t>
  </si>
  <si>
    <t>112.07.01-
112.08.31</t>
    <phoneticPr fontId="19" type="noConversion"/>
  </si>
  <si>
    <t>台中市新文化協會陳彥斌</t>
  </si>
  <si>
    <t>112.09.01-
112.11.30</t>
    <phoneticPr fontId="19" type="noConversion"/>
  </si>
  <si>
    <t>第二處</t>
  </si>
  <si>
    <t>財團法人台灣建築中心</t>
    <phoneticPr fontId="15" type="noConversion"/>
  </si>
  <si>
    <t>內政部舉辦近零碳建築授證典禮－每年減少150萬噸碳排放加速淨零建物轉型</t>
    <phoneticPr fontId="15" type="noConversion"/>
  </si>
  <si>
    <t>內政部</t>
  </si>
  <si>
    <t>112年內政重大業務宣導-推動宗教團體以自然人名義登記不動產之處理政策及績效</t>
  </si>
  <si>
    <t>112.12.1-12.12.31</t>
  </si>
  <si>
    <t>宗教及禮制司</t>
  </si>
  <si>
    <t>一般行政
民政業務</t>
  </si>
  <si>
    <t>卓越雜誌</t>
  </si>
  <si>
    <t>1.透過雜誌專題報導，使社會大眾了解相關政策及成效。
2.澄清坊間不實假消息。
3.每月發行量5萬份。</t>
  </si>
  <si>
    <t>112年內政整體重大業務宣導-全國宗教資訊網及臺灣宗教文化地圖宣導</t>
  </si>
  <si>
    <t>一般行政</t>
  </si>
  <si>
    <t>基隆輕鬆電台</t>
  </si>
  <si>
    <t>1.透過系列節目專題介紹，使社會大眾了解本部建置之豐富網站內涵及相關重大政策。
2.每週1次50分鐘節目，共4週4次節目。</t>
  </si>
  <si>
    <t>政治獻金捐贈規範宣導及殯葬消費觀念宣導</t>
  </si>
  <si>
    <t>政治獻金捐贈規範暨殯葬消費觀念宣導短片託播委外服務案</t>
  </si>
  <si>
    <t>112.10.3-112.10.23</t>
  </si>
  <si>
    <t>民政司、宗教及禮制司</t>
  </si>
  <si>
    <t>民政業務</t>
  </si>
  <si>
    <t>博聲廣告有限公司</t>
  </si>
  <si>
    <t>透過電視媒體進行廣告託播，提供政治獻金捐贈規範相關資訊及殯葬消費觀念宣導短片，提升宣導效益。</t>
  </si>
  <si>
    <t>有線電視臺(TVBS、TVBSN、TVBS歡樂台、三立台灣臺)</t>
  </si>
  <si>
    <t>殯葬消費觀念宣導</t>
  </si>
  <si>
    <t>112.10.1- 112.10.15</t>
  </si>
  <si>
    <t>透過電視媒體，提供殯葬消費觀念宣導短片，提升宣導效益。</t>
  </si>
  <si>
    <t>無線電視臺(臺視、中視、華視、民視、客家電視臺、原住民電視臺)</t>
  </si>
  <si>
    <t>112.11.1-112.11.21</t>
  </si>
  <si>
    <t>透過電視媒體進行廣告託播，提供政治獻金捐贈規範相關資訊及提醒民眾殯葬商品假仲介真詐騙之話術態樣，以提升宣導效益並保障民眾財產權益。</t>
  </si>
  <si>
    <t>有線電視臺(非凡新聞臺、寰宇新聞臺)</t>
  </si>
  <si>
    <t>「鍾逸人紀念音樂會」活動宣傳</t>
  </si>
  <si>
    <t>112.7.1-112.8.31</t>
  </si>
  <si>
    <t>財團法人二二八事件紀念基金會</t>
  </si>
  <si>
    <t>「特展-與美新處的超時空對話:美國現代主義文學在臺灣」之活動及展覽宣傳</t>
  </si>
  <si>
    <t>112.8.1-113.1.21</t>
  </si>
  <si>
    <t>「2023年二二八人權史普研習營」活動宣傳</t>
  </si>
  <si>
    <t>112.9.1-112.11.30</t>
  </si>
  <si>
    <t>LINE@生活圈之二二八國家紀念館之活動及展覽宣傳</t>
  </si>
  <si>
    <t>112.1.1-112.12.31</t>
  </si>
  <si>
    <t>LINE</t>
  </si>
  <si>
    <t>「二二八線上講堂系列講」活動宣傳</t>
  </si>
  <si>
    <t>112.11.1-112.12.31</t>
  </si>
  <si>
    <t>228基金會徵才活動宣傳</t>
  </si>
  <si>
    <t>112.12.1-112.12.31</t>
  </si>
  <si>
    <t>行動自然人憑證推廣</t>
  </si>
  <si>
    <t>111-112行動自然人憑證應 用推廣案</t>
  </si>
  <si>
    <t>112.7.1起持續宣導</t>
  </si>
  <si>
    <t>資訊服務司</t>
  </si>
  <si>
    <t>內政資訊業務</t>
  </si>
  <si>
    <t>推廣民眾使用行動自然人憑證，作為線上身分認證工具。</t>
  </si>
  <si>
    <t>地址識別碼</t>
  </si>
  <si>
    <t>內政部地址編碼系統建置委外服務案</t>
  </si>
  <si>
    <t>112.11.1起持續宣導</t>
  </si>
  <si>
    <t>統計處</t>
  </si>
  <si>
    <t>資拓宏宇股份有限公司</t>
  </si>
  <si>
    <t>增進各界對地址識別碼之認識，以促進跨領域資料交流，並實現地址識別碼的全面應用。</t>
  </si>
  <si>
    <t>合作社制度推廣</t>
  </si>
  <si>
    <t>112年度合作社動畫短片、數位教材製作及託播案</t>
  </si>
  <si>
    <t>112.10.1-112.12.15</t>
  </si>
  <si>
    <t>合作及人民團體司</t>
  </si>
  <si>
    <t>社會行政業務</t>
  </si>
  <si>
    <t>飛豬影業有限公司</t>
  </si>
  <si>
    <t>增進民眾對合作社之認識，發掘潛在組織合作社者，輔導其籌組、成立合作社，進而使合作社成為社會各界參與經濟活動之選項；另提供素材予各機關、團體共同協力推廣合作社制度。</t>
  </si>
  <si>
    <t>網路宣導（自由時報新聞網之電腦版首頁）。</t>
  </si>
  <si>
    <t>人民團體業務、活動概述及法令宣導；合作社及儲蓄互助社介紹</t>
  </si>
  <si>
    <t>人民團體及合作社業務宣導</t>
  </si>
  <si>
    <t>112.12.25-112.12.29</t>
  </si>
  <si>
    <t>綠色和平廣播股份有限公司</t>
  </si>
  <si>
    <t>增進民眾對人民團體及合作社之瞭解，以及現行政策之認識，並介紹合作社本質、種類及特色，讓合作社成為國人創業的新選擇。另外向民眾呼籲相關人民團體雖屬政府合法立案，但仍須注意團體所辦理的業務或提供的服務，以保障自身權益。</t>
  </si>
  <si>
    <t>綠色和平台灣文化廣播電台</t>
  </si>
  <si>
    <r>
      <t>112.11.1-</t>
    </r>
    <r>
      <rPr>
        <sz val="12"/>
        <color rgb="FFFF0000"/>
        <rFont val="標楷體"/>
        <family val="4"/>
        <charset val="136"/>
      </rPr>
      <t>112.</t>
    </r>
    <r>
      <rPr>
        <sz val="12"/>
        <color theme="1"/>
        <rFont val="標楷體"/>
        <family val="4"/>
        <charset val="136"/>
      </rPr>
      <t>11.30</t>
    </r>
    <phoneticPr fontId="15" type="noConversion"/>
  </si>
  <si>
    <t>合作及人民團體司</t>
    <phoneticPr fontId="15" type="noConversion"/>
  </si>
  <si>
    <r>
      <t>有線電視臺（三立、東森、年代）、網路宣導（本部合作事業入口網、</t>
    </r>
    <r>
      <rPr>
        <sz val="12"/>
        <color rgb="FFFF0000"/>
        <rFont val="標楷體"/>
        <family val="4"/>
        <charset val="136"/>
      </rPr>
      <t>合作及人民團體司</t>
    </r>
    <r>
      <rPr>
        <sz val="12"/>
        <color theme="1"/>
        <rFont val="標楷體"/>
        <family val="4"/>
        <charset val="136"/>
      </rPr>
      <t>YouTube頻道）及廣播（警察廣播電臺）。</t>
    </r>
    <phoneticPr fontId="15" type="noConversion"/>
  </si>
  <si>
    <r>
      <t>政治獻金宣導影片製作費用34萬及殯葬消費觀念宣導影片製作費用50萬元，已分別揭露於111年</t>
    </r>
    <r>
      <rPr>
        <sz val="12"/>
        <color rgb="FFFF0000"/>
        <rFont val="標楷體"/>
        <family val="4"/>
        <charset val="136"/>
      </rPr>
      <t>第2季</t>
    </r>
    <r>
      <rPr>
        <sz val="12"/>
        <color theme="1"/>
        <rFont val="標楷體"/>
        <family val="4"/>
        <charset val="136"/>
      </rPr>
      <t>及112年</t>
    </r>
    <r>
      <rPr>
        <sz val="12"/>
        <color rgb="FFFF0000"/>
        <rFont val="標楷體"/>
        <family val="4"/>
        <charset val="136"/>
      </rPr>
      <t>第3季</t>
    </r>
    <r>
      <rPr>
        <sz val="12"/>
        <color theme="1"/>
        <rFont val="標楷體"/>
        <family val="4"/>
        <charset val="136"/>
      </rPr>
      <t>執行情形表</t>
    </r>
    <phoneticPr fontId="15" type="noConversion"/>
  </si>
  <si>
    <r>
      <t>行政院公益託播，影片製作費用50萬元已揭露於112年</t>
    </r>
    <r>
      <rPr>
        <sz val="12"/>
        <color rgb="FFFF0000"/>
        <rFont val="標楷體"/>
        <family val="4"/>
        <charset val="136"/>
      </rPr>
      <t>第3季</t>
    </r>
    <r>
      <rPr>
        <sz val="12"/>
        <color theme="1"/>
        <rFont val="標楷體"/>
        <family val="4"/>
        <charset val="136"/>
      </rPr>
      <t>執行情形表</t>
    </r>
    <phoneticPr fontId="15" type="noConversion"/>
  </si>
  <si>
    <r>
      <t>基金會於113.1.9報部完成核銷，爰本部於</t>
    </r>
    <r>
      <rPr>
        <sz val="12"/>
        <color rgb="FFFF0000"/>
        <rFont val="標楷體"/>
        <family val="4"/>
        <charset val="136"/>
      </rPr>
      <t>第4季</t>
    </r>
    <r>
      <rPr>
        <sz val="12"/>
        <color theme="1"/>
        <rFont val="標楷體"/>
        <family val="4"/>
        <charset val="136"/>
      </rPr>
      <t>揭露</t>
    </r>
    <phoneticPr fontId="15" type="noConversion"/>
  </si>
  <si>
    <r>
      <t>基金會分別於113.1.9及113.1.12報部完成核銷，爰本部於</t>
    </r>
    <r>
      <rPr>
        <sz val="12"/>
        <color rgb="FFFF0000"/>
        <rFont val="標楷體"/>
        <family val="4"/>
        <charset val="136"/>
      </rPr>
      <t>第4季</t>
    </r>
    <r>
      <rPr>
        <sz val="12"/>
        <color theme="1"/>
        <rFont val="標楷體"/>
        <family val="4"/>
        <charset val="136"/>
      </rPr>
      <t>揭露</t>
    </r>
    <phoneticPr fontId="15" type="noConversion"/>
  </si>
  <si>
    <r>
      <t>基金會於113.1.12報部完成核銷，爰本部於</t>
    </r>
    <r>
      <rPr>
        <sz val="12"/>
        <color rgb="FFFF0000"/>
        <rFont val="標楷體"/>
        <family val="4"/>
        <charset val="136"/>
      </rPr>
      <t>第4季</t>
    </r>
    <r>
      <rPr>
        <sz val="12"/>
        <color theme="1"/>
        <rFont val="標楷體"/>
        <family val="4"/>
        <charset val="136"/>
      </rPr>
      <t>揭露</t>
    </r>
    <phoneticPr fontId="15" type="noConversion"/>
  </si>
  <si>
    <r>
      <t>基金會分別於112.9.22、113.1.9及113.1.12報部完成核銷，爰本部於</t>
    </r>
    <r>
      <rPr>
        <sz val="12"/>
        <color rgb="FFFF0000"/>
        <rFont val="標楷體"/>
        <family val="4"/>
        <charset val="136"/>
      </rPr>
      <t>第4季</t>
    </r>
    <r>
      <rPr>
        <sz val="12"/>
        <color theme="1"/>
        <rFont val="標楷體"/>
        <family val="4"/>
        <charset val="136"/>
      </rPr>
      <t>揭露</t>
    </r>
    <phoneticPr fontId="15" type="noConversion"/>
  </si>
  <si>
    <r>
      <t>1.112年7月份資訊於</t>
    </r>
    <r>
      <rPr>
        <sz val="12"/>
        <color rgb="FFFF0000"/>
        <rFont val="標楷體"/>
        <family val="4"/>
        <charset val="136"/>
      </rPr>
      <t>第4季</t>
    </r>
    <r>
      <rPr>
        <sz val="12"/>
        <color theme="1"/>
        <rFont val="標楷體"/>
        <family val="4"/>
        <charset val="136"/>
      </rPr>
      <t>補揭露
2.本項網路宣導文宣製作等相關經費139,850元已揭露於111年</t>
    </r>
    <r>
      <rPr>
        <sz val="12"/>
        <color rgb="FFFF0000"/>
        <rFont val="標楷體"/>
        <family val="4"/>
        <charset val="136"/>
      </rPr>
      <t>第4季</t>
    </r>
    <r>
      <rPr>
        <sz val="12"/>
        <color theme="1"/>
        <rFont val="標楷體"/>
        <family val="4"/>
        <charset val="136"/>
      </rPr>
      <t>執行情形表</t>
    </r>
    <phoneticPr fontId="15" type="noConversion"/>
  </si>
  <si>
    <t>112.12.19-112.12.25於網路平臺播放持續宣導</t>
    <phoneticPr fontId="15" type="noConversion"/>
  </si>
  <si>
    <t>112.01.03-112.12.15(涵蓋期程)
112.01.03-112.11.30(辦理期程)</t>
    <phoneticPr fontId="15" type="noConversion"/>
  </si>
  <si>
    <t>112.04.17-112.12.15(涵蓋期程)
112.05.01-112.11.30(辦理期程)</t>
    <phoneticPr fontId="15" type="noConversion"/>
  </si>
  <si>
    <r>
      <t>112.10.06-</t>
    </r>
    <r>
      <rPr>
        <sz val="12"/>
        <color rgb="FFFF0000"/>
        <rFont val="標楷體"/>
        <family val="4"/>
        <charset val="136"/>
      </rPr>
      <t>112.</t>
    </r>
    <r>
      <rPr>
        <sz val="12"/>
        <color theme="1"/>
        <rFont val="標楷體"/>
        <family val="4"/>
        <charset val="136"/>
      </rPr>
      <t>10.28
(涵蓋期程)</t>
    </r>
    <phoneticPr fontId="15" type="noConversion"/>
  </si>
  <si>
    <r>
      <t>112.10.1-</t>
    </r>
    <r>
      <rPr>
        <sz val="12"/>
        <color rgb="FFFF0000"/>
        <rFont val="標楷體"/>
        <family val="4"/>
        <charset val="136"/>
      </rPr>
      <t>112.</t>
    </r>
    <r>
      <rPr>
        <sz val="12"/>
        <color theme="1"/>
        <rFont val="標楷體"/>
        <family val="4"/>
        <charset val="136"/>
      </rPr>
      <t>10.28
(涵蓋期程)</t>
    </r>
    <phoneticPr fontId="15" type="noConversion"/>
  </si>
  <si>
    <t>光陣三維科 技股份有限公司</t>
    <phoneticPr fontId="15" type="noConversion"/>
  </si>
  <si>
    <t>標案/契約名稱</t>
    <phoneticPr fontId="15" type="noConversion"/>
  </si>
  <si>
    <t>平面媒體</t>
    <phoneticPr fontId="15" type="noConversion"/>
  </si>
  <si>
    <t>廣播媒體</t>
    <phoneticPr fontId="15" type="noConversion"/>
  </si>
  <si>
    <t>平面媒體
網路媒體</t>
    <phoneticPr fontId="15" type="noConversion"/>
  </si>
  <si>
    <t>電視媒體
網路媒體
廣播媒體</t>
    <phoneticPr fontId="15" type="noConversion"/>
  </si>
  <si>
    <t>住宅基金</t>
  </si>
  <si>
    <t>社會住宅政策宣導</t>
  </si>
  <si>
    <t>「112年度社會住宅行銷宣導」委託專業服務案</t>
  </si>
  <si>
    <t>112.10.13-113.5.31(涵蓋期程)；
112.10.13、23、26 (播出時間)</t>
  </si>
  <si>
    <t>住宅發展組</t>
  </si>
  <si>
    <t>非營業特種基金</t>
  </si>
  <si>
    <t>業務費用</t>
  </si>
  <si>
    <t>向國人說明現行「直接興建社會住宅」推動業務，讓民眾瞭解中央與地方政府致力興辦高品質無障礙的社會住宅。</t>
  </si>
  <si>
    <t>本部國土管理署官方Youtube頻道、本部國土管理署官方Facebook</t>
  </si>
  <si>
    <t>本案為素材製作費。</t>
  </si>
  <si>
    <t>112.10.11-113.5.31(涵蓋期程)；
112.10.11(刊登時間)</t>
  </si>
  <si>
    <t>Lulu自由的人Facebook、Lulu自由的人Instagram</t>
  </si>
  <si>
    <t>112.10.19-113.5.31(涵蓋期程)；
112.10.19(刊登時間)</t>
  </si>
  <si>
    <t>10秒鐘教室Facebook</t>
  </si>
  <si>
    <t>112.10.2-113.5.31(涵蓋期程)；
112.10.2(刊登時間)</t>
  </si>
  <si>
    <t>麵包樹Facebook、麵包樹Instagram</t>
  </si>
  <si>
    <t>112.10.26-113.5.31(涵蓋期程)；
112.10.26-112.10.31 、112.11.1-112.11.4(播出時間)</t>
  </si>
  <si>
    <t>Google關鍵字廣告</t>
  </si>
  <si>
    <t>本案總經費11萬元，10月播出6日計6萬6,000元，11月播出4日計4萬4,000元。</t>
  </si>
  <si>
    <t>112.10.16-113.5.31(涵蓋期程)；
112.10.16-112.10.25 (播出時間)</t>
  </si>
  <si>
    <t>Yahoo影音廣告</t>
  </si>
  <si>
    <t>Facebook/Instagram
貼文廣告</t>
  </si>
  <si>
    <t>本案總經費11萬3,500元，10月播出6日計6萬8,100元，11月播出4日計4萬5,400元。</t>
  </si>
  <si>
    <t>LINE LAP</t>
  </si>
  <si>
    <t>本案總經費11萬1,500元，10月播出6日計6萬6,900元，11月播出4日計4萬4,600元。</t>
  </si>
  <si>
    <t>YouTube廣告</t>
  </si>
  <si>
    <t>112.10.26-113.5.31(涵蓋期程)；
112.10.26-112.10.31、112.11.1-112.11.4(播出時間)</t>
  </si>
  <si>
    <t>APP聯播</t>
  </si>
  <si>
    <t>本案總經費11萬2,500元，10月播出6日計6萬7,500元，11月播出4日計4萬5,000元。</t>
  </si>
  <si>
    <t>112.10.26-113.5.31(涵蓋期程)；
112.10.26-112.10.31、112.11.1-112.11.4 (播出時間)</t>
  </si>
  <si>
    <t>親子網站聯播：babyhome、媽咪拜、媽媽寶寶、親子天下</t>
  </si>
  <si>
    <t>本案總經費9萬4,750元，10月播出6日計5萬6,850元，11月播出4日計3萬7,900元。</t>
  </si>
  <si>
    <t>112.10.26-113.5.31(涵蓋期程)；
112.10.26-112.10.31 、112.11.1-112.11.4 (播出時間)</t>
  </si>
  <si>
    <t>租屋網站聯播：鉅亨房屋網、yes319、housebe、housetour</t>
  </si>
  <si>
    <t>112.10.25-113.5.31(涵蓋期程)；
112.10.25 (刊登時間)</t>
  </si>
  <si>
    <t>本部國土管理署官方Facebook</t>
  </si>
  <si>
    <t>112.10.16-113.5.31(涵蓋期程)；
112.10.16-112.10.31 、112.11.1-112.11.4 (播出時間)</t>
  </si>
  <si>
    <t>TVBS新聞台、TVBS、三立新聞、三立財經、東森新聞、東森財經、民視新聞、三立台灣、三立都會、東森綜合、超視、緯來日本、緯來育樂、中天綜合、中天娛樂、民視、民視台灣、東森電影、東森洋片、緯來電影、東森戲劇、八大戲劇、八大娛樂、緯來體育、Eleven體育1台、Eleven體育2台</t>
  </si>
  <si>
    <t>本案總經費195萬9,600元，10月播出16日計156萬7,680元，11月播出4日計39萬1,920元。</t>
  </si>
  <si>
    <t>Google LBS</t>
  </si>
  <si>
    <t>加值回饋項目。</t>
  </si>
  <si>
    <t>手遊APP聯播：udn news、壹蘋新聞網、自由時報、愛料理、鉅亨網</t>
  </si>
  <si>
    <t>112.10.16-113.5.31(涵蓋期程)；
112.10.16-112.10.31、112.11.1-112.11.4 (播出時間)</t>
  </si>
  <si>
    <t>MOD數位台</t>
  </si>
  <si>
    <t>自購、修繕貸款利息補貼政策宣導</t>
  </si>
  <si>
    <t>112年度住宅補貼媒體宣導案</t>
  </si>
  <si>
    <t>112.8.12-112.8.14(涵蓋期程)；
112.8.12、112.8.14(播出時間)</t>
  </si>
  <si>
    <t>士奇傳播整合行銷股份有限公司</t>
  </si>
  <si>
    <t>期望透過多元廣宣，讓民眾了解自購、修繕貸款利息補貼的政策理念及政策加碼補貼，並鼓勵民眾踴躍申辦。</t>
  </si>
  <si>
    <t>代言人授權費</t>
  </si>
  <si>
    <t>第三季資訊於本季補揭露。</t>
  </si>
  <si>
    <t>300億元租金補貼政策宣導</t>
  </si>
  <si>
    <t>112-113年300億元租金補貼暨公益出租人媒體宣導案</t>
  </si>
  <si>
    <t>112.10.16-112.10.29(涵蓋期程)；
112.10.16-112.10.29(播出時間)</t>
  </si>
  <si>
    <t>三立電視股份有限公司</t>
  </si>
  <si>
    <t>期望透過多元廣宣，讓更多民眾了解300億租金補貼的政策理念及針對不同族群加碼補貼，並鼓勵民眾踴躍申辦。</t>
  </si>
  <si>
    <t>台視</t>
  </si>
  <si>
    <t>TVBS/N</t>
  </si>
  <si>
    <t>中視</t>
  </si>
  <si>
    <t>民視</t>
  </si>
  <si>
    <t>年代新聞</t>
  </si>
  <si>
    <t>東森新聞</t>
  </si>
  <si>
    <t>非凡新聞</t>
  </si>
  <si>
    <t>華視</t>
  </si>
  <si>
    <t>112.7.17-112.7.30(涵蓋期程)；
112.7.17-112.7.30(播出時間)</t>
  </si>
  <si>
    <t>FaceBook PPA Video貼文圖片</t>
  </si>
  <si>
    <t>112.10.16-112.11.28(涵蓋期程)；
112.10.16-112.10.29、
112.11.15-112.11.28(播出時間)</t>
  </si>
  <si>
    <t>FaceBook PPA Video貼文影片</t>
  </si>
  <si>
    <t>Google聯播網</t>
  </si>
  <si>
    <t>Instagram-行動版/APP-圖片</t>
  </si>
  <si>
    <t>Youtube trueview可略過廣告</t>
  </si>
  <si>
    <t>112.10.23-113.12.31(涵蓋期程)；
112.10.23、112.11.23、112.11.24(刊登時間)</t>
  </si>
  <si>
    <t>本部國土管理署官方FaceBook</t>
  </si>
  <si>
    <t>112.10.13-112.12.31(涵蓋期程)；
112.10.13(刊登時間)</t>
  </si>
  <si>
    <t>本部國土管理署官方Youtube</t>
  </si>
  <si>
    <t>112.10.16-112.12.31(涵蓋期程)；
112.10.23(刊登時間)</t>
  </si>
  <si>
    <t>好房網-數位廣編稿+FB 圖文 PO 文</t>
  </si>
  <si>
    <t>112.9.25-112.10.5(涵蓋期程)；
112.10.1-112.10.5(播出時間)</t>
  </si>
  <si>
    <t>HIT FM聯播網</t>
  </si>
  <si>
    <t xml:space="preserve">本案總經費16萬7,327元，9月播出6日計9萬1,269元，10月初播出5日計7萬6,058元。
</t>
  </si>
  <si>
    <t>112.9.25-112.11.5(涵蓋期程)；
112.10.25-112.11.5(播出時間)</t>
  </si>
  <si>
    <t>本案總經費16萬7,327元，10月播出7日計9萬7,607元，11月播出5日計6萬9,720元。</t>
  </si>
  <si>
    <t>112.10.25-112.11.5(涵蓋期程)；
112.10.25-112.11.5(播出時間)</t>
  </si>
  <si>
    <t>正聲AM電台</t>
  </si>
  <si>
    <t>飛碟聯播網</t>
  </si>
  <si>
    <t>本案總經費13萬9,438元，9月播出6日計7萬6,057元，10月播出5日計6萬3,381元。</t>
  </si>
  <si>
    <t>112.7.25-112.12.5(涵蓋期程)；
112.7.25-112.8.5、
112.10.25-112.10.31、
112.11.25-112.12.5(播出時間)</t>
  </si>
  <si>
    <t>112.10.13-113.12.31(涵蓋期程)；
112.10.13、112.11.21(刊登時間)</t>
  </si>
  <si>
    <t>三立新聞網 Youtube頻道刊登</t>
  </si>
  <si>
    <t>免費加值。</t>
  </si>
  <si>
    <t>112.7.3-113.12.31(涵蓋期程)；
112.7.3、112.7.7、112.9.28、112.10.3、112.10.13(刊登時間)</t>
  </si>
  <si>
    <t>三立新聞網 粉絲團</t>
  </si>
  <si>
    <t>1.第三季資訊於本季補揭露。
2.免費加值。</t>
  </si>
  <si>
    <t>112.10.3-113.12.31(涵蓋期程)；
112.10.3、112.10.13、112.10.28(刊登時間)</t>
  </si>
  <si>
    <t>三立新聞網 新聞稿</t>
  </si>
  <si>
    <t>112.10.16-112.11.28(涵蓋期程)；
112.10.16-112.10.22、
112.11.22-112.11.28(播出時間)</t>
  </si>
  <si>
    <t>三立新聞網 廣告版位</t>
  </si>
  <si>
    <t>112.10.15-113.12.31(涵蓋期程)；
112.10.15(刊登時間)</t>
  </si>
  <si>
    <t>三立網路節目 好宅敲敲門</t>
  </si>
  <si>
    <t>三立家族 (三立新聞/三立財經/三立台灣/三立都會)</t>
  </si>
  <si>
    <t>私有建築物耐震弱層補強</t>
  </si>
  <si>
    <t>112年私有建築物耐震弱層補強政策行銷宣導案</t>
  </si>
  <si>
    <t>112.8.8-113.5.31(涵蓋期程)；
112.10.31、112.11.23、112.12.24(刊登期程)</t>
  </si>
  <si>
    <t>宣傳耐震補強之重要性與獎補助措施，加強民眾房屋耐震補強安全意識並鼓勵踴躍申請。</t>
  </si>
  <si>
    <t>本案金額已於7月揭露，配合各節日、活動或每月例行性於本部國土管理署官方Facebook刊登相關貼文。</t>
  </si>
  <si>
    <t>112.10.31-113.5.31(涵蓋期程)；
112.10.31、12.11.23、112.12.24(刊登期程)</t>
  </si>
  <si>
    <t>本案係素材製作費。</t>
  </si>
  <si>
    <t>112.10.12-113.5.31(涵蓋期程)；
112.10.12-112.10.14(託播期程)</t>
  </si>
  <si>
    <t>GOOGLE DDC即時廣告</t>
  </si>
  <si>
    <t>電視託播(民視、民視台灣、台視、台視新聞、TVBS新聞、TVBS、三立新聞、三立財經、東森新聞、東森財經、民視新聞、非凡新聞、非凡商業、東森家族、緯來家族、旅遊生活頻道、緯來戲劇、緯來綜合)</t>
  </si>
  <si>
    <t>112.9.27-113.5.31(涵蓋期程)；
112.10.1-112.10.3(託播期程)</t>
  </si>
  <si>
    <t>本案總經費1萬700元，9月播出4日計6,114元，10月播出3日計4,586元。</t>
  </si>
  <si>
    <t>112.9.27-113.5.31(涵蓋期程)；
112.10.1-112.10.10(託播期程)</t>
  </si>
  <si>
    <t>Google 行動廣告</t>
  </si>
  <si>
    <t>本案總經費10萬7,400元，9月播出4日計3萬686元，10月播出10日計7萬6,714元。</t>
  </si>
  <si>
    <t>112.9.27-113.5.31(涵蓋期程)；
112.10.1-112.10.17(託播期程)</t>
  </si>
  <si>
    <t>民視網站Banner</t>
  </si>
  <si>
    <t>本案總經費21萬4,900元，9月播出4日計6萬1,400元，10月播出10日計15萬3,500元。</t>
  </si>
  <si>
    <t>youtube trueview</t>
  </si>
  <si>
    <t>本案總經費8萬9,500元，9月播出4日計5萬1,143元，10月播出3日計3萬8,357元。</t>
  </si>
  <si>
    <t>FB廣告(含IG社群貼文廣告)</t>
  </si>
  <si>
    <t>本案總經費11萬6,400元，9月播出4日計6萬6,514元，10月播出3日計4萬9,886元。</t>
  </si>
  <si>
    <t>line lap</t>
  </si>
  <si>
    <t>本案總經費5萬3,700元，9月播出4日計3萬686元，10月播出3日計2萬3,014元。</t>
  </si>
  <si>
    <t>房屋相關網站(中時的房地產新聞網、UDN房地產新聞網)</t>
  </si>
  <si>
    <t>社會住宅包租代管政策宣導</t>
  </si>
  <si>
    <t>112年度社會住宅包租代管行銷宣導委託專業服務案</t>
  </si>
  <si>
    <t>112.10.1-112.10.23(涵蓋期程)；
112.10.1-112.10.23 (播出時間)</t>
  </si>
  <si>
    <t>期望透過多元廣宣，讓民眾了解社會住宅包租代管的政策理念及政府提供多項優惠措施及協助，以翻轉一般民眾對於自行出租的觀念。</t>
  </si>
  <si>
    <t>廣播帶製作、草根鄉親聯播網組合、3大都會上班聯播網、在地生活聯播網、客語鄉親聯播網、城鄉都會聯播網、BEST好事聯播網、寶島聯播網</t>
  </si>
  <si>
    <t>112.10.20-112.12.31(涵蓋期程)；
112.10.20-112.10.26 (刊登時間)</t>
  </si>
  <si>
    <t>優質媒體網路新聞影音廣告</t>
  </si>
  <si>
    <t>112.10.20-112.12.31(涵蓋期程)；
112.10.22-112.10.28  (刊登時間)</t>
  </si>
  <si>
    <t>中時電子報</t>
  </si>
  <si>
    <t>112.10.20-112.12.31(涵蓋期程)；
112.10.24-112.10.30 (刊登時間)</t>
  </si>
  <si>
    <t>Youtube Trueview</t>
  </si>
  <si>
    <t>112.10.22-112.12.31(涵蓋期程)；
112.10.22 、112.11.10 (刊登時間)</t>
  </si>
  <si>
    <t>1.本案總經費4萬9,808元，3月、5月、6月已揭露29,886元，本季執行19,922元。
2.本案係素材製作費。</t>
  </si>
  <si>
    <t>三立新聞報導</t>
  </si>
  <si>
    <t>112.10.26-112.12.31(涵蓋期程)；
112.10.26-112.10.27 、112.11.21、112.11.23、112.11.28、112.11.30 、112.12.12、112.12.14、112.12.19、112.12.21 (播出時間)</t>
  </si>
  <si>
    <t>三立新聞公共訊息服務</t>
  </si>
  <si>
    <t>112.10.20-112.10.31(涵蓋期程)；
112.10.20-112.10.31(播出時間)</t>
  </si>
  <si>
    <t>MOD影音廣告(愛爾達家族、壹電視綜合台)</t>
  </si>
  <si>
    <t>112.5.11-112.12.31(涵蓋期程)；
112.5.11、112.9.28、112.11.11(刊登時間)</t>
  </si>
  <si>
    <t>三立新聞網臉書粉絲團</t>
  </si>
  <si>
    <t>1.第二、三季資訊於本季補揭露。
2.免費加值。</t>
  </si>
  <si>
    <t>口播訊息（寶島新聲、大千電台、好事聯網台北人人電台）</t>
  </si>
  <si>
    <t>112.10.13-112.12.31(涵蓋期程)；
112.10.13  (刊登時間)</t>
  </si>
  <si>
    <t>本案已於111年1月撥付製作費及授權費，刊登時無須支付額外費用。</t>
  </si>
  <si>
    <t>112.11.25-112.11.30(涵蓋期程)；
112.11.25-112.11.30 (播出時間)</t>
  </si>
  <si>
    <t>台視、中視、華視、TVBS新聞台、TVBS、東森新聞、壹新聞、非凡新聞</t>
  </si>
  <si>
    <t>112.11.20-112.12.31(涵蓋期程)；
112.11.20-112.11.26  (刊登時間)</t>
  </si>
  <si>
    <t>Yahoo、OTT聯播網、中時電子報</t>
  </si>
  <si>
    <t>112.12.1-112.12.31(涵蓋期程)；
112.12.1-112.12.31 (刊登時間)</t>
  </si>
  <si>
    <t>插畫家小黃間FB及IG</t>
  </si>
  <si>
    <t>112.12.1-112.12.7(涵蓋期程)；
112.12.1-112.12.7 (刊登時間)</t>
  </si>
  <si>
    <t>112.12.22-112.12.28(涵蓋期程)；
112.12.22-112.12.28 (刊登時間)</t>
  </si>
  <si>
    <t>Line TV</t>
  </si>
  <si>
    <t>112.12.26-112.12.31(涵蓋期程)；
112.12.26 (刊登時間)</t>
  </si>
  <si>
    <t>112.12.1-112.12.31(涵蓋期程)；
112.12.1-112.12.31(刊登時間)</t>
  </si>
  <si>
    <t>三立主播臉書粉絲團、完全娛樂臉書粉絲團、上山下海過一夜臉書粉絲團</t>
  </si>
  <si>
    <t>112.12.23-112.12.26(涵蓋期程)；
112.12.23-112.12.26(刊登時間)</t>
  </si>
  <si>
    <t>Line Banner廣告</t>
  </si>
  <si>
    <t>中產以下自用住宅貸款戶支持專案</t>
  </si>
  <si>
    <t>「中產以下自用住宅貸款戶支持專案」小型記者會及部長宣導短片拍攝</t>
  </si>
  <si>
    <t>112.10.9-112.12.29(涵蓋期程)；
112.10.9-112.10.31、112.11.10-112.11.30、112.12.11-112.12.29(播出時間)</t>
  </si>
  <si>
    <t>本專案90線諮詢服務專線自112年5月16日開放及自6月1日起受理至12月29日，透過媒體廣宣，可讓民眾了解服務管道及申辦期程，有利民眾踴躍申辦。</t>
  </si>
  <si>
    <t>原住民電視台、華視、中視、台視、民視</t>
  </si>
  <si>
    <t>公益托播。</t>
  </si>
  <si>
    <t>111年度新住民專屬新聞網站維運案-「Taiwan我來了-新住民全球新聞網」</t>
  </si>
  <si>
    <t>111年度新住民專屬新聞網站維運案</t>
  </si>
  <si>
    <t>111.12.1-112.11.30(涵蓋期程)；112.10.1-112.10.31(刊登期間)</t>
  </si>
  <si>
    <t>秘書室</t>
  </si>
  <si>
    <t>辦理新住民家庭成長及子女托育、多元文化計畫</t>
  </si>
  <si>
    <t>思索柏股份有限公司</t>
  </si>
  <si>
    <t>藉由提供新住民及關注新住民議題之民眾多元資訊，提高網站使用受眾數量、質性及廣度。</t>
  </si>
  <si>
    <t>新住民全球新聞網、Facebook、Google關鍵字、Google多媒體聯播網、Line、IG</t>
  </si>
  <si>
    <t>新住民發展基金</t>
  </si>
  <si>
    <t>新住民培力發展資訊網</t>
  </si>
  <si>
    <t>112年新住民培力發展資訊網站推廣服務案</t>
  </si>
  <si>
    <t>112.4.1-113.3.31(涵蓋期程)；112.10.27-112.10.31(刊登期間)</t>
  </si>
  <si>
    <t>辦理新住民創新服務、人才培力及活化產業發展計畫</t>
  </si>
  <si>
    <t>宜誠資訊股份有限公司</t>
  </si>
  <si>
    <t>藉由網路活動提供新住民最新資訊及新住民關心之議題，並推廣本網站，提高網站使用受眾。</t>
  </si>
  <si>
    <t>新住民培力發展資訊網、Google多媒體聯播網、Line</t>
  </si>
  <si>
    <t>食農教育廣播劇：「東南亞的滋味小劇場」、「鱻味in Asia」、「瓜味in Asia」</t>
  </si>
  <si>
    <t>東南亞食育廣播劇宣導計畫</t>
  </si>
  <si>
    <t>112.1.1-112.12.31(涵蓋期程)；
112.10.1-112.10.31(撥出期間)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</si>
  <si>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</si>
  <si>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</si>
  <si>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</si>
  <si>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</si>
  <si>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112.10.1-112.10.31(刊登期間)</t>
  </si>
  <si>
    <t>大享食育協會官方網站、Facebook</t>
  </si>
  <si>
    <t>哈囉！聽見東南亞</t>
  </si>
  <si>
    <t>112年度雲嘉南多元文化宣導：哈囉！聽見東南亞</t>
  </si>
  <si>
    <t>112.1.1-112.12.31(涵蓋期程)；
112.10.1、112.10.8、112.10.15、112.10.22、
112.10.29
(撥出時間)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</si>
  <si>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</si>
  <si>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</si>
  <si>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</si>
  <si>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</si>
  <si>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</si>
  <si>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</si>
  <si>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</si>
  <si>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</si>
  <si>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</si>
  <si>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</si>
  <si>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</si>
  <si>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</si>
  <si>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112.1.1-112.12.31(涵蓋期程)；
112.10.1、112.10.8、112.10.15、112.10.22、112.10.29(撥出時間)</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</si>
  <si>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</si>
  <si>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</si>
  <si>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</si>
  <si>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</si>
  <si>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</si>
  <si>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112.10.7、112.10.14、112.10.21、112.10.28(撥出時間)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</si>
  <si>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</si>
  <si>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</si>
  <si>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</si>
  <si>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</si>
  <si>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</si>
  <si>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</si>
  <si>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112.5.15-113.5.14(涵蓋期程)；112.10.1-112.10.31(刊登期間)</t>
  </si>
  <si>
    <t>藉由製播新住民專屬專題新聞與報導性節目，並舉辦培力活動等，以擴大服務新住民及其家庭，促進文化融合、鼓勵新住民社會參與並彰顯新住民新力量。</t>
  </si>
  <si>
    <t>LINE TV、KOC宣傳、鏡新聞、YouTube、Facebook、IG、Line、民視新聞/民視線上APP、民視官方網站、民視新聞網</t>
  </si>
  <si>
    <t>含廠商回饋</t>
  </si>
  <si>
    <t>112.5.15-113.5.14(涵蓋期程)；112.10.21(刊登日期)</t>
  </si>
  <si>
    <t>大紀元</t>
  </si>
  <si>
    <t>112.5.15-113.5.14(涵蓋期程)；112.10.1-112.10.31(撥出期間)</t>
  </si>
  <si>
    <t>保障新住民寬頻上網計畫(宣導影片)</t>
  </si>
  <si>
    <t>112年保障新住民寬頻上網計畫委外服務案</t>
  </si>
  <si>
    <t>112.7.10-112.12.31(涵蓋期程)；112.10.1-112.10.31(刊登期間)</t>
  </si>
  <si>
    <t>藉由影片宣導保障新住民寬頻上網計畫內容，增加民眾對於該計畫之了解，並增加新住民參與意願，逐步縮短數位落差。</t>
  </si>
  <si>
    <t>本部移民署全球資訊網、新住民數位資訊e網、Youtube</t>
  </si>
  <si>
    <t>推廣新住民交流平臺(數位生活一點通)</t>
  </si>
  <si>
    <t>112.7.10-112.12.31(涵蓋期程)；112.10.23-112.10.31(刊登期間)</t>
  </si>
  <si>
    <t>藉由網路活動宣導有關新住民交流平臺多元文化內容，增加民眾對於該平臺之了解及參與度。</t>
  </si>
  <si>
    <t>本部移民署全球資訊網、新住民數位資訊e網、Line</t>
  </si>
  <si>
    <t>廠商回饋</t>
  </si>
  <si>
    <t>111.12.1-112.11.30(涵蓋期程)；112.11.1-112.11.30(刊登期間)</t>
  </si>
  <si>
    <t>112.4.1-113.3.31(涵蓋期程)；112.11.10-112.11.30(刊登期間)</t>
  </si>
  <si>
    <t>112.1.1-112.12.31(涵蓋期程)；
112.11.1-112.11.30(撥出期間)</t>
  </si>
  <si>
    <t>112.1.1-112.12.31(涵蓋期程)；
112.11.1-112.11.30(刊登期間)</t>
  </si>
  <si>
    <t>112.1.1-112.12.31(涵蓋期程)；
112.11.5、112.11.12、112.11.19、112.11.26
(撥出時間)</t>
  </si>
  <si>
    <t>112.1.1-112.12.31(涵蓋期程)；
112.11.5、112.11.12、112.11.19、112.11.26(撥出時間)</t>
  </si>
  <si>
    <t>112.1.1-112.12.31(涵蓋期程)；
112.11.4、112.11.11、112.11.18、112.11.25(撥出時間)</t>
  </si>
  <si>
    <t>112.5.15-113.5.14(涵蓋期程)；112.11.1-112.11.30(刊登期間)</t>
  </si>
  <si>
    <t>LINE TV、KOC宣傳、鏡新聞、YouTube、Facebook、IG、Line、民視新聞/民視線上APP、民視官方網站、民視新聞網、Apple Podcast、SoundOn、Spotify等Podcast平台</t>
  </si>
  <si>
    <t>112.5.15-113.5.14(涵蓋期程)；112.11.1-112.11.30(撥出期間)</t>
  </si>
  <si>
    <t>112.7.10-112.12.31(涵蓋期程)；112.11.1-112.11.30(刊登期間)</t>
  </si>
  <si>
    <t>112.7.10-112.12.31(涵蓋期程)；112.11.1-112.11.8(刊登期間)</t>
  </si>
  <si>
    <t>112年移民節「移民心力量閃耀中臺灣」多元文化活動計畫</t>
  </si>
  <si>
    <t>112年移民節多元文化活動委託服務案</t>
  </si>
  <si>
    <t>112.12.1-112.12.12(涵蓋期程)；112.12.1-112.12.4、112.12.10-112.12.12(刊登期間)</t>
  </si>
  <si>
    <t>中區事務大隊</t>
  </si>
  <si>
    <t>台灣紅顧問有限公司</t>
  </si>
  <si>
    <t>藉由各種媒體類型宣傳移民節舉辦成果，除行銷各公私部門協力推動新住民照顧輔導措施之豐碩成果，並發揮臺中市在地特色，透過藝術作品展示、異國美食、舞蹈、歌謠及樂器演奏等內容元素，呈現多元文化充滿熱情及活力之精采風貌，營造我國良好之國際移民人權形象。</t>
  </si>
  <si>
    <t>臺灣導報、自由時報、聯合報、中國時報</t>
  </si>
  <si>
    <t>Facebook、IG、民視新聞網、華視新聞網、聯合新聞網、中時電子報、自由電子報、中央社、民眾網、NOW News、Ettoday、Yahoo</t>
  </si>
  <si>
    <t>民視新聞台、中都新聞</t>
  </si>
  <si>
    <t>112.4.1-113.3.31(涵蓋期程)；112.12.18-112.12.31(刊登期間)</t>
  </si>
  <si>
    <t>112.1.1-112.12.31(涵蓋期程)；
112.12.1-112.12.31(播出期間)</t>
  </si>
  <si>
    <t>112.1.1-112.12.31(涵蓋期程)；
112.12.1-112.12.31(刊登期間)</t>
  </si>
  <si>
    <t>112.1.1-112.12.31(涵蓋期程)；
112.12.3、112.12.10、112.12.17、112.12.24、112.12.31
(播出時間)</t>
  </si>
  <si>
    <t>112.1.1-112.12.31(涵蓋期程)；
112.12.3、112.12.10、112.12.17、112.12.24、112.12.31(播出時間)</t>
  </si>
  <si>
    <t>112.1.1-112.12.31(涵蓋期程)；
112.12.2、112.12.9、112.12.16、112.12.23、112.12.30(播出時間)</t>
  </si>
  <si>
    <t>112.5.15-113.5.14(涵蓋期程)；112.12.1-112.12.31(刊登期間)</t>
  </si>
  <si>
    <t>112.5.15-113.5.14(涵蓋期程)；112.12.1-112.12.31(播出期間)</t>
  </si>
  <si>
    <t>112.7.10-112.12.31(涵蓋期程)；112.12.1-112.12.31(刊登期間)</t>
  </si>
  <si>
    <t>保障新住民寬頻上網計畫(成果紀錄影片)</t>
  </si>
  <si>
    <t>112.7.10-112.12.31(涵蓋期程)；112.12.22-112.12.31(刊登期間)</t>
  </si>
  <si>
    <t>藉由成果紀錄影片展現保障新住民寬頻上網計畫成果，增加新住民參與意願。</t>
  </si>
  <si>
    <t>本部移民署全球資訊網、本部全球資訊網、新住民數位資訊e網、Youtube</t>
  </si>
  <si>
    <t>研發及產業訓儲替代役基金</t>
  </si>
  <si>
    <t>10/2公告員額核配資格審查結果、10/10國慶日貼圖、10/18通知服務契約及服勤管理規定備查作業（最後2天）、10/20通知服務契約及服勤管理規定備查作業（最後1天）</t>
  </si>
  <si>
    <t>112年研發替代役員額申請核配勞務委託服務案</t>
  </si>
  <si>
    <t>112.10.1-112.10.31</t>
  </si>
  <si>
    <t>內政部替代役訓練及管理中心</t>
  </si>
  <si>
    <t>員額審查核配、役男報名甄選及成效管考計畫</t>
  </si>
  <si>
    <t>台北市電腦商業同業公會</t>
  </si>
  <si>
    <t>建置研發替代役制度社群諮詢平台，以利宣導並強化與用人單位業務連結，並廣為傳達相關資訊。</t>
  </si>
  <si>
    <t>研發替代役LINE官方帳號</t>
  </si>
  <si>
    <t>執行金額係設計文宣資料等費用</t>
  </si>
  <si>
    <t>11/13管理考核及獎懲作業說明會活動訊息、11/20員額核配結果公告、11/24員額申請作業、制度及資訊系統常見Q&amp;A</t>
  </si>
  <si>
    <t>112.11.1-112.11.30</t>
  </si>
  <si>
    <t>12/1用人單位甄選作業具體公告事項登錄作業、12/7用人單位甄選作業具體公告事項登錄作業，最後一天提醒、12/11「113年度研發替代役役男報名暨用人單位甄選作業實施計畫」公告</t>
  </si>
  <si>
    <t>本部國土管理署官方Youtube</t>
    <phoneticPr fontId="15" type="noConversion"/>
  </si>
  <si>
    <r>
      <rPr>
        <sz val="12"/>
        <color rgb="FFFF0000"/>
        <rFont val="標楷體"/>
        <family val="4"/>
        <charset val="136"/>
      </rPr>
      <t>本部國土管理署</t>
    </r>
    <r>
      <rPr>
        <sz val="12"/>
        <rFont val="標楷體"/>
        <family val="4"/>
        <charset val="136"/>
      </rPr>
      <t>官方Facebook</t>
    </r>
    <phoneticPr fontId="15" type="noConversion"/>
  </si>
  <si>
    <r>
      <t>111.08.24-113.02.25(涵蓋期程)
111.09.22-112.12.31(</t>
    </r>
    <r>
      <rPr>
        <sz val="12"/>
        <color rgb="FFFF0000"/>
        <rFont val="標楷體"/>
        <family val="4"/>
        <charset val="136"/>
      </rPr>
      <t>播</t>
    </r>
    <r>
      <rPr>
        <sz val="12"/>
        <rFont val="標楷體"/>
        <family val="4"/>
        <charset val="136"/>
      </rPr>
      <t>出時間)(每周播放2則)</t>
    </r>
    <phoneticPr fontId="15" type="noConversion"/>
  </si>
  <si>
    <r>
      <t>112.9.21-113.5.31(涵蓋期程)；
112.10.1-</t>
    </r>
    <r>
      <rPr>
        <sz val="12"/>
        <color rgb="FFFF0000"/>
        <rFont val="標楷體"/>
        <family val="4"/>
        <charset val="136"/>
      </rPr>
      <t>112</t>
    </r>
    <r>
      <rPr>
        <sz val="12"/>
        <rFont val="標楷體"/>
        <family val="4"/>
        <charset val="136"/>
      </rPr>
      <t>.10.4(託播期程)</t>
    </r>
    <phoneticPr fontId="15" type="noConversion"/>
  </si>
  <si>
    <r>
      <t>112.9.28-112.</t>
    </r>
    <r>
      <rPr>
        <sz val="12"/>
        <color rgb="FFFF0000"/>
        <rFont val="標楷體"/>
        <family val="4"/>
        <charset val="136"/>
      </rPr>
      <t>12.31</t>
    </r>
    <r>
      <rPr>
        <sz val="12"/>
        <rFont val="標楷體"/>
        <family val="4"/>
        <charset val="136"/>
      </rPr>
      <t>(涵蓋期程)；
112.9.28-112.9.29、112.11.11(播出時間)</t>
    </r>
    <phoneticPr fontId="15" type="noConversion"/>
  </si>
  <si>
    <t>自由時報新聞網</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</si>
</sst>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1"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sz val="9"/>
      <name val="新細明體"/>
      <family val="1"/>
      <charset val="136"/>
    </font>
    <font>
      <b/>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2"/>
      <color rgb="FFFF0000"/>
      <name val="標楷體"/>
      <family val="4"/>
      <charset val="136"/>
    </font>
    <font>
      <sz val="11"/>
      <color theme="1"/>
      <name val="標楷體"/>
      <family val="4"/>
      <charset val="136"/>
    </font>
    <font>
      <sz val="10"/>
      <color theme="1"/>
      <name val="標楷體"/>
      <family val="4"/>
      <charset val="136"/>
    </font>
    <font>
      <sz val="9"/>
      <color theme="1"/>
      <name val="標楷體"/>
      <family val="4"/>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1" fillId="0" borderId="0">
      <alignment vertical="center"/>
    </xf>
  </cellStyleXfs>
  <cellXfs count="124">
    <xf numFmtId="0" fontId="0" fillId="0" borderId="0" xfId="0">
      <alignment vertical="center"/>
    </xf>
    <xf numFmtId="0" fontId="13" fillId="0" borderId="0" xfId="0" applyFont="1">
      <alignmen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4" xfId="0" applyFont="1" applyBorder="1" applyAlignment="1">
      <alignment horizontal="left" vertical="center" wrapText="1" indent="1"/>
    </xf>
    <xf numFmtId="0" fontId="17" fillId="0" borderId="4" xfId="0" applyFont="1" applyBorder="1" applyAlignment="1">
      <alignment vertical="center" wrapText="1"/>
    </xf>
    <xf numFmtId="176" fontId="18" fillId="0" borderId="4" xfId="0" applyNumberFormat="1" applyFont="1" applyBorder="1" applyAlignment="1">
      <alignment horizontal="right" vertical="center"/>
    </xf>
    <xf numFmtId="0" fontId="17" fillId="0" borderId="4" xfId="0" applyFont="1" applyFill="1" applyBorder="1" applyAlignment="1">
      <alignment vertical="center" wrapText="1"/>
    </xf>
    <xf numFmtId="0" fontId="16" fillId="0" borderId="0" xfId="0" applyFont="1" applyAlignment="1">
      <alignment horizontal="left" vertical="center"/>
    </xf>
    <xf numFmtId="176" fontId="18" fillId="9" borderId="4" xfId="0" applyNumberFormat="1" applyFont="1" applyFill="1" applyBorder="1" applyAlignment="1">
      <alignment horizontal="right" vertical="center"/>
    </xf>
    <xf numFmtId="177" fontId="22" fillId="10" borderId="4" xfId="0" applyNumberFormat="1" applyFont="1" applyFill="1" applyBorder="1" applyAlignment="1">
      <alignment horizontal="right" vertical="center"/>
    </xf>
    <xf numFmtId="177" fontId="24" fillId="0" borderId="4" xfId="0" applyNumberFormat="1" applyFont="1" applyFill="1" applyBorder="1" applyAlignment="1">
      <alignment horizontal="right" vertical="center"/>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indent="1"/>
    </xf>
    <xf numFmtId="0" fontId="23" fillId="0" borderId="4" xfId="0" applyFont="1" applyFill="1" applyBorder="1" applyAlignment="1">
      <alignment horizontal="left" vertical="center" wrapText="1"/>
    </xf>
    <xf numFmtId="0" fontId="17" fillId="0" borderId="4" xfId="0" applyFont="1" applyFill="1" applyBorder="1" applyAlignment="1">
      <alignment horizontal="left" vertical="center" wrapText="1" indent="1"/>
    </xf>
    <xf numFmtId="0" fontId="17" fillId="0" borderId="4" xfId="0" applyFont="1" applyFill="1" applyBorder="1" applyAlignment="1">
      <alignment horizontal="center" vertical="center" wrapText="1"/>
    </xf>
    <xf numFmtId="177" fontId="18" fillId="0" borderId="4" xfId="0" applyNumberFormat="1" applyFont="1" applyFill="1" applyBorder="1" applyAlignment="1">
      <alignment vertical="center"/>
    </xf>
    <xf numFmtId="177" fontId="24" fillId="10" borderId="4" xfId="0" applyNumberFormat="1" applyFont="1" applyFill="1" applyBorder="1" applyAlignment="1">
      <alignment horizontal="right" vertical="center"/>
    </xf>
    <xf numFmtId="176" fontId="18" fillId="11"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3" fillId="0" borderId="4" xfId="0" applyFont="1" applyBorder="1" applyAlignment="1">
      <alignment horizontal="left" vertical="center" wrapText="1"/>
    </xf>
    <xf numFmtId="0" fontId="23" fillId="0" borderId="4" xfId="0" applyFont="1" applyFill="1" applyBorder="1" applyAlignment="1">
      <alignment horizontal="left" vertical="center" wrapText="1" indent="1"/>
    </xf>
    <xf numFmtId="0" fontId="23" fillId="0" borderId="4" xfId="0" applyFont="1" applyFill="1" applyBorder="1" applyAlignment="1">
      <alignment vertical="center" wrapText="1"/>
    </xf>
    <xf numFmtId="0" fontId="17" fillId="0" borderId="4" xfId="0" applyFont="1" applyBorder="1" applyAlignment="1">
      <alignment vertical="center" wrapText="1"/>
    </xf>
    <xf numFmtId="176" fontId="18" fillId="0" borderId="4" xfId="0" applyNumberFormat="1" applyFont="1" applyBorder="1" applyAlignment="1">
      <alignment horizontal="right" vertical="center"/>
    </xf>
    <xf numFmtId="0" fontId="17" fillId="0" borderId="4" xfId="0" applyFont="1" applyFill="1" applyBorder="1" applyAlignment="1">
      <alignment vertical="center" wrapText="1"/>
    </xf>
    <xf numFmtId="0" fontId="17" fillId="0" borderId="4" xfId="0" applyFont="1" applyBorder="1" applyAlignment="1">
      <alignment horizontal="left" vertical="center" wrapText="1" indent="1"/>
    </xf>
    <xf numFmtId="176" fontId="22" fillId="12" borderId="4" xfId="0" applyNumberFormat="1" applyFont="1" applyFill="1" applyBorder="1" applyAlignment="1">
      <alignment horizontal="right" vertical="center"/>
    </xf>
    <xf numFmtId="176" fontId="18" fillId="12" borderId="4" xfId="0" applyNumberFormat="1" applyFont="1" applyFill="1" applyBorder="1" applyAlignment="1">
      <alignment horizontal="right" vertical="center"/>
    </xf>
    <xf numFmtId="0" fontId="17" fillId="0" borderId="4" xfId="0" applyFont="1" applyFill="1" applyBorder="1" applyAlignment="1">
      <alignment vertical="center" wrapText="1"/>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lignment vertical="center"/>
    </xf>
    <xf numFmtId="49" fontId="25" fillId="0" borderId="0" xfId="0" applyNumberFormat="1" applyFont="1" applyAlignment="1">
      <alignment horizontal="right" vertical="top"/>
    </xf>
    <xf numFmtId="49" fontId="26" fillId="0" borderId="0" xfId="0" applyNumberFormat="1" applyFont="1" applyAlignment="1">
      <alignment horizontal="right" vertical="top"/>
    </xf>
    <xf numFmtId="0" fontId="25" fillId="0" borderId="0" xfId="0" applyFont="1" applyAlignment="1">
      <alignment vertical="top"/>
    </xf>
    <xf numFmtId="0" fontId="25" fillId="0" borderId="0" xfId="0" applyFont="1" applyFill="1">
      <alignment vertical="center"/>
    </xf>
    <xf numFmtId="0" fontId="25" fillId="0" borderId="0" xfId="0" applyFont="1" applyFill="1" applyAlignment="1">
      <alignment vertical="top"/>
    </xf>
    <xf numFmtId="0" fontId="16" fillId="0" borderId="8" xfId="0" applyFont="1" applyBorder="1" applyAlignment="1">
      <alignment horizontal="center" vertical="center" wrapText="1"/>
    </xf>
    <xf numFmtId="0" fontId="23" fillId="0" borderId="4" xfId="0" applyFont="1" applyFill="1" applyBorder="1" applyAlignment="1">
      <alignment vertical="center" wrapText="1"/>
    </xf>
    <xf numFmtId="0" fontId="25" fillId="0" borderId="0" xfId="0" applyFont="1" applyAlignment="1">
      <alignment vertical="center"/>
    </xf>
    <xf numFmtId="0" fontId="13" fillId="0" borderId="0" xfId="0" applyFont="1" applyAlignment="1">
      <alignment vertical="center"/>
    </xf>
    <xf numFmtId="0" fontId="17" fillId="0" borderId="4" xfId="0" applyFont="1" applyBorder="1" applyAlignment="1">
      <alignment horizontal="left" vertical="center" wrapText="1" indent="1"/>
    </xf>
    <xf numFmtId="49" fontId="23" fillId="0" borderId="4" xfId="0" applyNumberFormat="1" applyFont="1" applyFill="1" applyBorder="1" applyAlignment="1">
      <alignment horizontal="left" vertical="center" wrapText="1"/>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xf>
    <xf numFmtId="0" fontId="17" fillId="0" borderId="4" xfId="0" applyFont="1" applyBorder="1" applyAlignment="1">
      <alignment horizontal="left" vertical="center" wrapText="1" indent="1"/>
    </xf>
    <xf numFmtId="176" fontId="18" fillId="0" borderId="4" xfId="0" applyNumberFormat="1" applyFont="1" applyBorder="1" applyAlignment="1">
      <alignment horizontal="right" vertical="center"/>
    </xf>
    <xf numFmtId="0" fontId="23" fillId="0" borderId="4" xfId="0" applyFont="1" applyFill="1" applyBorder="1" applyAlignment="1">
      <alignment vertical="center" wrapText="1"/>
    </xf>
    <xf numFmtId="0" fontId="23" fillId="0" borderId="4" xfId="0" applyFont="1" applyBorder="1" applyAlignment="1">
      <alignment horizontal="left" vertical="center" wrapText="1" indent="1"/>
    </xf>
    <xf numFmtId="0" fontId="23" fillId="0" borderId="4" xfId="0" applyFont="1" applyBorder="1" applyAlignment="1">
      <alignment vertical="center" wrapText="1"/>
    </xf>
    <xf numFmtId="0" fontId="23" fillId="0" borderId="4" xfId="0" applyFont="1" applyBorder="1" applyAlignment="1">
      <alignment horizontal="left" vertical="center" wrapText="1"/>
    </xf>
    <xf numFmtId="176" fontId="24" fillId="0" borderId="4" xfId="0" applyNumberFormat="1" applyFont="1" applyBorder="1" applyAlignment="1">
      <alignment horizontal="right" vertical="center"/>
    </xf>
    <xf numFmtId="0" fontId="17" fillId="0" borderId="4" xfId="18" applyFont="1" applyBorder="1" applyAlignment="1">
      <alignment vertical="center" wrapText="1"/>
    </xf>
    <xf numFmtId="0" fontId="23" fillId="0" borderId="4" xfId="0" applyFont="1" applyFill="1" applyBorder="1" applyAlignment="1">
      <alignment horizontal="left" vertical="center" wrapText="1"/>
    </xf>
    <xf numFmtId="0" fontId="13" fillId="0" borderId="3" xfId="18" applyFont="1" applyBorder="1" applyAlignment="1">
      <alignment horizontal="left" vertical="center" wrapText="1"/>
    </xf>
    <xf numFmtId="0" fontId="17" fillId="0" borderId="4" xfId="0" applyFont="1" applyFill="1" applyBorder="1" applyAlignment="1">
      <alignment horizontal="left" vertical="center" wrapText="1"/>
    </xf>
    <xf numFmtId="0" fontId="27" fillId="0" borderId="4" xfId="0" applyFont="1" applyBorder="1" applyAlignment="1">
      <alignment horizontal="left" vertical="center" wrapText="1"/>
    </xf>
    <xf numFmtId="49" fontId="23" fillId="0" borderId="4" xfId="0" applyNumberFormat="1" applyFont="1" applyBorder="1" applyAlignment="1">
      <alignment horizontal="center" vertical="center" wrapText="1"/>
    </xf>
    <xf numFmtId="49" fontId="23" fillId="0" borderId="4" xfId="0" applyNumberFormat="1" applyFont="1" applyBorder="1" applyAlignment="1">
      <alignment horizontal="left" vertical="center" wrapText="1"/>
    </xf>
    <xf numFmtId="0" fontId="28" fillId="0" borderId="4" xfId="0" applyFont="1" applyBorder="1" applyAlignment="1">
      <alignment vertical="center" wrapText="1"/>
    </xf>
    <xf numFmtId="0" fontId="29" fillId="0" borderId="4" xfId="0" applyFont="1" applyBorder="1" applyAlignment="1">
      <alignment vertical="center" wrapText="1"/>
    </xf>
    <xf numFmtId="0" fontId="30" fillId="0" borderId="4" xfId="0" applyFont="1" applyBorder="1" applyAlignment="1">
      <alignment vertical="center" wrapText="1"/>
    </xf>
    <xf numFmtId="0" fontId="17" fillId="0" borderId="4" xfId="18" applyFont="1" applyBorder="1" applyAlignment="1">
      <alignment horizontal="center" vertical="center" wrapText="1"/>
    </xf>
    <xf numFmtId="0" fontId="17" fillId="0" borderId="4" xfId="18" applyFont="1" applyBorder="1" applyAlignment="1">
      <alignment horizontal="right" vertical="center" wrapText="1"/>
    </xf>
    <xf numFmtId="49" fontId="13" fillId="0" borderId="4" xfId="18" applyNumberFormat="1" applyFont="1" applyBorder="1" applyAlignment="1">
      <alignment vertical="center" wrapText="1"/>
    </xf>
    <xf numFmtId="0" fontId="17" fillId="0" borderId="4" xfId="18" applyFont="1" applyBorder="1" applyAlignment="1">
      <alignment horizontal="left" vertical="center" wrapText="1"/>
    </xf>
    <xf numFmtId="0" fontId="17" fillId="0" borderId="4" xfId="0" applyFont="1" applyBorder="1" applyAlignment="1">
      <alignment horizontal="left" vertical="center" wrapText="1" indent="1"/>
    </xf>
    <xf numFmtId="176" fontId="18" fillId="0" borderId="4" xfId="0" applyNumberFormat="1" applyFont="1" applyBorder="1" applyAlignment="1">
      <alignment horizontal="right" vertical="center"/>
    </xf>
    <xf numFmtId="0" fontId="27" fillId="0" borderId="4" xfId="0" applyFont="1" applyBorder="1" applyAlignment="1">
      <alignment vertical="center" wrapText="1"/>
    </xf>
    <xf numFmtId="49" fontId="23" fillId="0" borderId="5" xfId="0" applyNumberFormat="1" applyFont="1" applyBorder="1" applyAlignment="1">
      <alignment horizontal="left" vertical="center" wrapText="1"/>
    </xf>
    <xf numFmtId="49" fontId="23" fillId="0" borderId="6" xfId="0" applyNumberFormat="1" applyFont="1" applyBorder="1" applyAlignment="1">
      <alignment horizontal="left" vertical="center" wrapText="1"/>
    </xf>
    <xf numFmtId="176" fontId="18" fillId="0" borderId="5" xfId="0" applyNumberFormat="1" applyFont="1" applyBorder="1" applyAlignment="1">
      <alignment horizontal="right" vertical="center"/>
    </xf>
    <xf numFmtId="176" fontId="18" fillId="0" borderId="7" xfId="0" applyNumberFormat="1" applyFont="1" applyBorder="1" applyAlignment="1">
      <alignment horizontal="right" vertical="center"/>
    </xf>
    <xf numFmtId="176" fontId="18" fillId="0" borderId="6" xfId="0" applyNumberFormat="1" applyFont="1" applyBorder="1" applyAlignment="1">
      <alignment horizontal="right" vertical="center"/>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4" xfId="0" applyFont="1" applyBorder="1" applyAlignment="1">
      <alignment horizontal="left" vertical="center" wrapText="1"/>
    </xf>
    <xf numFmtId="0" fontId="17" fillId="11" borderId="4" xfId="0" applyFont="1" applyFill="1" applyBorder="1" applyAlignment="1">
      <alignment horizontal="left" vertical="center" wrapText="1"/>
    </xf>
    <xf numFmtId="0" fontId="17" fillId="12" borderId="4" xfId="0" applyFont="1" applyFill="1" applyBorder="1" applyAlignment="1">
      <alignment horizontal="left" vertical="center" wrapText="1"/>
    </xf>
    <xf numFmtId="0" fontId="17" fillId="12" borderId="4"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4" xfId="0" applyFont="1" applyFill="1" applyBorder="1" applyAlignment="1">
      <alignment horizontal="left" vertical="center" wrapText="1"/>
    </xf>
    <xf numFmtId="0" fontId="17" fillId="11" borderId="4" xfId="0" applyFont="1" applyFill="1" applyBorder="1" applyAlignment="1">
      <alignment horizontal="center" vertical="center" wrapText="1"/>
    </xf>
    <xf numFmtId="0" fontId="17" fillId="0" borderId="5"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5" xfId="18" applyFont="1" applyBorder="1" applyAlignment="1">
      <alignment horizontal="left" vertical="center" wrapText="1"/>
    </xf>
    <xf numFmtId="0" fontId="17" fillId="0" borderId="7" xfId="18" applyFont="1" applyBorder="1" applyAlignment="1">
      <alignment horizontal="left" vertical="center" wrapText="1"/>
    </xf>
    <xf numFmtId="0" fontId="17" fillId="0" borderId="6" xfId="18" applyFont="1" applyBorder="1" applyAlignment="1">
      <alignment horizontal="left" vertical="center" wrapText="1"/>
    </xf>
    <xf numFmtId="0" fontId="17" fillId="0" borderId="5" xfId="18" applyFont="1" applyBorder="1" applyAlignment="1">
      <alignment horizontal="center" vertical="center" wrapText="1"/>
    </xf>
    <xf numFmtId="0" fontId="17" fillId="0" borderId="7" xfId="18" applyFont="1" applyBorder="1" applyAlignment="1">
      <alignment horizontal="center" vertical="center" wrapText="1"/>
    </xf>
    <xf numFmtId="0" fontId="23" fillId="10" borderId="4" xfId="0" applyFont="1" applyFill="1" applyBorder="1" applyAlignment="1">
      <alignment horizontal="left" vertical="center" wrapText="1"/>
    </xf>
    <xf numFmtId="176" fontId="18" fillId="0" borderId="4" xfId="0" applyNumberFormat="1" applyFont="1" applyBorder="1" applyAlignment="1">
      <alignment horizontal="right" vertical="center"/>
    </xf>
    <xf numFmtId="0" fontId="17" fillId="0" borderId="4" xfId="0" applyFont="1" applyBorder="1" applyAlignment="1">
      <alignment horizontal="left" vertical="center" wrapText="1" indent="1"/>
    </xf>
    <xf numFmtId="0" fontId="21" fillId="11" borderId="4" xfId="0" applyFont="1" applyFill="1" applyBorder="1" applyAlignment="1">
      <alignment horizontal="left" vertical="center" wrapText="1"/>
    </xf>
    <xf numFmtId="49" fontId="23" fillId="0" borderId="5" xfId="0" applyNumberFormat="1" applyFont="1" applyBorder="1" applyAlignment="1">
      <alignment vertical="center" wrapText="1"/>
    </xf>
    <xf numFmtId="49" fontId="23" fillId="0" borderId="6" xfId="0" applyNumberFormat="1" applyFont="1" applyBorder="1" applyAlignment="1">
      <alignment vertical="center" wrapText="1"/>
    </xf>
    <xf numFmtId="0" fontId="20" fillId="0" borderId="0" xfId="0" applyFont="1" applyFill="1" applyAlignment="1">
      <alignment horizontal="center" vertical="center"/>
    </xf>
    <xf numFmtId="0" fontId="14" fillId="0" borderId="0" xfId="0" applyFont="1" applyFill="1" applyAlignment="1">
      <alignment horizontal="center" vertical="center"/>
    </xf>
    <xf numFmtId="0" fontId="21" fillId="12" borderId="4" xfId="0" applyFont="1" applyFill="1" applyBorder="1" applyAlignment="1">
      <alignment horizontal="left" vertical="center" wrapText="1"/>
    </xf>
    <xf numFmtId="0" fontId="23" fillId="10" borderId="4" xfId="0" applyFont="1" applyFill="1" applyBorder="1" applyAlignment="1">
      <alignment horizontal="center" vertical="center" wrapText="1"/>
    </xf>
    <xf numFmtId="0" fontId="21" fillId="9" borderId="4" xfId="0" applyFont="1" applyFill="1" applyBorder="1" applyAlignment="1">
      <alignment horizontal="left" vertical="center" wrapText="1"/>
    </xf>
    <xf numFmtId="0" fontId="25" fillId="0" borderId="0" xfId="0" applyFont="1" applyFill="1" applyAlignment="1">
      <alignment horizontal="justify" vertical="top" wrapText="1"/>
    </xf>
    <xf numFmtId="0" fontId="26" fillId="0" borderId="0" xfId="0" applyFont="1" applyFill="1" applyAlignment="1">
      <alignment horizontal="left" vertical="top" wrapText="1"/>
    </xf>
    <xf numFmtId="0" fontId="23" fillId="0" borderId="5" xfId="0" applyFont="1" applyFill="1" applyBorder="1" applyAlignment="1">
      <alignment horizontal="left" vertical="center" wrapText="1" indent="1"/>
    </xf>
    <xf numFmtId="0" fontId="23" fillId="0" borderId="7" xfId="0" applyFont="1" applyFill="1" applyBorder="1" applyAlignment="1">
      <alignment horizontal="left" vertical="center" wrapText="1" indent="1"/>
    </xf>
    <xf numFmtId="0" fontId="23" fillId="0" borderId="6" xfId="0" applyFont="1" applyFill="1" applyBorder="1" applyAlignment="1">
      <alignment horizontal="left" vertical="center" wrapText="1" indent="1"/>
    </xf>
    <xf numFmtId="0" fontId="21" fillId="10" borderId="4" xfId="0" applyFont="1" applyFill="1" applyBorder="1" applyAlignment="1">
      <alignment horizontal="left" vertical="center"/>
    </xf>
    <xf numFmtId="0" fontId="21" fillId="10" borderId="4" xfId="0" applyFont="1" applyFill="1" applyBorder="1" applyAlignment="1">
      <alignment horizontal="center" vertical="center"/>
    </xf>
    <xf numFmtId="0" fontId="25" fillId="0" borderId="0" xfId="0" applyFont="1" applyFill="1" applyAlignment="1">
      <alignment horizontal="left" vertical="top" wrapText="1"/>
    </xf>
    <xf numFmtId="0" fontId="17" fillId="0" borderId="9" xfId="18" applyFont="1" applyBorder="1" applyAlignment="1">
      <alignment horizontal="left" vertical="center" wrapText="1"/>
    </xf>
    <xf numFmtId="0" fontId="17" fillId="0" borderId="10" xfId="18" applyFont="1" applyBorder="1" applyAlignment="1">
      <alignment horizontal="left" vertical="center" wrapText="1"/>
    </xf>
    <xf numFmtId="49" fontId="23" fillId="13" borderId="5" xfId="0" applyNumberFormat="1" applyFont="1" applyFill="1" applyBorder="1" applyAlignment="1">
      <alignment horizontal="left" vertical="center" wrapText="1"/>
    </xf>
    <xf numFmtId="49" fontId="23" fillId="13" borderId="6" xfId="0" applyNumberFormat="1" applyFont="1" applyFill="1" applyBorder="1" applyAlignment="1">
      <alignment horizontal="left" vertical="center" wrapText="1"/>
    </xf>
    <xf numFmtId="176" fontId="24" fillId="0" borderId="4" xfId="0" applyNumberFormat="1" applyFont="1" applyFill="1" applyBorder="1" applyAlignment="1">
      <alignment horizontal="right" vertical="center"/>
    </xf>
    <xf numFmtId="0" fontId="27" fillId="0" borderId="4" xfId="0" applyFont="1" applyFill="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3" xfId="18" xr:uid="{0A7DAEC3-6AE6-42D7-91A1-9C5665E0DB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1"/>
  <sheetViews>
    <sheetView tabSelected="1" view="pageBreakPreview" topLeftCell="A199" zoomScale="70" zoomScaleNormal="80" zoomScaleSheetLayoutView="70" workbookViewId="0">
      <selection activeCell="L201" sqref="L201"/>
    </sheetView>
  </sheetViews>
  <sheetFormatPr defaultColWidth="8.44140625" defaultRowHeight="16.2" x14ac:dyDescent="0.3"/>
  <cols>
    <col min="1" max="1" width="12.33203125" style="6"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45" customWidth="1"/>
    <col min="14" max="14" width="8.44140625" style="1" customWidth="1"/>
    <col min="15" max="16384" width="8.44140625" style="1"/>
  </cols>
  <sheetData>
    <row r="1" spans="1:14" ht="24.6" x14ac:dyDescent="0.3">
      <c r="A1" s="105" t="s">
        <v>29</v>
      </c>
      <c r="B1" s="105"/>
      <c r="C1" s="105"/>
      <c r="D1" s="105"/>
      <c r="E1" s="105"/>
      <c r="F1" s="105"/>
      <c r="G1" s="105"/>
      <c r="H1" s="105"/>
      <c r="I1" s="105"/>
      <c r="J1" s="105"/>
      <c r="K1" s="105"/>
      <c r="L1" s="105"/>
      <c r="M1" s="105"/>
    </row>
    <row r="2" spans="1:14" ht="24.6" x14ac:dyDescent="0.3">
      <c r="A2" s="105" t="s">
        <v>109</v>
      </c>
      <c r="B2" s="105"/>
      <c r="C2" s="105"/>
      <c r="D2" s="105"/>
      <c r="E2" s="105"/>
      <c r="F2" s="105"/>
      <c r="G2" s="105"/>
      <c r="H2" s="105"/>
      <c r="I2" s="105"/>
      <c r="J2" s="105"/>
      <c r="K2" s="105"/>
      <c r="L2" s="105"/>
      <c r="M2" s="105"/>
    </row>
    <row r="3" spans="1:14" ht="19.8" x14ac:dyDescent="0.3">
      <c r="A3" s="106" t="s">
        <v>343</v>
      </c>
      <c r="B3" s="106"/>
      <c r="C3" s="106"/>
      <c r="D3" s="106"/>
      <c r="E3" s="106"/>
      <c r="F3" s="106"/>
      <c r="G3" s="106"/>
      <c r="H3" s="106"/>
      <c r="I3" s="106"/>
      <c r="J3" s="106"/>
      <c r="K3" s="106"/>
      <c r="L3" s="106"/>
      <c r="M3" s="106"/>
    </row>
    <row r="4" spans="1:14" ht="19.8" x14ac:dyDescent="0.3">
      <c r="A4" s="11"/>
      <c r="B4" s="4"/>
      <c r="C4" s="4"/>
      <c r="D4" s="4"/>
      <c r="E4" s="4"/>
      <c r="F4" s="4"/>
      <c r="G4" s="4"/>
      <c r="H4" s="4"/>
      <c r="I4" s="4"/>
      <c r="J4" s="4"/>
      <c r="K4" s="5"/>
      <c r="L4" s="2"/>
      <c r="M4" s="2" t="s">
        <v>0</v>
      </c>
    </row>
    <row r="5" spans="1:14" customFormat="1" ht="78" customHeight="1" x14ac:dyDescent="0.3">
      <c r="A5" s="42" t="s">
        <v>1</v>
      </c>
      <c r="B5" s="42" t="s">
        <v>2</v>
      </c>
      <c r="C5" s="42" t="s">
        <v>732</v>
      </c>
      <c r="D5" s="42" t="s">
        <v>3</v>
      </c>
      <c r="E5" s="42" t="s">
        <v>4</v>
      </c>
      <c r="F5" s="42" t="s">
        <v>5</v>
      </c>
      <c r="G5" s="42" t="s">
        <v>6</v>
      </c>
      <c r="H5" s="42" t="s">
        <v>7</v>
      </c>
      <c r="I5" s="42" t="s">
        <v>8</v>
      </c>
      <c r="J5" s="42" t="s">
        <v>9</v>
      </c>
      <c r="K5" s="42" t="s">
        <v>10</v>
      </c>
      <c r="L5" s="42" t="s">
        <v>11</v>
      </c>
      <c r="M5" s="42" t="s">
        <v>12</v>
      </c>
      <c r="N5" s="1"/>
    </row>
    <row r="6" spans="1:14" customFormat="1" ht="25.05" customHeight="1" x14ac:dyDescent="0.3">
      <c r="A6" s="107" t="s">
        <v>34</v>
      </c>
      <c r="B6" s="107"/>
      <c r="C6" s="107"/>
      <c r="D6" s="107"/>
      <c r="E6" s="107"/>
      <c r="F6" s="107"/>
      <c r="G6" s="107"/>
      <c r="H6" s="107"/>
      <c r="I6" s="31">
        <f>I7+I24+I29+I75+I77+I109+I136+I146+I148</f>
        <v>34284271</v>
      </c>
      <c r="J6" s="87"/>
      <c r="K6" s="87"/>
      <c r="L6" s="87"/>
      <c r="M6" s="87"/>
      <c r="N6" s="1"/>
    </row>
    <row r="7" spans="1:14" customFormat="1" ht="25.05" customHeight="1" x14ac:dyDescent="0.3">
      <c r="A7" s="86" t="s">
        <v>30</v>
      </c>
      <c r="B7" s="86"/>
      <c r="C7" s="86"/>
      <c r="D7" s="86"/>
      <c r="E7" s="86"/>
      <c r="F7" s="86"/>
      <c r="G7" s="86"/>
      <c r="H7" s="86"/>
      <c r="I7" s="32">
        <f>SUM(I8:I23)</f>
        <v>2502999</v>
      </c>
      <c r="J7" s="87"/>
      <c r="K7" s="87"/>
      <c r="L7" s="87"/>
      <c r="M7" s="87"/>
      <c r="N7" s="1"/>
    </row>
    <row r="8" spans="1:14" customFormat="1" ht="113.4" x14ac:dyDescent="0.3">
      <c r="A8" s="7" t="s">
        <v>650</v>
      </c>
      <c r="B8" s="8" t="s">
        <v>651</v>
      </c>
      <c r="C8" s="23" t="s">
        <v>651</v>
      </c>
      <c r="D8" s="75" t="s">
        <v>733</v>
      </c>
      <c r="E8" s="8" t="s">
        <v>652</v>
      </c>
      <c r="F8" s="8" t="s">
        <v>653</v>
      </c>
      <c r="G8" s="8" t="s">
        <v>32</v>
      </c>
      <c r="H8" s="8" t="s">
        <v>654</v>
      </c>
      <c r="I8" s="9">
        <v>120000</v>
      </c>
      <c r="J8" s="10" t="s">
        <v>655</v>
      </c>
      <c r="K8" s="8" t="s">
        <v>656</v>
      </c>
      <c r="L8" s="8" t="s">
        <v>655</v>
      </c>
      <c r="M8" s="27"/>
      <c r="N8" s="3"/>
    </row>
    <row r="9" spans="1:14" customFormat="1" ht="97.2" x14ac:dyDescent="0.3">
      <c r="A9" s="52" t="s">
        <v>650</v>
      </c>
      <c r="B9" s="27" t="s">
        <v>657</v>
      </c>
      <c r="C9" s="24" t="s">
        <v>657</v>
      </c>
      <c r="D9" s="75" t="s">
        <v>734</v>
      </c>
      <c r="E9" s="27" t="s">
        <v>652</v>
      </c>
      <c r="F9" s="27" t="s">
        <v>653</v>
      </c>
      <c r="G9" s="27" t="s">
        <v>32</v>
      </c>
      <c r="H9" s="27" t="s">
        <v>658</v>
      </c>
      <c r="I9" s="53">
        <v>108000</v>
      </c>
      <c r="J9" s="33" t="s">
        <v>659</v>
      </c>
      <c r="K9" s="27" t="s">
        <v>660</v>
      </c>
      <c r="L9" s="27" t="s">
        <v>659</v>
      </c>
      <c r="M9" s="27"/>
      <c r="N9" s="3"/>
    </row>
    <row r="10" spans="1:14" customFormat="1" ht="194.4" x14ac:dyDescent="0.3">
      <c r="A10" s="52" t="s">
        <v>650</v>
      </c>
      <c r="B10" s="27" t="s">
        <v>661</v>
      </c>
      <c r="C10" s="24" t="s">
        <v>662</v>
      </c>
      <c r="D10" s="27" t="s">
        <v>33</v>
      </c>
      <c r="E10" s="27" t="s">
        <v>663</v>
      </c>
      <c r="F10" s="27" t="s">
        <v>664</v>
      </c>
      <c r="G10" s="27" t="s">
        <v>32</v>
      </c>
      <c r="H10" s="27" t="s">
        <v>665</v>
      </c>
      <c r="I10" s="53">
        <v>269992</v>
      </c>
      <c r="J10" s="33" t="s">
        <v>666</v>
      </c>
      <c r="K10" s="27" t="s">
        <v>667</v>
      </c>
      <c r="L10" s="27" t="s">
        <v>668</v>
      </c>
      <c r="M10" s="27" t="s">
        <v>719</v>
      </c>
      <c r="N10" s="3"/>
    </row>
    <row r="11" spans="1:14" customFormat="1" ht="113.4" x14ac:dyDescent="0.3">
      <c r="A11" s="52" t="s">
        <v>650</v>
      </c>
      <c r="B11" s="27" t="s">
        <v>669</v>
      </c>
      <c r="C11" s="24" t="s">
        <v>669</v>
      </c>
      <c r="D11" s="27" t="s">
        <v>33</v>
      </c>
      <c r="E11" s="27" t="s">
        <v>670</v>
      </c>
      <c r="F11" s="27" t="s">
        <v>653</v>
      </c>
      <c r="G11" s="27" t="s">
        <v>32</v>
      </c>
      <c r="H11" s="27" t="s">
        <v>665</v>
      </c>
      <c r="I11" s="53">
        <v>0</v>
      </c>
      <c r="J11" s="33"/>
      <c r="K11" s="27" t="s">
        <v>671</v>
      </c>
      <c r="L11" s="27" t="s">
        <v>672</v>
      </c>
      <c r="M11" s="27" t="s">
        <v>720</v>
      </c>
      <c r="N11" s="3"/>
    </row>
    <row r="12" spans="1:14" customFormat="1" ht="194.4" x14ac:dyDescent="0.3">
      <c r="A12" s="52" t="s">
        <v>650</v>
      </c>
      <c r="B12" s="27" t="s">
        <v>661</v>
      </c>
      <c r="C12" s="24" t="s">
        <v>662</v>
      </c>
      <c r="D12" s="27" t="s">
        <v>33</v>
      </c>
      <c r="E12" s="27" t="s">
        <v>673</v>
      </c>
      <c r="F12" s="27" t="s">
        <v>664</v>
      </c>
      <c r="G12" s="27" t="s">
        <v>32</v>
      </c>
      <c r="H12" s="27" t="s">
        <v>665</v>
      </c>
      <c r="I12" s="53">
        <v>270002</v>
      </c>
      <c r="J12" s="33" t="s">
        <v>666</v>
      </c>
      <c r="K12" s="27" t="s">
        <v>674</v>
      </c>
      <c r="L12" s="27" t="s">
        <v>675</v>
      </c>
      <c r="M12" s="27" t="s">
        <v>719</v>
      </c>
      <c r="N12" s="3"/>
    </row>
    <row r="13" spans="1:14" customFormat="1" ht="81" x14ac:dyDescent="0.3">
      <c r="A13" s="52" t="s">
        <v>650</v>
      </c>
      <c r="B13" s="27" t="s">
        <v>676</v>
      </c>
      <c r="C13" s="24" t="s">
        <v>643</v>
      </c>
      <c r="D13" s="27" t="s">
        <v>31</v>
      </c>
      <c r="E13" s="27" t="s">
        <v>677</v>
      </c>
      <c r="F13" s="27" t="s">
        <v>678</v>
      </c>
      <c r="G13" s="27" t="s">
        <v>32</v>
      </c>
      <c r="H13" s="27" t="s">
        <v>665</v>
      </c>
      <c r="I13" s="53">
        <v>100000</v>
      </c>
      <c r="J13" s="33" t="s">
        <v>645</v>
      </c>
      <c r="K13" s="27" t="s">
        <v>336</v>
      </c>
      <c r="L13" s="27" t="s">
        <v>100</v>
      </c>
      <c r="M13" s="27" t="s">
        <v>721</v>
      </c>
      <c r="N13" s="3"/>
    </row>
    <row r="14" spans="1:14" customFormat="1" ht="113.4" x14ac:dyDescent="0.3">
      <c r="A14" s="52" t="s">
        <v>650</v>
      </c>
      <c r="B14" s="27" t="s">
        <v>679</v>
      </c>
      <c r="C14" s="24" t="s">
        <v>638</v>
      </c>
      <c r="D14" s="27" t="s">
        <v>31</v>
      </c>
      <c r="E14" s="27" t="s">
        <v>680</v>
      </c>
      <c r="F14" s="27" t="s">
        <v>678</v>
      </c>
      <c r="G14" s="27" t="s">
        <v>32</v>
      </c>
      <c r="H14" s="27" t="s">
        <v>665</v>
      </c>
      <c r="I14" s="53">
        <v>47245</v>
      </c>
      <c r="J14" s="33" t="s">
        <v>641</v>
      </c>
      <c r="K14" s="27" t="s">
        <v>323</v>
      </c>
      <c r="L14" s="27" t="s">
        <v>100</v>
      </c>
      <c r="M14" s="27" t="s">
        <v>722</v>
      </c>
      <c r="N14" s="3"/>
    </row>
    <row r="15" spans="1:14" customFormat="1" ht="81" x14ac:dyDescent="0.3">
      <c r="A15" s="52" t="s">
        <v>650</v>
      </c>
      <c r="B15" s="27" t="s">
        <v>681</v>
      </c>
      <c r="C15" s="24" t="s">
        <v>334</v>
      </c>
      <c r="D15" s="27" t="s">
        <v>31</v>
      </c>
      <c r="E15" s="27" t="s">
        <v>682</v>
      </c>
      <c r="F15" s="27" t="s">
        <v>678</v>
      </c>
      <c r="G15" s="27" t="s">
        <v>32</v>
      </c>
      <c r="H15" s="27" t="s">
        <v>665</v>
      </c>
      <c r="I15" s="53">
        <v>19200</v>
      </c>
      <c r="J15" s="33" t="s">
        <v>335</v>
      </c>
      <c r="K15" s="27" t="s">
        <v>336</v>
      </c>
      <c r="L15" s="27" t="s">
        <v>100</v>
      </c>
      <c r="M15" s="27" t="s">
        <v>723</v>
      </c>
      <c r="N15" s="3"/>
    </row>
    <row r="16" spans="1:14" customFormat="1" ht="129.6" x14ac:dyDescent="0.3">
      <c r="A16" s="52" t="s">
        <v>650</v>
      </c>
      <c r="B16" s="27" t="s">
        <v>683</v>
      </c>
      <c r="C16" s="24" t="s">
        <v>96</v>
      </c>
      <c r="D16" s="27" t="s">
        <v>31</v>
      </c>
      <c r="E16" s="27" t="s">
        <v>684</v>
      </c>
      <c r="F16" s="27" t="s">
        <v>678</v>
      </c>
      <c r="G16" s="27" t="s">
        <v>32</v>
      </c>
      <c r="H16" s="27" t="s">
        <v>665</v>
      </c>
      <c r="I16" s="53">
        <v>11760</v>
      </c>
      <c r="J16" s="33" t="s">
        <v>98</v>
      </c>
      <c r="K16" s="27" t="s">
        <v>323</v>
      </c>
      <c r="L16" s="27" t="s">
        <v>685</v>
      </c>
      <c r="M16" s="27" t="s">
        <v>724</v>
      </c>
      <c r="N16" s="3"/>
    </row>
    <row r="17" spans="1:14" customFormat="1" ht="81" x14ac:dyDescent="0.3">
      <c r="A17" s="52" t="s">
        <v>650</v>
      </c>
      <c r="B17" s="27" t="s">
        <v>686</v>
      </c>
      <c r="C17" s="24" t="s">
        <v>325</v>
      </c>
      <c r="D17" s="27" t="s">
        <v>31</v>
      </c>
      <c r="E17" s="27" t="s">
        <v>687</v>
      </c>
      <c r="F17" s="27" t="s">
        <v>678</v>
      </c>
      <c r="G17" s="27" t="s">
        <v>32</v>
      </c>
      <c r="H17" s="27" t="s">
        <v>665</v>
      </c>
      <c r="I17" s="53">
        <v>310000</v>
      </c>
      <c r="J17" s="33" t="s">
        <v>327</v>
      </c>
      <c r="K17" s="27" t="s">
        <v>323</v>
      </c>
      <c r="L17" s="27" t="s">
        <v>328</v>
      </c>
      <c r="M17" s="27" t="s">
        <v>723</v>
      </c>
      <c r="N17" s="3"/>
    </row>
    <row r="18" spans="1:14" customFormat="1" ht="81" x14ac:dyDescent="0.3">
      <c r="A18" s="52" t="s">
        <v>650</v>
      </c>
      <c r="B18" s="27" t="s">
        <v>688</v>
      </c>
      <c r="C18" s="24" t="s">
        <v>329</v>
      </c>
      <c r="D18" s="27" t="s">
        <v>31</v>
      </c>
      <c r="E18" s="27" t="s">
        <v>689</v>
      </c>
      <c r="F18" s="27" t="s">
        <v>678</v>
      </c>
      <c r="G18" s="27" t="s">
        <v>32</v>
      </c>
      <c r="H18" s="27" t="s">
        <v>665</v>
      </c>
      <c r="I18" s="53">
        <v>6800</v>
      </c>
      <c r="J18" s="33" t="s">
        <v>331</v>
      </c>
      <c r="K18" s="27" t="s">
        <v>332</v>
      </c>
      <c r="L18" s="27" t="s">
        <v>333</v>
      </c>
      <c r="M18" s="27" t="s">
        <v>723</v>
      </c>
      <c r="N18" s="3"/>
    </row>
    <row r="19" spans="1:14" customFormat="1" ht="162" x14ac:dyDescent="0.3">
      <c r="A19" s="52" t="s">
        <v>650</v>
      </c>
      <c r="B19" s="27" t="s">
        <v>690</v>
      </c>
      <c r="C19" s="24" t="s">
        <v>691</v>
      </c>
      <c r="D19" s="27" t="s">
        <v>31</v>
      </c>
      <c r="E19" s="27" t="s">
        <v>692</v>
      </c>
      <c r="F19" s="27" t="s">
        <v>693</v>
      </c>
      <c r="G19" s="27" t="s">
        <v>32</v>
      </c>
      <c r="H19" s="27" t="s">
        <v>694</v>
      </c>
      <c r="I19" s="53">
        <v>0</v>
      </c>
      <c r="J19" s="33" t="s">
        <v>369</v>
      </c>
      <c r="K19" s="27" t="s">
        <v>695</v>
      </c>
      <c r="L19" s="27" t="s">
        <v>100</v>
      </c>
      <c r="M19" s="27" t="s">
        <v>725</v>
      </c>
      <c r="N19" s="3"/>
    </row>
    <row r="20" spans="1:14" customFormat="1" ht="64.8" x14ac:dyDescent="0.3">
      <c r="A20" s="52" t="s">
        <v>650</v>
      </c>
      <c r="B20" s="27" t="s">
        <v>696</v>
      </c>
      <c r="C20" s="24" t="s">
        <v>697</v>
      </c>
      <c r="D20" s="27" t="s">
        <v>31</v>
      </c>
      <c r="E20" s="27" t="s">
        <v>698</v>
      </c>
      <c r="F20" s="27" t="s">
        <v>699</v>
      </c>
      <c r="G20" s="27" t="s">
        <v>32</v>
      </c>
      <c r="H20" s="27" t="s">
        <v>694</v>
      </c>
      <c r="I20" s="53">
        <v>160000</v>
      </c>
      <c r="J20" s="33" t="s">
        <v>700</v>
      </c>
      <c r="K20" s="27" t="s">
        <v>701</v>
      </c>
      <c r="L20" s="27" t="s">
        <v>328</v>
      </c>
      <c r="M20" s="27"/>
      <c r="N20" s="3"/>
    </row>
    <row r="21" spans="1:14" customFormat="1" ht="162" x14ac:dyDescent="0.3">
      <c r="A21" s="52" t="s">
        <v>650</v>
      </c>
      <c r="B21" s="27" t="s">
        <v>702</v>
      </c>
      <c r="C21" s="24" t="s">
        <v>703</v>
      </c>
      <c r="D21" s="27" t="s">
        <v>736</v>
      </c>
      <c r="E21" s="27" t="s">
        <v>704</v>
      </c>
      <c r="F21" s="27" t="s">
        <v>717</v>
      </c>
      <c r="G21" s="27" t="s">
        <v>32</v>
      </c>
      <c r="H21" s="27" t="s">
        <v>706</v>
      </c>
      <c r="I21" s="53">
        <v>830000</v>
      </c>
      <c r="J21" s="33" t="s">
        <v>707</v>
      </c>
      <c r="K21" s="27" t="s">
        <v>708</v>
      </c>
      <c r="L21" s="27" t="s">
        <v>718</v>
      </c>
      <c r="M21" s="27"/>
      <c r="N21" s="3"/>
    </row>
    <row r="22" spans="1:14" customFormat="1" ht="129.6" x14ac:dyDescent="0.3">
      <c r="A22" s="52" t="s">
        <v>650</v>
      </c>
      <c r="B22" s="27" t="s">
        <v>702</v>
      </c>
      <c r="C22" s="24" t="s">
        <v>703</v>
      </c>
      <c r="D22" s="27" t="s">
        <v>31</v>
      </c>
      <c r="E22" s="27" t="s">
        <v>716</v>
      </c>
      <c r="F22" s="27" t="s">
        <v>705</v>
      </c>
      <c r="G22" s="27" t="s">
        <v>32</v>
      </c>
      <c r="H22" s="27" t="s">
        <v>706</v>
      </c>
      <c r="I22" s="53">
        <v>120000</v>
      </c>
      <c r="J22" s="33" t="s">
        <v>707</v>
      </c>
      <c r="K22" s="27" t="s">
        <v>708</v>
      </c>
      <c r="L22" s="27" t="s">
        <v>709</v>
      </c>
      <c r="M22" s="27"/>
      <c r="N22" s="3"/>
    </row>
    <row r="23" spans="1:14" customFormat="1" ht="162" x14ac:dyDescent="0.3">
      <c r="A23" s="52" t="s">
        <v>650</v>
      </c>
      <c r="B23" s="27" t="s">
        <v>710</v>
      </c>
      <c r="C23" s="24" t="s">
        <v>711</v>
      </c>
      <c r="D23" s="27" t="s">
        <v>245</v>
      </c>
      <c r="E23" s="27" t="s">
        <v>712</v>
      </c>
      <c r="F23" s="27" t="s">
        <v>705</v>
      </c>
      <c r="G23" s="27" t="s">
        <v>32</v>
      </c>
      <c r="H23" s="27" t="s">
        <v>706</v>
      </c>
      <c r="I23" s="53">
        <v>130000</v>
      </c>
      <c r="J23" s="33" t="s">
        <v>713</v>
      </c>
      <c r="K23" s="27" t="s">
        <v>714</v>
      </c>
      <c r="L23" s="27" t="s">
        <v>715</v>
      </c>
      <c r="M23" s="27"/>
      <c r="N23" s="3"/>
    </row>
    <row r="24" spans="1:14" customFormat="1" ht="25.05" customHeight="1" x14ac:dyDescent="0.3">
      <c r="A24" s="86" t="s">
        <v>108</v>
      </c>
      <c r="B24" s="86"/>
      <c r="C24" s="86"/>
      <c r="D24" s="86"/>
      <c r="E24" s="86"/>
      <c r="F24" s="86"/>
      <c r="G24" s="86"/>
      <c r="H24" s="86"/>
      <c r="I24" s="32">
        <f>SUM(I25:I28)</f>
        <v>470765</v>
      </c>
      <c r="J24" s="87"/>
      <c r="K24" s="87"/>
      <c r="L24" s="87"/>
      <c r="M24" s="87"/>
      <c r="N24" s="3"/>
    </row>
    <row r="25" spans="1:14" customFormat="1" ht="285.60000000000002" customHeight="1" x14ac:dyDescent="0.3">
      <c r="A25" s="7" t="s">
        <v>225</v>
      </c>
      <c r="B25" s="8" t="s">
        <v>344</v>
      </c>
      <c r="C25" s="23" t="s">
        <v>345</v>
      </c>
      <c r="D25" s="8" t="s">
        <v>102</v>
      </c>
      <c r="E25" s="8" t="s">
        <v>346</v>
      </c>
      <c r="F25" s="8" t="s">
        <v>228</v>
      </c>
      <c r="G25" s="8" t="s">
        <v>32</v>
      </c>
      <c r="H25" s="8" t="s">
        <v>229</v>
      </c>
      <c r="I25" s="9">
        <v>85715</v>
      </c>
      <c r="J25" s="10" t="s">
        <v>347</v>
      </c>
      <c r="K25" s="8" t="s">
        <v>348</v>
      </c>
      <c r="L25" s="8" t="s">
        <v>349</v>
      </c>
      <c r="M25" s="27" t="s">
        <v>350</v>
      </c>
      <c r="N25" s="3"/>
    </row>
    <row r="26" spans="1:14" customFormat="1" ht="129.6" x14ac:dyDescent="0.3">
      <c r="A26" s="52" t="s">
        <v>358</v>
      </c>
      <c r="B26" s="27" t="s">
        <v>351</v>
      </c>
      <c r="C26" s="24" t="s">
        <v>351</v>
      </c>
      <c r="D26" s="27" t="s">
        <v>735</v>
      </c>
      <c r="E26" s="27" t="s">
        <v>352</v>
      </c>
      <c r="F26" s="27" t="s">
        <v>228</v>
      </c>
      <c r="G26" s="27" t="s">
        <v>32</v>
      </c>
      <c r="H26" s="27" t="s">
        <v>229</v>
      </c>
      <c r="I26" s="53">
        <v>148000</v>
      </c>
      <c r="J26" s="33" t="s">
        <v>353</v>
      </c>
      <c r="K26" s="27" t="s">
        <v>359</v>
      </c>
      <c r="L26" s="27" t="s">
        <v>354</v>
      </c>
      <c r="M26" s="27" t="s">
        <v>355</v>
      </c>
      <c r="N26" s="3"/>
    </row>
    <row r="27" spans="1:14" customFormat="1" ht="113.4" x14ac:dyDescent="0.3">
      <c r="A27" s="52" t="s">
        <v>225</v>
      </c>
      <c r="B27" s="27" t="s">
        <v>226</v>
      </c>
      <c r="C27" s="24" t="s">
        <v>226</v>
      </c>
      <c r="D27" s="27" t="s">
        <v>33</v>
      </c>
      <c r="E27" s="27" t="s">
        <v>227</v>
      </c>
      <c r="F27" s="27" t="s">
        <v>228</v>
      </c>
      <c r="G27" s="27" t="s">
        <v>32</v>
      </c>
      <c r="H27" s="27" t="s">
        <v>229</v>
      </c>
      <c r="I27" s="53">
        <v>148050</v>
      </c>
      <c r="J27" s="33" t="s">
        <v>230</v>
      </c>
      <c r="K27" s="27" t="s">
        <v>231</v>
      </c>
      <c r="L27" s="27" t="s">
        <v>232</v>
      </c>
      <c r="M27" s="27" t="s">
        <v>356</v>
      </c>
      <c r="N27" s="3"/>
    </row>
    <row r="28" spans="1:14" customFormat="1" ht="113.4" x14ac:dyDescent="0.3">
      <c r="A28" s="52" t="s">
        <v>225</v>
      </c>
      <c r="B28" s="27" t="s">
        <v>233</v>
      </c>
      <c r="C28" s="24" t="s">
        <v>233</v>
      </c>
      <c r="D28" s="27" t="s">
        <v>33</v>
      </c>
      <c r="E28" s="27" t="s">
        <v>234</v>
      </c>
      <c r="F28" s="27" t="s">
        <v>228</v>
      </c>
      <c r="G28" s="27" t="s">
        <v>32</v>
      </c>
      <c r="H28" s="27" t="s">
        <v>229</v>
      </c>
      <c r="I28" s="53">
        <v>89000</v>
      </c>
      <c r="J28" s="33" t="s">
        <v>235</v>
      </c>
      <c r="K28" s="27" t="s">
        <v>231</v>
      </c>
      <c r="L28" s="27" t="s">
        <v>236</v>
      </c>
      <c r="M28" s="27" t="s">
        <v>357</v>
      </c>
      <c r="N28" s="3"/>
    </row>
    <row r="29" spans="1:14" customFormat="1" ht="25.05" customHeight="1" x14ac:dyDescent="0.3">
      <c r="A29" s="86" t="s">
        <v>35</v>
      </c>
      <c r="B29" s="86"/>
      <c r="C29" s="86"/>
      <c r="D29" s="86"/>
      <c r="E29" s="86"/>
      <c r="F29" s="86"/>
      <c r="G29" s="86"/>
      <c r="H29" s="86"/>
      <c r="I29" s="32">
        <f>SUM(I30:I74)</f>
        <v>28515305</v>
      </c>
      <c r="J29" s="87"/>
      <c r="K29" s="87"/>
      <c r="L29" s="87"/>
      <c r="M29" s="87"/>
      <c r="N29" s="3"/>
    </row>
    <row r="30" spans="1:14" customFormat="1" ht="64.8" x14ac:dyDescent="0.3">
      <c r="A30" s="7" t="s">
        <v>246</v>
      </c>
      <c r="B30" s="8" t="s">
        <v>247</v>
      </c>
      <c r="C30" s="23" t="s">
        <v>248</v>
      </c>
      <c r="D30" s="8" t="s">
        <v>33</v>
      </c>
      <c r="E30" s="8" t="s">
        <v>470</v>
      </c>
      <c r="F30" s="8" t="s">
        <v>249</v>
      </c>
      <c r="G30" s="8" t="s">
        <v>32</v>
      </c>
      <c r="H30" s="8"/>
      <c r="I30" s="9">
        <v>0</v>
      </c>
      <c r="J30" s="10"/>
      <c r="K30" s="8" t="s">
        <v>250</v>
      </c>
      <c r="L30" s="8" t="s">
        <v>251</v>
      </c>
      <c r="M30" s="27" t="s">
        <v>252</v>
      </c>
      <c r="N30" s="3"/>
    </row>
    <row r="31" spans="1:14" customFormat="1" ht="64.8" x14ac:dyDescent="0.3">
      <c r="A31" s="52" t="s">
        <v>246</v>
      </c>
      <c r="B31" s="27" t="s">
        <v>253</v>
      </c>
      <c r="C31" s="24" t="s">
        <v>254</v>
      </c>
      <c r="D31" s="27" t="s">
        <v>33</v>
      </c>
      <c r="E31" s="27" t="s">
        <v>471</v>
      </c>
      <c r="F31" s="27" t="s">
        <v>249</v>
      </c>
      <c r="G31" s="27" t="s">
        <v>32</v>
      </c>
      <c r="H31" s="27"/>
      <c r="I31" s="53">
        <v>0</v>
      </c>
      <c r="J31" s="33"/>
      <c r="K31" s="27" t="s">
        <v>250</v>
      </c>
      <c r="L31" s="27" t="s">
        <v>251</v>
      </c>
      <c r="M31" s="27" t="s">
        <v>252</v>
      </c>
      <c r="N31" s="3"/>
    </row>
    <row r="32" spans="1:14" customFormat="1" ht="64.8" x14ac:dyDescent="0.3">
      <c r="A32" s="52" t="s">
        <v>246</v>
      </c>
      <c r="B32" s="27" t="s">
        <v>255</v>
      </c>
      <c r="C32" s="24" t="s">
        <v>256</v>
      </c>
      <c r="D32" s="27" t="s">
        <v>33</v>
      </c>
      <c r="E32" s="27" t="s">
        <v>472</v>
      </c>
      <c r="F32" s="27" t="s">
        <v>249</v>
      </c>
      <c r="G32" s="27" t="s">
        <v>32</v>
      </c>
      <c r="H32" s="27"/>
      <c r="I32" s="53">
        <v>0</v>
      </c>
      <c r="J32" s="33"/>
      <c r="K32" s="27" t="s">
        <v>250</v>
      </c>
      <c r="L32" s="27" t="s">
        <v>251</v>
      </c>
      <c r="M32" s="27" t="s">
        <v>252</v>
      </c>
      <c r="N32" s="3"/>
    </row>
    <row r="33" spans="1:14" customFormat="1" ht="64.8" x14ac:dyDescent="0.3">
      <c r="A33" s="52" t="s">
        <v>246</v>
      </c>
      <c r="B33" s="27" t="s">
        <v>257</v>
      </c>
      <c r="C33" s="24" t="s">
        <v>258</v>
      </c>
      <c r="D33" s="27" t="s">
        <v>33</v>
      </c>
      <c r="E33" s="27" t="s">
        <v>473</v>
      </c>
      <c r="F33" s="27" t="s">
        <v>249</v>
      </c>
      <c r="G33" s="27" t="s">
        <v>32</v>
      </c>
      <c r="H33" s="27"/>
      <c r="I33" s="53">
        <v>0</v>
      </c>
      <c r="J33" s="33"/>
      <c r="K33" s="27" t="s">
        <v>250</v>
      </c>
      <c r="L33" s="27" t="s">
        <v>251</v>
      </c>
      <c r="M33" s="27" t="s">
        <v>252</v>
      </c>
      <c r="N33" s="3"/>
    </row>
    <row r="34" spans="1:14" customFormat="1" ht="113.4" x14ac:dyDescent="0.3">
      <c r="A34" s="52" t="s">
        <v>246</v>
      </c>
      <c r="B34" s="27" t="s">
        <v>257</v>
      </c>
      <c r="C34" s="24" t="s">
        <v>258</v>
      </c>
      <c r="D34" s="27" t="s">
        <v>33</v>
      </c>
      <c r="E34" s="27" t="s">
        <v>259</v>
      </c>
      <c r="F34" s="27" t="s">
        <v>249</v>
      </c>
      <c r="G34" s="27" t="s">
        <v>32</v>
      </c>
      <c r="H34" s="27" t="s">
        <v>260</v>
      </c>
      <c r="I34" s="53">
        <v>98000</v>
      </c>
      <c r="J34" s="33" t="s">
        <v>261</v>
      </c>
      <c r="K34" s="27" t="s">
        <v>250</v>
      </c>
      <c r="L34" s="27" t="s">
        <v>251</v>
      </c>
      <c r="M34" s="27" t="s">
        <v>474</v>
      </c>
      <c r="N34" s="3"/>
    </row>
    <row r="35" spans="1:14" customFormat="1" ht="97.2" x14ac:dyDescent="0.3">
      <c r="A35" s="52" t="s">
        <v>246</v>
      </c>
      <c r="B35" s="27" t="s">
        <v>475</v>
      </c>
      <c r="C35" s="24" t="s">
        <v>476</v>
      </c>
      <c r="D35" s="27" t="s">
        <v>245</v>
      </c>
      <c r="E35" s="27" t="s">
        <v>477</v>
      </c>
      <c r="F35" s="27" t="s">
        <v>249</v>
      </c>
      <c r="G35" s="27" t="s">
        <v>32</v>
      </c>
      <c r="H35" s="27" t="s">
        <v>260</v>
      </c>
      <c r="I35" s="53">
        <v>30000</v>
      </c>
      <c r="J35" s="33" t="s">
        <v>478</v>
      </c>
      <c r="K35" s="27" t="s">
        <v>250</v>
      </c>
      <c r="L35" s="27" t="s">
        <v>478</v>
      </c>
      <c r="M35" s="27" t="s">
        <v>479</v>
      </c>
      <c r="N35" s="3"/>
    </row>
    <row r="36" spans="1:14" customFormat="1" ht="129.6" x14ac:dyDescent="0.3">
      <c r="A36" s="52" t="s">
        <v>246</v>
      </c>
      <c r="B36" s="27" t="s">
        <v>262</v>
      </c>
      <c r="C36" s="24" t="s">
        <v>263</v>
      </c>
      <c r="D36" s="27" t="s">
        <v>31</v>
      </c>
      <c r="E36" s="27" t="s">
        <v>264</v>
      </c>
      <c r="F36" s="27" t="s">
        <v>265</v>
      </c>
      <c r="G36" s="27" t="s">
        <v>32</v>
      </c>
      <c r="H36" s="27" t="s">
        <v>260</v>
      </c>
      <c r="I36" s="53">
        <v>300000</v>
      </c>
      <c r="J36" s="33" t="s">
        <v>266</v>
      </c>
      <c r="K36" s="27" t="s">
        <v>267</v>
      </c>
      <c r="L36" s="27" t="s">
        <v>268</v>
      </c>
      <c r="M36" s="27" t="s">
        <v>269</v>
      </c>
      <c r="N36" s="3"/>
    </row>
    <row r="37" spans="1:14" customFormat="1" ht="97.2" customHeight="1" x14ac:dyDescent="0.3">
      <c r="A37" s="52" t="s">
        <v>246</v>
      </c>
      <c r="B37" s="27" t="s">
        <v>270</v>
      </c>
      <c r="C37" s="24" t="s">
        <v>271</v>
      </c>
      <c r="D37" s="27" t="s">
        <v>31</v>
      </c>
      <c r="E37" s="27" t="s">
        <v>272</v>
      </c>
      <c r="F37" s="27" t="s">
        <v>265</v>
      </c>
      <c r="G37" s="27" t="s">
        <v>32</v>
      </c>
      <c r="H37" s="27" t="s">
        <v>260</v>
      </c>
      <c r="I37" s="78">
        <v>89880</v>
      </c>
      <c r="J37" s="33" t="s">
        <v>273</v>
      </c>
      <c r="K37" s="27" t="s">
        <v>274</v>
      </c>
      <c r="L37" s="27" t="s">
        <v>275</v>
      </c>
      <c r="M37" s="81" t="s">
        <v>276</v>
      </c>
      <c r="N37" s="3"/>
    </row>
    <row r="38" spans="1:14" customFormat="1" ht="113.4" x14ac:dyDescent="0.3">
      <c r="A38" s="52" t="s">
        <v>246</v>
      </c>
      <c r="B38" s="27" t="s">
        <v>277</v>
      </c>
      <c r="C38" s="24" t="s">
        <v>271</v>
      </c>
      <c r="D38" s="27" t="s">
        <v>31</v>
      </c>
      <c r="E38" s="27" t="s">
        <v>278</v>
      </c>
      <c r="F38" s="27" t="s">
        <v>265</v>
      </c>
      <c r="G38" s="27" t="s">
        <v>32</v>
      </c>
      <c r="H38" s="27" t="s">
        <v>260</v>
      </c>
      <c r="I38" s="79"/>
      <c r="J38" s="33" t="s">
        <v>273</v>
      </c>
      <c r="K38" s="27" t="s">
        <v>274</v>
      </c>
      <c r="L38" s="27" t="s">
        <v>275</v>
      </c>
      <c r="M38" s="82"/>
      <c r="N38" s="3"/>
    </row>
    <row r="39" spans="1:14" customFormat="1" ht="145.80000000000001" x14ac:dyDescent="0.3">
      <c r="A39" s="52" t="s">
        <v>246</v>
      </c>
      <c r="B39" s="27" t="s">
        <v>279</v>
      </c>
      <c r="C39" s="24" t="s">
        <v>271</v>
      </c>
      <c r="D39" s="27" t="s">
        <v>31</v>
      </c>
      <c r="E39" s="27" t="s">
        <v>280</v>
      </c>
      <c r="F39" s="27" t="s">
        <v>265</v>
      </c>
      <c r="G39" s="27" t="s">
        <v>32</v>
      </c>
      <c r="H39" s="27" t="s">
        <v>260</v>
      </c>
      <c r="I39" s="80"/>
      <c r="J39" s="33" t="s">
        <v>273</v>
      </c>
      <c r="K39" s="27" t="s">
        <v>274</v>
      </c>
      <c r="L39" s="27" t="s">
        <v>281</v>
      </c>
      <c r="M39" s="83"/>
      <c r="N39" s="3"/>
    </row>
    <row r="40" spans="1:14" customFormat="1" ht="81" x14ac:dyDescent="0.3">
      <c r="A40" s="52" t="s">
        <v>282</v>
      </c>
      <c r="B40" s="27" t="s">
        <v>283</v>
      </c>
      <c r="C40" s="24" t="s">
        <v>284</v>
      </c>
      <c r="D40" s="27" t="s">
        <v>33</v>
      </c>
      <c r="E40" s="27" t="s">
        <v>480</v>
      </c>
      <c r="F40" s="27" t="s">
        <v>285</v>
      </c>
      <c r="G40" s="27" t="s">
        <v>32</v>
      </c>
      <c r="H40" s="27"/>
      <c r="I40" s="53">
        <v>0</v>
      </c>
      <c r="J40" s="33"/>
      <c r="K40" s="27" t="s">
        <v>286</v>
      </c>
      <c r="L40" s="27" t="s">
        <v>251</v>
      </c>
      <c r="M40" s="27" t="s">
        <v>252</v>
      </c>
      <c r="N40" s="3"/>
    </row>
    <row r="41" spans="1:14" customFormat="1" ht="81" x14ac:dyDescent="0.3">
      <c r="A41" s="52" t="s">
        <v>282</v>
      </c>
      <c r="B41" s="27" t="s">
        <v>287</v>
      </c>
      <c r="C41" s="24" t="s">
        <v>288</v>
      </c>
      <c r="D41" s="27" t="s">
        <v>33</v>
      </c>
      <c r="E41" s="27" t="s">
        <v>481</v>
      </c>
      <c r="F41" s="27" t="s">
        <v>285</v>
      </c>
      <c r="G41" s="27" t="s">
        <v>32</v>
      </c>
      <c r="H41" s="27"/>
      <c r="I41" s="53">
        <v>0</v>
      </c>
      <c r="J41" s="33"/>
      <c r="K41" s="27" t="s">
        <v>289</v>
      </c>
      <c r="L41" s="27" t="s">
        <v>251</v>
      </c>
      <c r="M41" s="27" t="s">
        <v>252</v>
      </c>
      <c r="N41" s="3"/>
    </row>
    <row r="42" spans="1:14" customFormat="1" ht="64.8" x14ac:dyDescent="0.3">
      <c r="A42" s="52" t="s">
        <v>282</v>
      </c>
      <c r="B42" s="27" t="s">
        <v>290</v>
      </c>
      <c r="C42" s="24" t="s">
        <v>291</v>
      </c>
      <c r="D42" s="27" t="s">
        <v>33</v>
      </c>
      <c r="E42" s="27" t="s">
        <v>482</v>
      </c>
      <c r="F42" s="27" t="s">
        <v>285</v>
      </c>
      <c r="G42" s="27" t="s">
        <v>32</v>
      </c>
      <c r="H42" s="27"/>
      <c r="I42" s="53">
        <v>0</v>
      </c>
      <c r="J42" s="33"/>
      <c r="K42" s="27" t="s">
        <v>292</v>
      </c>
      <c r="L42" s="27" t="s">
        <v>251</v>
      </c>
      <c r="M42" s="27" t="s">
        <v>252</v>
      </c>
      <c r="N42" s="3"/>
    </row>
    <row r="43" spans="1:14" customFormat="1" ht="220.05" customHeight="1" x14ac:dyDescent="0.3">
      <c r="A43" s="52" t="s">
        <v>282</v>
      </c>
      <c r="B43" s="27" t="s">
        <v>483</v>
      </c>
      <c r="C43" s="24" t="s">
        <v>484</v>
      </c>
      <c r="D43" s="27" t="s">
        <v>31</v>
      </c>
      <c r="E43" s="27" t="s">
        <v>485</v>
      </c>
      <c r="F43" s="27" t="s">
        <v>285</v>
      </c>
      <c r="G43" s="27" t="s">
        <v>32</v>
      </c>
      <c r="H43" s="27" t="s">
        <v>296</v>
      </c>
      <c r="I43" s="53">
        <v>21000</v>
      </c>
      <c r="J43" s="33" t="s">
        <v>486</v>
      </c>
      <c r="K43" s="27" t="s">
        <v>487</v>
      </c>
      <c r="L43" s="27" t="s">
        <v>299</v>
      </c>
      <c r="M43" s="27"/>
      <c r="N43" s="3"/>
    </row>
    <row r="44" spans="1:14" customFormat="1" ht="220.05" customHeight="1" x14ac:dyDescent="0.3">
      <c r="A44" s="52" t="s">
        <v>282</v>
      </c>
      <c r="B44" s="27" t="s">
        <v>488</v>
      </c>
      <c r="C44" s="24" t="s">
        <v>301</v>
      </c>
      <c r="D44" s="27" t="s">
        <v>31</v>
      </c>
      <c r="E44" s="27" t="s">
        <v>489</v>
      </c>
      <c r="F44" s="27" t="s">
        <v>285</v>
      </c>
      <c r="G44" s="27" t="s">
        <v>32</v>
      </c>
      <c r="H44" s="27" t="s">
        <v>296</v>
      </c>
      <c r="I44" s="53">
        <v>8000</v>
      </c>
      <c r="J44" s="33" t="s">
        <v>490</v>
      </c>
      <c r="K44" s="27" t="s">
        <v>491</v>
      </c>
      <c r="L44" s="27" t="s">
        <v>299</v>
      </c>
      <c r="M44" s="27"/>
      <c r="N44" s="3"/>
    </row>
    <row r="45" spans="1:14" customFormat="1" ht="220.05" customHeight="1" x14ac:dyDescent="0.3">
      <c r="A45" s="52" t="s">
        <v>282</v>
      </c>
      <c r="B45" s="27" t="s">
        <v>492</v>
      </c>
      <c r="C45" s="24" t="s">
        <v>493</v>
      </c>
      <c r="D45" s="27" t="s">
        <v>31</v>
      </c>
      <c r="E45" s="27" t="s">
        <v>494</v>
      </c>
      <c r="F45" s="27" t="s">
        <v>285</v>
      </c>
      <c r="G45" s="27" t="s">
        <v>32</v>
      </c>
      <c r="H45" s="27" t="s">
        <v>296</v>
      </c>
      <c r="I45" s="53">
        <v>8000</v>
      </c>
      <c r="J45" s="33" t="s">
        <v>490</v>
      </c>
      <c r="K45" s="27" t="s">
        <v>495</v>
      </c>
      <c r="L45" s="27" t="s">
        <v>299</v>
      </c>
      <c r="M45" s="27"/>
      <c r="N45" s="3"/>
    </row>
    <row r="46" spans="1:14" customFormat="1" ht="220.05" customHeight="1" x14ac:dyDescent="0.3">
      <c r="A46" s="52" t="s">
        <v>282</v>
      </c>
      <c r="B46" s="27" t="s">
        <v>496</v>
      </c>
      <c r="C46" s="24" t="s">
        <v>301</v>
      </c>
      <c r="D46" s="27" t="s">
        <v>31</v>
      </c>
      <c r="E46" s="27" t="s">
        <v>497</v>
      </c>
      <c r="F46" s="27" t="s">
        <v>285</v>
      </c>
      <c r="G46" s="27" t="s">
        <v>32</v>
      </c>
      <c r="H46" s="27" t="s">
        <v>296</v>
      </c>
      <c r="I46" s="53">
        <v>21000</v>
      </c>
      <c r="J46" s="33" t="s">
        <v>498</v>
      </c>
      <c r="K46" s="27" t="s">
        <v>499</v>
      </c>
      <c r="L46" s="27" t="s">
        <v>299</v>
      </c>
      <c r="M46" s="27"/>
      <c r="N46" s="3"/>
    </row>
    <row r="47" spans="1:14" customFormat="1" ht="145.80000000000001" x14ac:dyDescent="0.3">
      <c r="A47" s="52" t="s">
        <v>282</v>
      </c>
      <c r="B47" s="27" t="s">
        <v>500</v>
      </c>
      <c r="C47" s="24" t="s">
        <v>501</v>
      </c>
      <c r="D47" s="27" t="s">
        <v>31</v>
      </c>
      <c r="E47" s="27" t="s">
        <v>502</v>
      </c>
      <c r="F47" s="27" t="s">
        <v>503</v>
      </c>
      <c r="G47" s="27" t="s">
        <v>32</v>
      </c>
      <c r="H47" s="27" t="s">
        <v>296</v>
      </c>
      <c r="I47" s="53">
        <v>142000</v>
      </c>
      <c r="J47" s="33" t="s">
        <v>504</v>
      </c>
      <c r="K47" s="27" t="s">
        <v>505</v>
      </c>
      <c r="L47" s="27" t="s">
        <v>506</v>
      </c>
      <c r="M47" s="27"/>
      <c r="N47" s="3"/>
    </row>
    <row r="48" spans="1:14" customFormat="1" ht="220.05" customHeight="1" x14ac:dyDescent="0.3">
      <c r="A48" s="52" t="s">
        <v>282</v>
      </c>
      <c r="B48" s="27" t="s">
        <v>507</v>
      </c>
      <c r="C48" s="24" t="s">
        <v>508</v>
      </c>
      <c r="D48" s="27" t="s">
        <v>31</v>
      </c>
      <c r="E48" s="27" t="s">
        <v>509</v>
      </c>
      <c r="F48" s="27" t="s">
        <v>285</v>
      </c>
      <c r="G48" s="27" t="s">
        <v>32</v>
      </c>
      <c r="H48" s="27" t="s">
        <v>296</v>
      </c>
      <c r="I48" s="53">
        <v>148500</v>
      </c>
      <c r="J48" s="33" t="s">
        <v>510</v>
      </c>
      <c r="K48" s="27" t="s">
        <v>511</v>
      </c>
      <c r="L48" s="27" t="s">
        <v>299</v>
      </c>
      <c r="M48" s="27"/>
      <c r="N48" s="3"/>
    </row>
    <row r="49" spans="1:14" customFormat="1" ht="220.05" customHeight="1" x14ac:dyDescent="0.3">
      <c r="A49" s="52" t="s">
        <v>282</v>
      </c>
      <c r="B49" s="27" t="s">
        <v>512</v>
      </c>
      <c r="C49" s="24" t="s">
        <v>513</v>
      </c>
      <c r="D49" s="27" t="s">
        <v>31</v>
      </c>
      <c r="E49" s="27" t="s">
        <v>514</v>
      </c>
      <c r="F49" s="27" t="s">
        <v>285</v>
      </c>
      <c r="G49" s="27" t="s">
        <v>32</v>
      </c>
      <c r="H49" s="27" t="s">
        <v>296</v>
      </c>
      <c r="I49" s="53">
        <v>98200</v>
      </c>
      <c r="J49" s="33" t="s">
        <v>515</v>
      </c>
      <c r="K49" s="27" t="s">
        <v>516</v>
      </c>
      <c r="L49" s="27" t="s">
        <v>299</v>
      </c>
      <c r="M49" s="27"/>
      <c r="N49" s="3"/>
    </row>
    <row r="50" spans="1:14" customFormat="1" ht="220.05" customHeight="1" x14ac:dyDescent="0.3">
      <c r="A50" s="52" t="s">
        <v>282</v>
      </c>
      <c r="B50" s="27" t="s">
        <v>293</v>
      </c>
      <c r="C50" s="24" t="s">
        <v>294</v>
      </c>
      <c r="D50" s="27" t="s">
        <v>31</v>
      </c>
      <c r="E50" s="27" t="s">
        <v>295</v>
      </c>
      <c r="F50" s="27" t="s">
        <v>285</v>
      </c>
      <c r="G50" s="27" t="s">
        <v>32</v>
      </c>
      <c r="H50" s="27" t="s">
        <v>296</v>
      </c>
      <c r="I50" s="53">
        <v>11000</v>
      </c>
      <c r="J50" s="33" t="s">
        <v>297</v>
      </c>
      <c r="K50" s="27" t="s">
        <v>298</v>
      </c>
      <c r="L50" s="27" t="s">
        <v>299</v>
      </c>
      <c r="M50" s="27"/>
      <c r="N50" s="3"/>
    </row>
    <row r="51" spans="1:14" customFormat="1" ht="220.05" customHeight="1" x14ac:dyDescent="0.3">
      <c r="A51" s="52" t="s">
        <v>282</v>
      </c>
      <c r="B51" s="27" t="s">
        <v>300</v>
      </c>
      <c r="C51" s="24" t="s">
        <v>301</v>
      </c>
      <c r="D51" s="27" t="s">
        <v>31</v>
      </c>
      <c r="E51" s="27" t="s">
        <v>302</v>
      </c>
      <c r="F51" s="27" t="s">
        <v>285</v>
      </c>
      <c r="G51" s="27" t="s">
        <v>32</v>
      </c>
      <c r="H51" s="27" t="s">
        <v>296</v>
      </c>
      <c r="I51" s="53">
        <v>19000</v>
      </c>
      <c r="J51" s="33" t="s">
        <v>303</v>
      </c>
      <c r="K51" s="27" t="s">
        <v>304</v>
      </c>
      <c r="L51" s="27" t="s">
        <v>299</v>
      </c>
      <c r="M51" s="27"/>
      <c r="N51" s="3"/>
    </row>
    <row r="52" spans="1:14" customFormat="1" ht="220.05" customHeight="1" x14ac:dyDescent="0.3">
      <c r="A52" s="52" t="s">
        <v>282</v>
      </c>
      <c r="B52" s="27" t="s">
        <v>305</v>
      </c>
      <c r="C52" s="24" t="s">
        <v>301</v>
      </c>
      <c r="D52" s="27" t="s">
        <v>31</v>
      </c>
      <c r="E52" s="27" t="s">
        <v>306</v>
      </c>
      <c r="F52" s="27" t="s">
        <v>285</v>
      </c>
      <c r="G52" s="27" t="s">
        <v>32</v>
      </c>
      <c r="H52" s="27" t="s">
        <v>296</v>
      </c>
      <c r="I52" s="53">
        <v>21000</v>
      </c>
      <c r="J52" s="33" t="s">
        <v>307</v>
      </c>
      <c r="K52" s="27" t="s">
        <v>308</v>
      </c>
      <c r="L52" s="27" t="s">
        <v>299</v>
      </c>
      <c r="M52" s="27"/>
      <c r="N52" s="3"/>
    </row>
    <row r="53" spans="1:14" customFormat="1" ht="220.05" customHeight="1" x14ac:dyDescent="0.3">
      <c r="A53" s="52" t="s">
        <v>282</v>
      </c>
      <c r="B53" s="27" t="s">
        <v>309</v>
      </c>
      <c r="C53" s="24" t="s">
        <v>301</v>
      </c>
      <c r="D53" s="27" t="s">
        <v>31</v>
      </c>
      <c r="E53" s="27" t="s">
        <v>306</v>
      </c>
      <c r="F53" s="27" t="s">
        <v>285</v>
      </c>
      <c r="G53" s="27" t="s">
        <v>32</v>
      </c>
      <c r="H53" s="27" t="s">
        <v>296</v>
      </c>
      <c r="I53" s="53">
        <v>21000</v>
      </c>
      <c r="J53" s="33" t="s">
        <v>310</v>
      </c>
      <c r="K53" s="27" t="s">
        <v>311</v>
      </c>
      <c r="L53" s="27" t="s">
        <v>299</v>
      </c>
      <c r="M53" s="27"/>
      <c r="N53" s="3"/>
    </row>
    <row r="54" spans="1:14" customFormat="1" ht="81" x14ac:dyDescent="0.3">
      <c r="A54" s="52" t="s">
        <v>282</v>
      </c>
      <c r="B54" s="27" t="s">
        <v>312</v>
      </c>
      <c r="C54" s="24" t="s">
        <v>313</v>
      </c>
      <c r="D54" s="27" t="s">
        <v>31</v>
      </c>
      <c r="E54" s="27" t="s">
        <v>726</v>
      </c>
      <c r="F54" s="27" t="s">
        <v>285</v>
      </c>
      <c r="G54" s="27" t="s">
        <v>32</v>
      </c>
      <c r="H54" s="27" t="s">
        <v>296</v>
      </c>
      <c r="I54" s="53">
        <v>132375</v>
      </c>
      <c r="J54" s="33" t="s">
        <v>314</v>
      </c>
      <c r="K54" s="27" t="s">
        <v>315</v>
      </c>
      <c r="L54" s="27" t="s">
        <v>316</v>
      </c>
      <c r="M54" s="27"/>
      <c r="N54" s="3"/>
    </row>
    <row r="55" spans="1:14" customFormat="1" ht="408.6" customHeight="1" x14ac:dyDescent="0.3">
      <c r="A55" s="52" t="s">
        <v>282</v>
      </c>
      <c r="B55" s="27" t="s">
        <v>517</v>
      </c>
      <c r="C55" s="24" t="s">
        <v>518</v>
      </c>
      <c r="D55" s="27" t="s">
        <v>31</v>
      </c>
      <c r="E55" s="27" t="s">
        <v>519</v>
      </c>
      <c r="F55" s="27" t="s">
        <v>285</v>
      </c>
      <c r="G55" s="27" t="s">
        <v>32</v>
      </c>
      <c r="H55" s="27" t="s">
        <v>296</v>
      </c>
      <c r="I55" s="53">
        <v>1913167</v>
      </c>
      <c r="J55" s="33" t="s">
        <v>520</v>
      </c>
      <c r="K55" s="27" t="s">
        <v>521</v>
      </c>
      <c r="L55" s="67" t="s">
        <v>522</v>
      </c>
      <c r="M55" s="27" t="s">
        <v>523</v>
      </c>
      <c r="N55" s="3"/>
    </row>
    <row r="56" spans="1:14" customFormat="1" ht="97.2" x14ac:dyDescent="0.3">
      <c r="A56" s="52" t="s">
        <v>282</v>
      </c>
      <c r="B56" s="27" t="s">
        <v>524</v>
      </c>
      <c r="C56" s="24" t="s">
        <v>518</v>
      </c>
      <c r="D56" s="27" t="s">
        <v>31</v>
      </c>
      <c r="E56" s="27" t="s">
        <v>519</v>
      </c>
      <c r="F56" s="27" t="s">
        <v>285</v>
      </c>
      <c r="G56" s="27" t="s">
        <v>32</v>
      </c>
      <c r="H56" s="27" t="s">
        <v>296</v>
      </c>
      <c r="I56" s="53">
        <v>1913167</v>
      </c>
      <c r="J56" s="33" t="s">
        <v>520</v>
      </c>
      <c r="K56" s="27" t="s">
        <v>525</v>
      </c>
      <c r="L56" s="27" t="s">
        <v>526</v>
      </c>
      <c r="M56" s="27" t="s">
        <v>526</v>
      </c>
      <c r="N56" s="3"/>
    </row>
    <row r="57" spans="1:14" customFormat="1" ht="97.2" x14ac:dyDescent="0.3">
      <c r="A57" s="52" t="s">
        <v>282</v>
      </c>
      <c r="B57" s="27" t="s">
        <v>527</v>
      </c>
      <c r="C57" s="24" t="s">
        <v>518</v>
      </c>
      <c r="D57" s="27" t="s">
        <v>31</v>
      </c>
      <c r="E57" s="27" t="s">
        <v>519</v>
      </c>
      <c r="F57" s="27" t="s">
        <v>285</v>
      </c>
      <c r="G57" s="27" t="s">
        <v>32</v>
      </c>
      <c r="H57" s="27" t="s">
        <v>296</v>
      </c>
      <c r="I57" s="53">
        <v>1913167</v>
      </c>
      <c r="J57" s="33" t="s">
        <v>520</v>
      </c>
      <c r="K57" s="27" t="s">
        <v>528</v>
      </c>
      <c r="L57" s="27" t="s">
        <v>526</v>
      </c>
      <c r="M57" s="27" t="s">
        <v>526</v>
      </c>
      <c r="N57" s="3"/>
    </row>
    <row r="58" spans="1:14" customFormat="1" ht="81" x14ac:dyDescent="0.3">
      <c r="A58" s="52" t="s">
        <v>282</v>
      </c>
      <c r="B58" s="27" t="s">
        <v>529</v>
      </c>
      <c r="C58" s="24" t="s">
        <v>518</v>
      </c>
      <c r="D58" s="27" t="s">
        <v>31</v>
      </c>
      <c r="E58" s="27" t="s">
        <v>519</v>
      </c>
      <c r="F58" s="27" t="s">
        <v>285</v>
      </c>
      <c r="G58" s="27" t="s">
        <v>32</v>
      </c>
      <c r="H58" s="27" t="s">
        <v>296</v>
      </c>
      <c r="I58" s="53">
        <v>1913167</v>
      </c>
      <c r="J58" s="33" t="s">
        <v>520</v>
      </c>
      <c r="K58" s="27" t="s">
        <v>530</v>
      </c>
      <c r="L58" s="27" t="s">
        <v>526</v>
      </c>
      <c r="M58" s="27" t="s">
        <v>526</v>
      </c>
      <c r="N58" s="3"/>
    </row>
    <row r="59" spans="1:14" customFormat="1" ht="81" x14ac:dyDescent="0.3">
      <c r="A59" s="52" t="s">
        <v>282</v>
      </c>
      <c r="B59" s="27" t="s">
        <v>531</v>
      </c>
      <c r="C59" s="24" t="s">
        <v>518</v>
      </c>
      <c r="D59" s="27" t="s">
        <v>31</v>
      </c>
      <c r="E59" s="27" t="s">
        <v>532</v>
      </c>
      <c r="F59" s="27" t="s">
        <v>285</v>
      </c>
      <c r="G59" s="27" t="s">
        <v>32</v>
      </c>
      <c r="H59" s="27" t="s">
        <v>296</v>
      </c>
      <c r="I59" s="53">
        <v>1913167</v>
      </c>
      <c r="J59" s="33" t="s">
        <v>520</v>
      </c>
      <c r="K59" s="27" t="s">
        <v>533</v>
      </c>
      <c r="L59" s="27" t="s">
        <v>526</v>
      </c>
      <c r="M59" s="27" t="s">
        <v>526</v>
      </c>
      <c r="N59" s="3"/>
    </row>
    <row r="60" spans="1:14" customFormat="1" ht="81" x14ac:dyDescent="0.3">
      <c r="A60" s="52" t="s">
        <v>282</v>
      </c>
      <c r="B60" s="27" t="s">
        <v>534</v>
      </c>
      <c r="C60" s="24" t="s">
        <v>518</v>
      </c>
      <c r="D60" s="27" t="s">
        <v>31</v>
      </c>
      <c r="E60" s="27" t="s">
        <v>532</v>
      </c>
      <c r="F60" s="27" t="s">
        <v>285</v>
      </c>
      <c r="G60" s="27" t="s">
        <v>32</v>
      </c>
      <c r="H60" s="27" t="s">
        <v>296</v>
      </c>
      <c r="I60" s="53">
        <v>1913167</v>
      </c>
      <c r="J60" s="33" t="s">
        <v>520</v>
      </c>
      <c r="K60" s="27" t="s">
        <v>535</v>
      </c>
      <c r="L60" s="27" t="s">
        <v>526</v>
      </c>
      <c r="M60" s="27" t="s">
        <v>526</v>
      </c>
      <c r="N60" s="3"/>
    </row>
    <row r="61" spans="1:14" customFormat="1" ht="64.8" x14ac:dyDescent="0.3">
      <c r="A61" s="52" t="s">
        <v>282</v>
      </c>
      <c r="B61" s="27" t="s">
        <v>536</v>
      </c>
      <c r="C61" s="24" t="s">
        <v>518</v>
      </c>
      <c r="D61" s="27" t="s">
        <v>31</v>
      </c>
      <c r="E61" s="27" t="s">
        <v>532</v>
      </c>
      <c r="F61" s="27" t="s">
        <v>285</v>
      </c>
      <c r="G61" s="27" t="s">
        <v>32</v>
      </c>
      <c r="H61" s="27" t="s">
        <v>296</v>
      </c>
      <c r="I61" s="53">
        <v>1913167</v>
      </c>
      <c r="J61" s="33" t="s">
        <v>520</v>
      </c>
      <c r="K61" s="27" t="s">
        <v>537</v>
      </c>
      <c r="L61" s="27" t="s">
        <v>526</v>
      </c>
      <c r="M61" s="27" t="s">
        <v>526</v>
      </c>
      <c r="N61" s="3"/>
    </row>
    <row r="62" spans="1:14" customFormat="1" ht="81" x14ac:dyDescent="0.3">
      <c r="A62" s="52" t="s">
        <v>282</v>
      </c>
      <c r="B62" s="27" t="s">
        <v>538</v>
      </c>
      <c r="C62" s="24" t="s">
        <v>518</v>
      </c>
      <c r="D62" s="27" t="s">
        <v>31</v>
      </c>
      <c r="E62" s="27" t="s">
        <v>532</v>
      </c>
      <c r="F62" s="27" t="s">
        <v>285</v>
      </c>
      <c r="G62" s="27" t="s">
        <v>32</v>
      </c>
      <c r="H62" s="27" t="s">
        <v>296</v>
      </c>
      <c r="I62" s="53">
        <v>1913167</v>
      </c>
      <c r="J62" s="33" t="s">
        <v>520</v>
      </c>
      <c r="K62" s="27" t="s">
        <v>539</v>
      </c>
      <c r="L62" s="27" t="s">
        <v>526</v>
      </c>
      <c r="M62" s="27" t="s">
        <v>526</v>
      </c>
      <c r="N62" s="3"/>
    </row>
    <row r="63" spans="1:14" customFormat="1" ht="97.2" x14ac:dyDescent="0.3">
      <c r="A63" s="52" t="s">
        <v>282</v>
      </c>
      <c r="B63" s="27" t="s">
        <v>540</v>
      </c>
      <c r="C63" s="24" t="s">
        <v>518</v>
      </c>
      <c r="D63" s="27" t="s">
        <v>31</v>
      </c>
      <c r="E63" s="27" t="s">
        <v>509</v>
      </c>
      <c r="F63" s="27" t="s">
        <v>285</v>
      </c>
      <c r="G63" s="27" t="s">
        <v>32</v>
      </c>
      <c r="H63" s="27" t="s">
        <v>296</v>
      </c>
      <c r="I63" s="53">
        <v>1913166</v>
      </c>
      <c r="J63" s="33" t="s">
        <v>520</v>
      </c>
      <c r="K63" s="27" t="s">
        <v>541</v>
      </c>
      <c r="L63" s="27" t="s">
        <v>526</v>
      </c>
      <c r="M63" s="27" t="s">
        <v>526</v>
      </c>
      <c r="N63" s="3"/>
    </row>
    <row r="64" spans="1:14" customFormat="1" ht="81" x14ac:dyDescent="0.3">
      <c r="A64" s="52" t="s">
        <v>282</v>
      </c>
      <c r="B64" s="27" t="s">
        <v>542</v>
      </c>
      <c r="C64" s="24" t="s">
        <v>518</v>
      </c>
      <c r="D64" s="27" t="s">
        <v>31</v>
      </c>
      <c r="E64" s="27" t="s">
        <v>509</v>
      </c>
      <c r="F64" s="27" t="s">
        <v>285</v>
      </c>
      <c r="G64" s="27" t="s">
        <v>32</v>
      </c>
      <c r="H64" s="27" t="s">
        <v>296</v>
      </c>
      <c r="I64" s="53">
        <v>1913166</v>
      </c>
      <c r="J64" s="33" t="s">
        <v>520</v>
      </c>
      <c r="K64" s="27" t="s">
        <v>543</v>
      </c>
      <c r="L64" s="27" t="s">
        <v>526</v>
      </c>
      <c r="M64" s="27" t="s">
        <v>526</v>
      </c>
      <c r="N64" s="3"/>
    </row>
    <row r="65" spans="1:14" customFormat="1" ht="81" x14ac:dyDescent="0.3">
      <c r="A65" s="52" t="s">
        <v>282</v>
      </c>
      <c r="B65" s="27" t="s">
        <v>544</v>
      </c>
      <c r="C65" s="24" t="s">
        <v>518</v>
      </c>
      <c r="D65" s="27" t="s">
        <v>31</v>
      </c>
      <c r="E65" s="27" t="s">
        <v>509</v>
      </c>
      <c r="F65" s="27" t="s">
        <v>285</v>
      </c>
      <c r="G65" s="27" t="s">
        <v>32</v>
      </c>
      <c r="H65" s="27" t="s">
        <v>296</v>
      </c>
      <c r="I65" s="53">
        <v>1913166</v>
      </c>
      <c r="J65" s="33" t="s">
        <v>520</v>
      </c>
      <c r="K65" s="27" t="s">
        <v>545</v>
      </c>
      <c r="L65" s="27" t="s">
        <v>526</v>
      </c>
      <c r="M65" s="27" t="s">
        <v>526</v>
      </c>
      <c r="N65" s="3"/>
    </row>
    <row r="66" spans="1:14" customFormat="1" ht="97.2" x14ac:dyDescent="0.3">
      <c r="A66" s="52" t="s">
        <v>282</v>
      </c>
      <c r="B66" s="27" t="s">
        <v>546</v>
      </c>
      <c r="C66" s="24" t="s">
        <v>518</v>
      </c>
      <c r="D66" s="27" t="s">
        <v>31</v>
      </c>
      <c r="E66" s="27" t="s">
        <v>509</v>
      </c>
      <c r="F66" s="27" t="s">
        <v>285</v>
      </c>
      <c r="G66" s="27" t="s">
        <v>32</v>
      </c>
      <c r="H66" s="27" t="s">
        <v>296</v>
      </c>
      <c r="I66" s="53">
        <v>1913166</v>
      </c>
      <c r="J66" s="33" t="s">
        <v>520</v>
      </c>
      <c r="K66" s="27" t="s">
        <v>547</v>
      </c>
      <c r="L66" s="27" t="s">
        <v>526</v>
      </c>
      <c r="M66" s="27" t="s">
        <v>526</v>
      </c>
      <c r="N66" s="3"/>
    </row>
    <row r="67" spans="1:14" customFormat="1" ht="319.95" customHeight="1" x14ac:dyDescent="0.3">
      <c r="A67" s="52" t="s">
        <v>282</v>
      </c>
      <c r="B67" s="27" t="s">
        <v>548</v>
      </c>
      <c r="C67" s="24" t="s">
        <v>518</v>
      </c>
      <c r="D67" s="27" t="s">
        <v>31</v>
      </c>
      <c r="E67" s="27" t="s">
        <v>502</v>
      </c>
      <c r="F67" s="27" t="s">
        <v>285</v>
      </c>
      <c r="G67" s="27" t="s">
        <v>32</v>
      </c>
      <c r="H67" s="27" t="s">
        <v>296</v>
      </c>
      <c r="I67" s="53">
        <v>600000</v>
      </c>
      <c r="J67" s="33" t="s">
        <v>520</v>
      </c>
      <c r="K67" s="27" t="s">
        <v>549</v>
      </c>
      <c r="L67" s="27" t="s">
        <v>550</v>
      </c>
      <c r="M67" s="27" t="s">
        <v>551</v>
      </c>
      <c r="N67" s="3"/>
    </row>
    <row r="68" spans="1:14" customFormat="1" ht="129.6" x14ac:dyDescent="0.3">
      <c r="A68" s="52" t="s">
        <v>282</v>
      </c>
      <c r="B68" s="27" t="s">
        <v>552</v>
      </c>
      <c r="C68" s="24" t="s">
        <v>518</v>
      </c>
      <c r="D68" s="27" t="s">
        <v>31</v>
      </c>
      <c r="E68" s="27" t="s">
        <v>553</v>
      </c>
      <c r="F68" s="27" t="s">
        <v>285</v>
      </c>
      <c r="G68" s="27" t="s">
        <v>32</v>
      </c>
      <c r="H68" s="27" t="s">
        <v>296</v>
      </c>
      <c r="I68" s="53">
        <v>600000</v>
      </c>
      <c r="J68" s="33" t="s">
        <v>520</v>
      </c>
      <c r="K68" s="27" t="s">
        <v>554</v>
      </c>
      <c r="L68" s="27" t="s">
        <v>555</v>
      </c>
      <c r="M68" s="27" t="s">
        <v>526</v>
      </c>
      <c r="N68" s="3"/>
    </row>
    <row r="69" spans="1:14" customFormat="1" ht="97.2" x14ac:dyDescent="0.3">
      <c r="A69" s="52" t="s">
        <v>282</v>
      </c>
      <c r="B69" s="27" t="s">
        <v>556</v>
      </c>
      <c r="C69" s="24" t="s">
        <v>518</v>
      </c>
      <c r="D69" s="27" t="s">
        <v>31</v>
      </c>
      <c r="E69" s="27" t="s">
        <v>557</v>
      </c>
      <c r="F69" s="27" t="s">
        <v>285</v>
      </c>
      <c r="G69" s="27" t="s">
        <v>32</v>
      </c>
      <c r="H69" s="27" t="s">
        <v>296</v>
      </c>
      <c r="I69" s="53">
        <v>365000</v>
      </c>
      <c r="J69" s="33" t="s">
        <v>520</v>
      </c>
      <c r="K69" s="27" t="s">
        <v>558</v>
      </c>
      <c r="L69" s="27" t="s">
        <v>559</v>
      </c>
      <c r="M69" s="27" t="s">
        <v>526</v>
      </c>
      <c r="N69" s="3"/>
    </row>
    <row r="70" spans="1:14" customFormat="1" ht="334.2" customHeight="1" x14ac:dyDescent="0.3">
      <c r="A70" s="52" t="s">
        <v>282</v>
      </c>
      <c r="B70" s="27" t="s">
        <v>560</v>
      </c>
      <c r="C70" s="24" t="s">
        <v>518</v>
      </c>
      <c r="D70" s="27" t="s">
        <v>31</v>
      </c>
      <c r="E70" s="27" t="s">
        <v>561</v>
      </c>
      <c r="F70" s="27" t="s">
        <v>285</v>
      </c>
      <c r="G70" s="27" t="s">
        <v>32</v>
      </c>
      <c r="H70" s="27" t="s">
        <v>296</v>
      </c>
      <c r="I70" s="53">
        <v>350000</v>
      </c>
      <c r="J70" s="33" t="s">
        <v>520</v>
      </c>
      <c r="K70" s="27" t="s">
        <v>562</v>
      </c>
      <c r="L70" s="68" t="s">
        <v>563</v>
      </c>
      <c r="M70" s="27" t="s">
        <v>526</v>
      </c>
      <c r="N70" s="3"/>
    </row>
    <row r="71" spans="1:14" customFormat="1" ht="178.2" x14ac:dyDescent="0.3">
      <c r="A71" s="52" t="s">
        <v>282</v>
      </c>
      <c r="B71" s="27" t="s">
        <v>564</v>
      </c>
      <c r="C71" s="24" t="s">
        <v>518</v>
      </c>
      <c r="D71" s="27" t="s">
        <v>31</v>
      </c>
      <c r="E71" s="27" t="s">
        <v>565</v>
      </c>
      <c r="F71" s="27" t="s">
        <v>285</v>
      </c>
      <c r="G71" s="27" t="s">
        <v>32</v>
      </c>
      <c r="H71" s="27" t="s">
        <v>296</v>
      </c>
      <c r="I71" s="53">
        <v>1915000</v>
      </c>
      <c r="J71" s="33" t="s">
        <v>520</v>
      </c>
      <c r="K71" s="27" t="s">
        <v>566</v>
      </c>
      <c r="L71" s="27" t="s">
        <v>567</v>
      </c>
      <c r="M71" s="27" t="s">
        <v>568</v>
      </c>
      <c r="N71" s="3"/>
    </row>
    <row r="72" spans="1:14" customFormat="1" ht="243" x14ac:dyDescent="0.3">
      <c r="A72" s="52" t="s">
        <v>282</v>
      </c>
      <c r="B72" s="27" t="s">
        <v>569</v>
      </c>
      <c r="C72" s="24" t="s">
        <v>570</v>
      </c>
      <c r="D72" s="27" t="s">
        <v>245</v>
      </c>
      <c r="E72" s="27" t="s">
        <v>571</v>
      </c>
      <c r="F72" s="27" t="s">
        <v>285</v>
      </c>
      <c r="G72" s="27" t="s">
        <v>32</v>
      </c>
      <c r="H72" s="27" t="s">
        <v>296</v>
      </c>
      <c r="I72" s="53">
        <v>13350</v>
      </c>
      <c r="J72" s="33" t="s">
        <v>572</v>
      </c>
      <c r="K72" s="27" t="s">
        <v>573</v>
      </c>
      <c r="L72" s="27" t="s">
        <v>574</v>
      </c>
      <c r="M72" s="27" t="s">
        <v>575</v>
      </c>
      <c r="N72" s="3"/>
    </row>
    <row r="73" spans="1:14" customFormat="1" ht="408.6" customHeight="1" x14ac:dyDescent="0.3">
      <c r="A73" s="52" t="s">
        <v>282</v>
      </c>
      <c r="B73" s="27" t="s">
        <v>576</v>
      </c>
      <c r="C73" s="24" t="s">
        <v>577</v>
      </c>
      <c r="D73" s="27" t="s">
        <v>245</v>
      </c>
      <c r="E73" s="27" t="s">
        <v>578</v>
      </c>
      <c r="F73" s="27" t="s">
        <v>285</v>
      </c>
      <c r="G73" s="27" t="s">
        <v>32</v>
      </c>
      <c r="H73" s="27" t="s">
        <v>296</v>
      </c>
      <c r="I73" s="53">
        <v>500000</v>
      </c>
      <c r="J73" s="33" t="s">
        <v>579</v>
      </c>
      <c r="K73" s="27" t="s">
        <v>580</v>
      </c>
      <c r="L73" s="27" t="s">
        <v>581</v>
      </c>
      <c r="M73" s="66" t="s">
        <v>584</v>
      </c>
      <c r="N73" s="3"/>
    </row>
    <row r="74" spans="1:14" customFormat="1" ht="275.39999999999998" x14ac:dyDescent="0.3">
      <c r="A74" s="52" t="s">
        <v>282</v>
      </c>
      <c r="B74" s="27" t="s">
        <v>317</v>
      </c>
      <c r="C74" s="24" t="s">
        <v>318</v>
      </c>
      <c r="D74" s="27" t="s">
        <v>245</v>
      </c>
      <c r="E74" s="27" t="s">
        <v>582</v>
      </c>
      <c r="F74" s="27" t="s">
        <v>285</v>
      </c>
      <c r="G74" s="27" t="s">
        <v>32</v>
      </c>
      <c r="H74" s="27" t="s">
        <v>296</v>
      </c>
      <c r="I74" s="53">
        <v>45000</v>
      </c>
      <c r="J74" s="33" t="s">
        <v>319</v>
      </c>
      <c r="K74" s="27" t="s">
        <v>320</v>
      </c>
      <c r="L74" s="27" t="s">
        <v>321</v>
      </c>
      <c r="M74" s="27" t="s">
        <v>583</v>
      </c>
      <c r="N74" s="3"/>
    </row>
    <row r="75" spans="1:14" customFormat="1" ht="25.05" customHeight="1" x14ac:dyDescent="0.3">
      <c r="A75" s="86" t="s">
        <v>59</v>
      </c>
      <c r="B75" s="86"/>
      <c r="C75" s="86"/>
      <c r="D75" s="86"/>
      <c r="E75" s="86"/>
      <c r="F75" s="86"/>
      <c r="G75" s="86"/>
      <c r="H75" s="86"/>
      <c r="I75" s="32">
        <f>SUM(I76)</f>
        <v>0</v>
      </c>
      <c r="J75" s="87"/>
      <c r="K75" s="87"/>
      <c r="L75" s="87"/>
      <c r="M75" s="87"/>
      <c r="N75" s="3"/>
    </row>
    <row r="76" spans="1:14" customFormat="1" ht="25.05" customHeight="1" x14ac:dyDescent="0.3">
      <c r="A76" s="7"/>
      <c r="B76" s="8" t="s">
        <v>60</v>
      </c>
      <c r="C76" s="23"/>
      <c r="D76" s="8"/>
      <c r="E76" s="8"/>
      <c r="F76" s="8"/>
      <c r="G76" s="8"/>
      <c r="H76" s="8"/>
      <c r="I76" s="9"/>
      <c r="J76" s="10"/>
      <c r="K76" s="8"/>
      <c r="L76" s="8"/>
      <c r="M76" s="27"/>
      <c r="N76" s="3"/>
    </row>
    <row r="77" spans="1:14" customFormat="1" ht="25.05" customHeight="1" x14ac:dyDescent="0.3">
      <c r="A77" s="86" t="s">
        <v>36</v>
      </c>
      <c r="B77" s="86"/>
      <c r="C77" s="86"/>
      <c r="D77" s="86"/>
      <c r="E77" s="86"/>
      <c r="F77" s="86"/>
      <c r="G77" s="86"/>
      <c r="H77" s="86"/>
      <c r="I77" s="32">
        <f>SUM(I78:I108)</f>
        <v>722000</v>
      </c>
      <c r="J77" s="87"/>
      <c r="K77" s="87"/>
      <c r="L77" s="87"/>
      <c r="M77" s="87"/>
      <c r="N77" s="3"/>
    </row>
    <row r="78" spans="1:14" customFormat="1" ht="48.6" x14ac:dyDescent="0.3">
      <c r="A78" s="7" t="s">
        <v>37</v>
      </c>
      <c r="B78" s="8" t="s">
        <v>38</v>
      </c>
      <c r="C78" s="23" t="s">
        <v>39</v>
      </c>
      <c r="D78" s="8" t="s">
        <v>33</v>
      </c>
      <c r="E78" s="8" t="s">
        <v>585</v>
      </c>
      <c r="F78" s="8" t="s">
        <v>103</v>
      </c>
      <c r="G78" s="8"/>
      <c r="H78" s="8"/>
      <c r="I78" s="9">
        <v>0</v>
      </c>
      <c r="J78" s="10"/>
      <c r="K78" s="8" t="s">
        <v>40</v>
      </c>
      <c r="L78" s="8" t="s">
        <v>41</v>
      </c>
      <c r="M78" s="27" t="s">
        <v>42</v>
      </c>
      <c r="N78" s="3"/>
    </row>
    <row r="79" spans="1:14" customFormat="1" ht="48.6" x14ac:dyDescent="0.3">
      <c r="A79" s="52" t="s">
        <v>37</v>
      </c>
      <c r="B79" s="27" t="s">
        <v>43</v>
      </c>
      <c r="C79" s="24" t="s">
        <v>44</v>
      </c>
      <c r="D79" s="27" t="s">
        <v>33</v>
      </c>
      <c r="E79" s="27" t="s">
        <v>585</v>
      </c>
      <c r="F79" s="27" t="s">
        <v>103</v>
      </c>
      <c r="G79" s="27"/>
      <c r="H79" s="27"/>
      <c r="I79" s="53">
        <v>0</v>
      </c>
      <c r="J79" s="33"/>
      <c r="K79" s="27" t="s">
        <v>45</v>
      </c>
      <c r="L79" s="27" t="s">
        <v>41</v>
      </c>
      <c r="M79" s="27" t="s">
        <v>46</v>
      </c>
      <c r="N79" s="3"/>
    </row>
    <row r="80" spans="1:14" customFormat="1" ht="48.6" x14ac:dyDescent="0.3">
      <c r="A80" s="52" t="s">
        <v>37</v>
      </c>
      <c r="B80" s="27" t="s">
        <v>47</v>
      </c>
      <c r="C80" s="24" t="s">
        <v>48</v>
      </c>
      <c r="D80" s="27" t="s">
        <v>33</v>
      </c>
      <c r="E80" s="27" t="s">
        <v>585</v>
      </c>
      <c r="F80" s="27" t="s">
        <v>103</v>
      </c>
      <c r="G80" s="27"/>
      <c r="H80" s="27"/>
      <c r="I80" s="53">
        <v>0</v>
      </c>
      <c r="J80" s="33"/>
      <c r="K80" s="27" t="s">
        <v>49</v>
      </c>
      <c r="L80" s="27" t="s">
        <v>41</v>
      </c>
      <c r="M80" s="27" t="s">
        <v>50</v>
      </c>
      <c r="N80" s="3"/>
    </row>
    <row r="81" spans="1:14" customFormat="1" ht="81" x14ac:dyDescent="0.3">
      <c r="A81" s="52" t="s">
        <v>37</v>
      </c>
      <c r="B81" s="27" t="s">
        <v>51</v>
      </c>
      <c r="C81" s="24" t="s">
        <v>52</v>
      </c>
      <c r="D81" s="27" t="s">
        <v>33</v>
      </c>
      <c r="E81" s="27" t="s">
        <v>585</v>
      </c>
      <c r="F81" s="27" t="s">
        <v>103</v>
      </c>
      <c r="G81" s="27"/>
      <c r="H81" s="27"/>
      <c r="I81" s="53">
        <v>0</v>
      </c>
      <c r="J81" s="33"/>
      <c r="K81" s="27" t="s">
        <v>53</v>
      </c>
      <c r="L81" s="27" t="s">
        <v>41</v>
      </c>
      <c r="M81" s="27" t="s">
        <v>50</v>
      </c>
      <c r="N81" s="3"/>
    </row>
    <row r="82" spans="1:14" customFormat="1" ht="48.6" x14ac:dyDescent="0.3">
      <c r="A82" s="52" t="s">
        <v>37</v>
      </c>
      <c r="B82" s="27" t="s">
        <v>38</v>
      </c>
      <c r="C82" s="24" t="s">
        <v>586</v>
      </c>
      <c r="D82" s="27" t="s">
        <v>245</v>
      </c>
      <c r="E82" s="27" t="s">
        <v>585</v>
      </c>
      <c r="F82" s="27" t="s">
        <v>103</v>
      </c>
      <c r="G82" s="27"/>
      <c r="H82" s="27"/>
      <c r="I82" s="53">
        <v>0</v>
      </c>
      <c r="J82" s="33"/>
      <c r="K82" s="27" t="s">
        <v>40</v>
      </c>
      <c r="L82" s="27" t="s">
        <v>587</v>
      </c>
      <c r="M82" s="27" t="s">
        <v>588</v>
      </c>
      <c r="N82" s="3"/>
    </row>
    <row r="83" spans="1:14" customFormat="1" ht="64.8" x14ac:dyDescent="0.3">
      <c r="A83" s="52" t="s">
        <v>37</v>
      </c>
      <c r="B83" s="27" t="s">
        <v>54</v>
      </c>
      <c r="C83" s="24" t="s">
        <v>55</v>
      </c>
      <c r="D83" s="27" t="s">
        <v>33</v>
      </c>
      <c r="E83" s="27" t="s">
        <v>585</v>
      </c>
      <c r="F83" s="27" t="s">
        <v>56</v>
      </c>
      <c r="G83" s="27"/>
      <c r="H83" s="27"/>
      <c r="I83" s="53">
        <v>0</v>
      </c>
      <c r="J83" s="33"/>
      <c r="K83" s="27" t="s">
        <v>88</v>
      </c>
      <c r="L83" s="27" t="s">
        <v>57</v>
      </c>
      <c r="M83" s="27" t="s">
        <v>58</v>
      </c>
      <c r="N83" s="3"/>
    </row>
    <row r="84" spans="1:14" customFormat="1" ht="64.8" x14ac:dyDescent="0.3">
      <c r="A84" s="52" t="s">
        <v>37</v>
      </c>
      <c r="B84" s="27" t="s">
        <v>89</v>
      </c>
      <c r="C84" s="24" t="s">
        <v>90</v>
      </c>
      <c r="D84" s="27" t="s">
        <v>33</v>
      </c>
      <c r="E84" s="27" t="s">
        <v>585</v>
      </c>
      <c r="F84" s="27" t="s">
        <v>56</v>
      </c>
      <c r="G84" s="27"/>
      <c r="H84" s="27"/>
      <c r="I84" s="53">
        <v>0</v>
      </c>
      <c r="J84" s="33"/>
      <c r="K84" s="27" t="s">
        <v>91</v>
      </c>
      <c r="L84" s="27" t="s">
        <v>57</v>
      </c>
      <c r="M84" s="27" t="s">
        <v>92</v>
      </c>
      <c r="N84" s="3"/>
    </row>
    <row r="85" spans="1:14" customFormat="1" ht="48.6" x14ac:dyDescent="0.3">
      <c r="A85" s="52" t="s">
        <v>37</v>
      </c>
      <c r="B85" s="27" t="s">
        <v>589</v>
      </c>
      <c r="C85" s="24" t="s">
        <v>134</v>
      </c>
      <c r="D85" s="27" t="s">
        <v>31</v>
      </c>
      <c r="E85" s="27" t="s">
        <v>590</v>
      </c>
      <c r="F85" s="27" t="s">
        <v>136</v>
      </c>
      <c r="G85" s="27" t="s">
        <v>32</v>
      </c>
      <c r="H85" s="27" t="s">
        <v>137</v>
      </c>
      <c r="I85" s="53">
        <v>24000</v>
      </c>
      <c r="J85" s="33" t="s">
        <v>138</v>
      </c>
      <c r="K85" s="27" t="s">
        <v>591</v>
      </c>
      <c r="L85" s="27" t="s">
        <v>158</v>
      </c>
      <c r="M85" s="27"/>
      <c r="N85" s="3"/>
    </row>
    <row r="86" spans="1:14" customFormat="1" ht="48.6" x14ac:dyDescent="0.3">
      <c r="A86" s="52" t="s">
        <v>37</v>
      </c>
      <c r="B86" s="27" t="s">
        <v>592</v>
      </c>
      <c r="C86" s="24" t="s">
        <v>134</v>
      </c>
      <c r="D86" s="27" t="s">
        <v>31</v>
      </c>
      <c r="E86" s="27" t="s">
        <v>135</v>
      </c>
      <c r="F86" s="27" t="s">
        <v>136</v>
      </c>
      <c r="G86" s="27" t="s">
        <v>32</v>
      </c>
      <c r="H86" s="27" t="s">
        <v>137</v>
      </c>
      <c r="I86" s="53">
        <v>155500</v>
      </c>
      <c r="J86" s="33" t="s">
        <v>138</v>
      </c>
      <c r="K86" s="27" t="s">
        <v>593</v>
      </c>
      <c r="L86" s="27"/>
      <c r="M86" s="27"/>
      <c r="N86" s="3"/>
    </row>
    <row r="87" spans="1:14" customFormat="1" ht="48.6" x14ac:dyDescent="0.3">
      <c r="A87" s="52" t="s">
        <v>37</v>
      </c>
      <c r="B87" s="27" t="s">
        <v>38</v>
      </c>
      <c r="C87" s="24" t="s">
        <v>39</v>
      </c>
      <c r="D87" s="27" t="s">
        <v>33</v>
      </c>
      <c r="E87" s="27" t="s">
        <v>594</v>
      </c>
      <c r="F87" s="27" t="s">
        <v>103</v>
      </c>
      <c r="G87" s="27"/>
      <c r="H87" s="27"/>
      <c r="I87" s="53">
        <v>0</v>
      </c>
      <c r="J87" s="33"/>
      <c r="K87" s="27" t="s">
        <v>40</v>
      </c>
      <c r="L87" s="27" t="s">
        <v>41</v>
      </c>
      <c r="M87" s="27" t="s">
        <v>42</v>
      </c>
      <c r="N87" s="3"/>
    </row>
    <row r="88" spans="1:14" customFormat="1" ht="48.6" x14ac:dyDescent="0.3">
      <c r="A88" s="52" t="s">
        <v>37</v>
      </c>
      <c r="B88" s="27" t="s">
        <v>43</v>
      </c>
      <c r="C88" s="24" t="s">
        <v>44</v>
      </c>
      <c r="D88" s="27" t="s">
        <v>33</v>
      </c>
      <c r="E88" s="27" t="s">
        <v>594</v>
      </c>
      <c r="F88" s="27" t="s">
        <v>103</v>
      </c>
      <c r="G88" s="27"/>
      <c r="H88" s="27"/>
      <c r="I88" s="53">
        <v>0</v>
      </c>
      <c r="J88" s="33"/>
      <c r="K88" s="27" t="s">
        <v>45</v>
      </c>
      <c r="L88" s="27" t="s">
        <v>41</v>
      </c>
      <c r="M88" s="27" t="s">
        <v>46</v>
      </c>
      <c r="N88" s="3"/>
    </row>
    <row r="89" spans="1:14" customFormat="1" ht="48.6" x14ac:dyDescent="0.3">
      <c r="A89" s="52" t="s">
        <v>37</v>
      </c>
      <c r="B89" s="27" t="s">
        <v>47</v>
      </c>
      <c r="C89" s="24" t="s">
        <v>48</v>
      </c>
      <c r="D89" s="27" t="s">
        <v>33</v>
      </c>
      <c r="E89" s="27" t="s">
        <v>594</v>
      </c>
      <c r="F89" s="27" t="s">
        <v>103</v>
      </c>
      <c r="G89" s="27"/>
      <c r="H89" s="27"/>
      <c r="I89" s="53">
        <v>0</v>
      </c>
      <c r="J89" s="33"/>
      <c r="K89" s="27" t="s">
        <v>49</v>
      </c>
      <c r="L89" s="27" t="s">
        <v>41</v>
      </c>
      <c r="M89" s="27" t="s">
        <v>50</v>
      </c>
      <c r="N89" s="3"/>
    </row>
    <row r="90" spans="1:14" customFormat="1" ht="81" x14ac:dyDescent="0.3">
      <c r="A90" s="52" t="s">
        <v>37</v>
      </c>
      <c r="B90" s="27" t="s">
        <v>51</v>
      </c>
      <c r="C90" s="24" t="s">
        <v>52</v>
      </c>
      <c r="D90" s="27" t="s">
        <v>33</v>
      </c>
      <c r="E90" s="27" t="s">
        <v>594</v>
      </c>
      <c r="F90" s="27" t="s">
        <v>103</v>
      </c>
      <c r="G90" s="27"/>
      <c r="H90" s="27"/>
      <c r="I90" s="53">
        <v>0</v>
      </c>
      <c r="J90" s="33"/>
      <c r="K90" s="27" t="s">
        <v>53</v>
      </c>
      <c r="L90" s="27" t="s">
        <v>41</v>
      </c>
      <c r="M90" s="27" t="s">
        <v>50</v>
      </c>
      <c r="N90" s="3"/>
    </row>
    <row r="91" spans="1:14" customFormat="1" ht="64.8" x14ac:dyDescent="0.3">
      <c r="A91" s="52" t="s">
        <v>37</v>
      </c>
      <c r="B91" s="27" t="s">
        <v>54</v>
      </c>
      <c r="C91" s="24" t="s">
        <v>55</v>
      </c>
      <c r="D91" s="27" t="s">
        <v>33</v>
      </c>
      <c r="E91" s="27" t="s">
        <v>594</v>
      </c>
      <c r="F91" s="27" t="s">
        <v>56</v>
      </c>
      <c r="G91" s="27"/>
      <c r="H91" s="27"/>
      <c r="I91" s="53">
        <v>0</v>
      </c>
      <c r="J91" s="33"/>
      <c r="K91" s="27" t="s">
        <v>88</v>
      </c>
      <c r="L91" s="27" t="s">
        <v>57</v>
      </c>
      <c r="M91" s="27" t="s">
        <v>58</v>
      </c>
      <c r="N91" s="3"/>
    </row>
    <row r="92" spans="1:14" customFormat="1" ht="64.8" x14ac:dyDescent="0.3">
      <c r="A92" s="52" t="s">
        <v>37</v>
      </c>
      <c r="B92" s="27" t="s">
        <v>89</v>
      </c>
      <c r="C92" s="24" t="s">
        <v>90</v>
      </c>
      <c r="D92" s="27" t="s">
        <v>33</v>
      </c>
      <c r="E92" s="27" t="s">
        <v>594</v>
      </c>
      <c r="F92" s="27" t="s">
        <v>56</v>
      </c>
      <c r="G92" s="27"/>
      <c r="H92" s="27"/>
      <c r="I92" s="53">
        <v>0</v>
      </c>
      <c r="J92" s="33"/>
      <c r="K92" s="27" t="s">
        <v>91</v>
      </c>
      <c r="L92" s="27" t="s">
        <v>57</v>
      </c>
      <c r="M92" s="27" t="s">
        <v>92</v>
      </c>
      <c r="N92" s="3"/>
    </row>
    <row r="93" spans="1:14" customFormat="1" ht="48.6" x14ac:dyDescent="0.3">
      <c r="A93" s="52" t="s">
        <v>37</v>
      </c>
      <c r="B93" s="27" t="s">
        <v>38</v>
      </c>
      <c r="C93" s="24" t="s">
        <v>39</v>
      </c>
      <c r="D93" s="27" t="s">
        <v>33</v>
      </c>
      <c r="E93" s="27" t="s">
        <v>129</v>
      </c>
      <c r="F93" s="27" t="s">
        <v>103</v>
      </c>
      <c r="G93" s="27"/>
      <c r="H93" s="27"/>
      <c r="I93" s="53">
        <v>0</v>
      </c>
      <c r="J93" s="33"/>
      <c r="K93" s="27" t="s">
        <v>40</v>
      </c>
      <c r="L93" s="27" t="s">
        <v>41</v>
      </c>
      <c r="M93" s="27" t="s">
        <v>42</v>
      </c>
      <c r="N93" s="3"/>
    </row>
    <row r="94" spans="1:14" customFormat="1" ht="48.6" x14ac:dyDescent="0.3">
      <c r="A94" s="52" t="s">
        <v>37</v>
      </c>
      <c r="B94" s="27" t="s">
        <v>43</v>
      </c>
      <c r="C94" s="24" t="s">
        <v>44</v>
      </c>
      <c r="D94" s="27" t="s">
        <v>33</v>
      </c>
      <c r="E94" s="27" t="s">
        <v>129</v>
      </c>
      <c r="F94" s="27" t="s">
        <v>103</v>
      </c>
      <c r="G94" s="27"/>
      <c r="H94" s="27"/>
      <c r="I94" s="53">
        <v>0</v>
      </c>
      <c r="J94" s="33"/>
      <c r="K94" s="27" t="s">
        <v>45</v>
      </c>
      <c r="L94" s="27" t="s">
        <v>41</v>
      </c>
      <c r="M94" s="27" t="s">
        <v>46</v>
      </c>
      <c r="N94" s="3"/>
    </row>
    <row r="95" spans="1:14" customFormat="1" ht="48.6" x14ac:dyDescent="0.3">
      <c r="A95" s="52" t="s">
        <v>37</v>
      </c>
      <c r="B95" s="27" t="s">
        <v>47</v>
      </c>
      <c r="C95" s="24" t="s">
        <v>48</v>
      </c>
      <c r="D95" s="27" t="s">
        <v>33</v>
      </c>
      <c r="E95" s="27" t="s">
        <v>129</v>
      </c>
      <c r="F95" s="27" t="s">
        <v>103</v>
      </c>
      <c r="G95" s="27"/>
      <c r="H95" s="27"/>
      <c r="I95" s="53">
        <v>0</v>
      </c>
      <c r="J95" s="33"/>
      <c r="K95" s="27" t="s">
        <v>49</v>
      </c>
      <c r="L95" s="27" t="s">
        <v>41</v>
      </c>
      <c r="M95" s="27" t="s">
        <v>50</v>
      </c>
      <c r="N95" s="3"/>
    </row>
    <row r="96" spans="1:14" customFormat="1" ht="81" x14ac:dyDescent="0.3">
      <c r="A96" s="52" t="s">
        <v>37</v>
      </c>
      <c r="B96" s="27" t="s">
        <v>51</v>
      </c>
      <c r="C96" s="24" t="s">
        <v>52</v>
      </c>
      <c r="D96" s="27" t="s">
        <v>33</v>
      </c>
      <c r="E96" s="27" t="s">
        <v>129</v>
      </c>
      <c r="F96" s="27" t="s">
        <v>103</v>
      </c>
      <c r="G96" s="27"/>
      <c r="H96" s="27"/>
      <c r="I96" s="53">
        <v>0</v>
      </c>
      <c r="J96" s="33"/>
      <c r="K96" s="27" t="s">
        <v>53</v>
      </c>
      <c r="L96" s="27" t="s">
        <v>41</v>
      </c>
      <c r="M96" s="27" t="s">
        <v>50</v>
      </c>
      <c r="N96" s="3"/>
    </row>
    <row r="97" spans="1:14" customFormat="1" ht="64.8" x14ac:dyDescent="0.3">
      <c r="A97" s="52" t="s">
        <v>37</v>
      </c>
      <c r="B97" s="27" t="s">
        <v>54</v>
      </c>
      <c r="C97" s="24" t="s">
        <v>55</v>
      </c>
      <c r="D97" s="27" t="s">
        <v>33</v>
      </c>
      <c r="E97" s="27" t="s">
        <v>129</v>
      </c>
      <c r="F97" s="27" t="s">
        <v>56</v>
      </c>
      <c r="G97" s="27"/>
      <c r="H97" s="27"/>
      <c r="I97" s="53">
        <v>0</v>
      </c>
      <c r="J97" s="33"/>
      <c r="K97" s="27" t="s">
        <v>88</v>
      </c>
      <c r="L97" s="27" t="s">
        <v>57</v>
      </c>
      <c r="M97" s="27" t="s">
        <v>58</v>
      </c>
      <c r="N97" s="3"/>
    </row>
    <row r="98" spans="1:14" customFormat="1" ht="64.8" x14ac:dyDescent="0.3">
      <c r="A98" s="52" t="s">
        <v>37</v>
      </c>
      <c r="B98" s="27" t="s">
        <v>89</v>
      </c>
      <c r="C98" s="24" t="s">
        <v>90</v>
      </c>
      <c r="D98" s="27" t="s">
        <v>33</v>
      </c>
      <c r="E98" s="27" t="s">
        <v>129</v>
      </c>
      <c r="F98" s="27" t="s">
        <v>56</v>
      </c>
      <c r="G98" s="27"/>
      <c r="H98" s="27"/>
      <c r="I98" s="53">
        <v>0</v>
      </c>
      <c r="J98" s="33"/>
      <c r="K98" s="27" t="s">
        <v>91</v>
      </c>
      <c r="L98" s="27" t="s">
        <v>57</v>
      </c>
      <c r="M98" s="27" t="s">
        <v>92</v>
      </c>
      <c r="N98" s="3"/>
    </row>
    <row r="99" spans="1:14" customFormat="1" ht="64.8" x14ac:dyDescent="0.3">
      <c r="A99" s="52" t="s">
        <v>37</v>
      </c>
      <c r="B99" s="27" t="s">
        <v>130</v>
      </c>
      <c r="C99" s="24" t="s">
        <v>44</v>
      </c>
      <c r="D99" s="27" t="s">
        <v>33</v>
      </c>
      <c r="E99" s="27" t="s">
        <v>129</v>
      </c>
      <c r="F99" s="27" t="s">
        <v>131</v>
      </c>
      <c r="G99" s="27"/>
      <c r="H99" s="27"/>
      <c r="I99" s="53">
        <v>0</v>
      </c>
      <c r="J99" s="33"/>
      <c r="K99" s="27" t="s">
        <v>132</v>
      </c>
      <c r="L99" s="27" t="s">
        <v>57</v>
      </c>
      <c r="M99" s="27" t="s">
        <v>46</v>
      </c>
      <c r="N99" s="3"/>
    </row>
    <row r="100" spans="1:14" customFormat="1" ht="48.6" x14ac:dyDescent="0.3">
      <c r="A100" s="52" t="s">
        <v>37</v>
      </c>
      <c r="B100" s="27" t="s">
        <v>133</v>
      </c>
      <c r="C100" s="24" t="s">
        <v>134</v>
      </c>
      <c r="D100" s="27" t="s">
        <v>33</v>
      </c>
      <c r="E100" s="27" t="s">
        <v>135</v>
      </c>
      <c r="F100" s="27" t="s">
        <v>136</v>
      </c>
      <c r="G100" s="27" t="s">
        <v>32</v>
      </c>
      <c r="H100" s="27" t="s">
        <v>137</v>
      </c>
      <c r="I100" s="53">
        <v>155500</v>
      </c>
      <c r="J100" s="33" t="s">
        <v>138</v>
      </c>
      <c r="K100" s="27" t="s">
        <v>139</v>
      </c>
      <c r="L100" s="27"/>
      <c r="M100" s="27"/>
      <c r="N100" s="3"/>
    </row>
    <row r="101" spans="1:14" customFormat="1" ht="48.6" x14ac:dyDescent="0.3">
      <c r="A101" s="52" t="s">
        <v>37</v>
      </c>
      <c r="B101" s="27" t="s">
        <v>140</v>
      </c>
      <c r="C101" s="24" t="s">
        <v>134</v>
      </c>
      <c r="D101" s="27" t="s">
        <v>33</v>
      </c>
      <c r="E101" s="27" t="s">
        <v>135</v>
      </c>
      <c r="F101" s="27" t="s">
        <v>136</v>
      </c>
      <c r="G101" s="27" t="s">
        <v>32</v>
      </c>
      <c r="H101" s="27" t="s">
        <v>137</v>
      </c>
      <c r="I101" s="53">
        <v>155500</v>
      </c>
      <c r="J101" s="33" t="s">
        <v>138</v>
      </c>
      <c r="K101" s="27" t="s">
        <v>141</v>
      </c>
      <c r="L101" s="27"/>
      <c r="M101" s="27"/>
      <c r="N101" s="3"/>
    </row>
    <row r="102" spans="1:14" customFormat="1" ht="48.6" x14ac:dyDescent="0.3">
      <c r="A102" s="52" t="s">
        <v>37</v>
      </c>
      <c r="B102" s="27" t="s">
        <v>142</v>
      </c>
      <c r="C102" s="24" t="s">
        <v>134</v>
      </c>
      <c r="D102" s="27" t="s">
        <v>33</v>
      </c>
      <c r="E102" s="27" t="s">
        <v>135</v>
      </c>
      <c r="F102" s="27" t="s">
        <v>136</v>
      </c>
      <c r="G102" s="27" t="s">
        <v>32</v>
      </c>
      <c r="H102" s="27" t="s">
        <v>137</v>
      </c>
      <c r="I102" s="53">
        <v>155500</v>
      </c>
      <c r="J102" s="33" t="s">
        <v>138</v>
      </c>
      <c r="K102" s="27" t="s">
        <v>143</v>
      </c>
      <c r="L102" s="27"/>
      <c r="M102" s="27"/>
      <c r="N102" s="3"/>
    </row>
    <row r="103" spans="1:14" customFormat="1" ht="48.6" x14ac:dyDescent="0.3">
      <c r="A103" s="52" t="s">
        <v>37</v>
      </c>
      <c r="B103" s="27" t="s">
        <v>144</v>
      </c>
      <c r="C103" s="24" t="s">
        <v>134</v>
      </c>
      <c r="D103" s="27" t="s">
        <v>33</v>
      </c>
      <c r="E103" s="27" t="s">
        <v>145</v>
      </c>
      <c r="F103" s="27" t="s">
        <v>136</v>
      </c>
      <c r="G103" s="27"/>
      <c r="H103" s="27"/>
      <c r="I103" s="53">
        <v>0</v>
      </c>
      <c r="J103" s="33" t="s">
        <v>138</v>
      </c>
      <c r="K103" s="27" t="s">
        <v>146</v>
      </c>
      <c r="L103" s="27" t="s">
        <v>147</v>
      </c>
      <c r="M103" s="27" t="s">
        <v>148</v>
      </c>
      <c r="N103" s="3"/>
    </row>
    <row r="104" spans="1:14" customFormat="1" ht="48.6" x14ac:dyDescent="0.3">
      <c r="A104" s="52" t="s">
        <v>37</v>
      </c>
      <c r="B104" s="27" t="s">
        <v>144</v>
      </c>
      <c r="C104" s="24" t="s">
        <v>134</v>
      </c>
      <c r="D104" s="27" t="s">
        <v>31</v>
      </c>
      <c r="E104" s="27" t="s">
        <v>149</v>
      </c>
      <c r="F104" s="27" t="s">
        <v>136</v>
      </c>
      <c r="G104" s="27"/>
      <c r="H104" s="27"/>
      <c r="I104" s="53">
        <v>0</v>
      </c>
      <c r="J104" s="33" t="s">
        <v>138</v>
      </c>
      <c r="K104" s="27" t="s">
        <v>146</v>
      </c>
      <c r="L104" s="27" t="s">
        <v>150</v>
      </c>
      <c r="M104" s="27" t="s">
        <v>148</v>
      </c>
      <c r="N104" s="3"/>
    </row>
    <row r="105" spans="1:14" customFormat="1" ht="48.6" x14ac:dyDescent="0.3">
      <c r="A105" s="52" t="s">
        <v>37</v>
      </c>
      <c r="B105" s="27" t="s">
        <v>140</v>
      </c>
      <c r="C105" s="24" t="s">
        <v>134</v>
      </c>
      <c r="D105" s="27" t="s">
        <v>31</v>
      </c>
      <c r="E105" s="27" t="s">
        <v>151</v>
      </c>
      <c r="F105" s="27" t="s">
        <v>136</v>
      </c>
      <c r="G105" s="27" t="s">
        <v>32</v>
      </c>
      <c r="H105" s="27" t="s">
        <v>137</v>
      </c>
      <c r="I105" s="53">
        <v>18000</v>
      </c>
      <c r="J105" s="33" t="s">
        <v>138</v>
      </c>
      <c r="K105" s="27" t="s">
        <v>141</v>
      </c>
      <c r="L105" s="27" t="s">
        <v>152</v>
      </c>
      <c r="M105" s="27"/>
      <c r="N105" s="3"/>
    </row>
    <row r="106" spans="1:14" customFormat="1" ht="48.6" x14ac:dyDescent="0.3">
      <c r="A106" s="52" t="s">
        <v>37</v>
      </c>
      <c r="B106" s="27" t="s">
        <v>130</v>
      </c>
      <c r="C106" s="24" t="s">
        <v>134</v>
      </c>
      <c r="D106" s="27" t="s">
        <v>31</v>
      </c>
      <c r="E106" s="27" t="s">
        <v>153</v>
      </c>
      <c r="F106" s="27" t="s">
        <v>136</v>
      </c>
      <c r="G106" s="27" t="s">
        <v>32</v>
      </c>
      <c r="H106" s="27" t="s">
        <v>137</v>
      </c>
      <c r="I106" s="53">
        <v>18000</v>
      </c>
      <c r="J106" s="33" t="s">
        <v>138</v>
      </c>
      <c r="K106" s="27" t="s">
        <v>154</v>
      </c>
      <c r="L106" s="27" t="s">
        <v>152</v>
      </c>
      <c r="M106" s="27"/>
      <c r="N106" s="3"/>
    </row>
    <row r="107" spans="1:14" customFormat="1" ht="64.8" x14ac:dyDescent="0.3">
      <c r="A107" s="52" t="s">
        <v>37</v>
      </c>
      <c r="B107" s="27" t="s">
        <v>155</v>
      </c>
      <c r="C107" s="24" t="s">
        <v>134</v>
      </c>
      <c r="D107" s="27" t="s">
        <v>31</v>
      </c>
      <c r="E107" s="27" t="s">
        <v>156</v>
      </c>
      <c r="F107" s="27" t="s">
        <v>136</v>
      </c>
      <c r="G107" s="27" t="s">
        <v>32</v>
      </c>
      <c r="H107" s="27" t="s">
        <v>137</v>
      </c>
      <c r="I107" s="53">
        <v>20000</v>
      </c>
      <c r="J107" s="33" t="s">
        <v>138</v>
      </c>
      <c r="K107" s="27" t="s">
        <v>157</v>
      </c>
      <c r="L107" s="27" t="s">
        <v>158</v>
      </c>
      <c r="M107" s="27"/>
      <c r="N107" s="3"/>
    </row>
    <row r="108" spans="1:14" customFormat="1" ht="64.8" x14ac:dyDescent="0.3">
      <c r="A108" s="52" t="s">
        <v>37</v>
      </c>
      <c r="B108" s="27" t="s">
        <v>159</v>
      </c>
      <c r="C108" s="24" t="s">
        <v>134</v>
      </c>
      <c r="D108" s="27" t="s">
        <v>31</v>
      </c>
      <c r="E108" s="27" t="s">
        <v>160</v>
      </c>
      <c r="F108" s="27" t="s">
        <v>136</v>
      </c>
      <c r="G108" s="27" t="s">
        <v>32</v>
      </c>
      <c r="H108" s="27" t="s">
        <v>137</v>
      </c>
      <c r="I108" s="53">
        <v>20000</v>
      </c>
      <c r="J108" s="33" t="s">
        <v>138</v>
      </c>
      <c r="K108" s="27" t="s">
        <v>161</v>
      </c>
      <c r="L108" s="27" t="s">
        <v>158</v>
      </c>
      <c r="M108" s="27"/>
      <c r="N108" s="3"/>
    </row>
    <row r="109" spans="1:14" customFormat="1" ht="25.05" customHeight="1" x14ac:dyDescent="0.3">
      <c r="A109" s="86" t="s">
        <v>110</v>
      </c>
      <c r="B109" s="86"/>
      <c r="C109" s="86"/>
      <c r="D109" s="86"/>
      <c r="E109" s="86"/>
      <c r="F109" s="86"/>
      <c r="G109" s="86"/>
      <c r="H109" s="86"/>
      <c r="I109" s="32">
        <f>SUM(I110:I135)</f>
        <v>524496</v>
      </c>
      <c r="J109" s="87"/>
      <c r="K109" s="87"/>
      <c r="L109" s="87"/>
      <c r="M109" s="87"/>
      <c r="N109" s="3"/>
    </row>
    <row r="110" spans="1:14" customFormat="1" ht="97.2" x14ac:dyDescent="0.3">
      <c r="A110" s="46" t="s">
        <v>111</v>
      </c>
      <c r="B110" s="27" t="s">
        <v>360</v>
      </c>
      <c r="C110" s="24" t="s">
        <v>361</v>
      </c>
      <c r="D110" s="27" t="s">
        <v>31</v>
      </c>
      <c r="E110" s="27" t="s">
        <v>727</v>
      </c>
      <c r="F110" s="27" t="s">
        <v>362</v>
      </c>
      <c r="G110" s="27" t="s">
        <v>32</v>
      </c>
      <c r="H110" s="27" t="s">
        <v>112</v>
      </c>
      <c r="I110" s="28">
        <v>80000</v>
      </c>
      <c r="J110" s="33" t="s">
        <v>363</v>
      </c>
      <c r="K110" s="27" t="s">
        <v>364</v>
      </c>
      <c r="L110" s="27" t="s">
        <v>365</v>
      </c>
      <c r="M110" s="27" t="s">
        <v>366</v>
      </c>
      <c r="N110" s="3"/>
    </row>
    <row r="111" spans="1:14" customFormat="1" ht="97.2" x14ac:dyDescent="0.3">
      <c r="A111" s="52" t="s">
        <v>111</v>
      </c>
      <c r="B111" s="27" t="s">
        <v>367</v>
      </c>
      <c r="C111" s="24" t="s">
        <v>368</v>
      </c>
      <c r="D111" s="27" t="s">
        <v>31</v>
      </c>
      <c r="E111" s="27" t="s">
        <v>728</v>
      </c>
      <c r="F111" s="27" t="s">
        <v>362</v>
      </c>
      <c r="G111" s="27" t="s">
        <v>32</v>
      </c>
      <c r="H111" s="27" t="s">
        <v>112</v>
      </c>
      <c r="I111" s="53">
        <v>38000</v>
      </c>
      <c r="J111" s="33" t="s">
        <v>369</v>
      </c>
      <c r="K111" s="27" t="s">
        <v>364</v>
      </c>
      <c r="L111" s="27" t="s">
        <v>370</v>
      </c>
      <c r="M111" s="27" t="s">
        <v>371</v>
      </c>
      <c r="N111" s="3"/>
    </row>
    <row r="112" spans="1:14" customFormat="1" ht="243.6" customHeight="1" x14ac:dyDescent="0.3">
      <c r="A112" s="52" t="s">
        <v>111</v>
      </c>
      <c r="B112" s="27" t="s">
        <v>344</v>
      </c>
      <c r="C112" s="24" t="s">
        <v>345</v>
      </c>
      <c r="D112" s="27" t="s">
        <v>102</v>
      </c>
      <c r="E112" s="27" t="s">
        <v>346</v>
      </c>
      <c r="F112" s="27" t="s">
        <v>362</v>
      </c>
      <c r="G112" s="27" t="s">
        <v>32</v>
      </c>
      <c r="H112" s="27" t="s">
        <v>112</v>
      </c>
      <c r="I112" s="53">
        <v>80000</v>
      </c>
      <c r="J112" s="33" t="s">
        <v>347</v>
      </c>
      <c r="K112" s="27" t="s">
        <v>348</v>
      </c>
      <c r="L112" s="27" t="s">
        <v>349</v>
      </c>
      <c r="M112" s="27" t="s">
        <v>372</v>
      </c>
      <c r="N112" s="3"/>
    </row>
    <row r="113" spans="1:14" customFormat="1" ht="97.2" x14ac:dyDescent="0.3">
      <c r="A113" s="52" t="s">
        <v>111</v>
      </c>
      <c r="B113" s="27" t="s">
        <v>373</v>
      </c>
      <c r="C113" s="24" t="s">
        <v>373</v>
      </c>
      <c r="D113" s="27" t="s">
        <v>102</v>
      </c>
      <c r="E113" s="27" t="s">
        <v>374</v>
      </c>
      <c r="F113" s="27" t="s">
        <v>375</v>
      </c>
      <c r="G113" s="27" t="s">
        <v>32</v>
      </c>
      <c r="H113" s="27" t="s">
        <v>376</v>
      </c>
      <c r="I113" s="53">
        <v>8190</v>
      </c>
      <c r="J113" s="33" t="s">
        <v>377</v>
      </c>
      <c r="K113" s="27" t="s">
        <v>378</v>
      </c>
      <c r="L113" s="27" t="s">
        <v>379</v>
      </c>
      <c r="M113" s="27" t="s">
        <v>380</v>
      </c>
      <c r="N113" s="3"/>
    </row>
    <row r="114" spans="1:14" customFormat="1" ht="97.2" x14ac:dyDescent="0.3">
      <c r="A114" s="46" t="s">
        <v>111</v>
      </c>
      <c r="B114" s="27" t="s">
        <v>381</v>
      </c>
      <c r="C114" s="24" t="s">
        <v>381</v>
      </c>
      <c r="D114" s="27" t="s">
        <v>102</v>
      </c>
      <c r="E114" s="27" t="s">
        <v>374</v>
      </c>
      <c r="F114" s="27" t="s">
        <v>375</v>
      </c>
      <c r="G114" s="27" t="s">
        <v>32</v>
      </c>
      <c r="H114" s="27" t="s">
        <v>376</v>
      </c>
      <c r="I114" s="28">
        <v>8190</v>
      </c>
      <c r="J114" s="33" t="s">
        <v>377</v>
      </c>
      <c r="K114" s="27" t="s">
        <v>378</v>
      </c>
      <c r="L114" s="27" t="s">
        <v>379</v>
      </c>
      <c r="M114" s="27" t="s">
        <v>380</v>
      </c>
      <c r="N114" s="3"/>
    </row>
    <row r="115" spans="1:14" customFormat="1" ht="81" x14ac:dyDescent="0.3">
      <c r="A115" s="52" t="s">
        <v>111</v>
      </c>
      <c r="B115" s="27" t="s">
        <v>172</v>
      </c>
      <c r="C115" s="24" t="s">
        <v>173</v>
      </c>
      <c r="D115" s="27" t="s">
        <v>102</v>
      </c>
      <c r="E115" s="27" t="s">
        <v>174</v>
      </c>
      <c r="F115" s="27" t="s">
        <v>175</v>
      </c>
      <c r="G115" s="27" t="s">
        <v>32</v>
      </c>
      <c r="H115" s="27" t="s">
        <v>112</v>
      </c>
      <c r="I115" s="53">
        <v>11850</v>
      </c>
      <c r="J115" s="33" t="s">
        <v>176</v>
      </c>
      <c r="K115" s="27" t="s">
        <v>177</v>
      </c>
      <c r="L115" s="27" t="s">
        <v>178</v>
      </c>
      <c r="M115" s="27"/>
      <c r="N115" s="3"/>
    </row>
    <row r="116" spans="1:14" customFormat="1" ht="81" x14ac:dyDescent="0.3">
      <c r="A116" s="52" t="s">
        <v>382</v>
      </c>
      <c r="B116" s="27" t="s">
        <v>383</v>
      </c>
      <c r="C116" s="24" t="s">
        <v>384</v>
      </c>
      <c r="D116" s="27" t="s">
        <v>31</v>
      </c>
      <c r="E116" s="27" t="s">
        <v>385</v>
      </c>
      <c r="F116" s="27" t="s">
        <v>386</v>
      </c>
      <c r="G116" s="27" t="s">
        <v>32</v>
      </c>
      <c r="H116" s="27" t="s">
        <v>387</v>
      </c>
      <c r="I116" s="53">
        <v>20000</v>
      </c>
      <c r="J116" s="33" t="s">
        <v>388</v>
      </c>
      <c r="K116" s="27" t="s">
        <v>389</v>
      </c>
      <c r="L116" s="27" t="s">
        <v>390</v>
      </c>
      <c r="M116" s="27"/>
      <c r="N116" s="3"/>
    </row>
    <row r="117" spans="1:14" customFormat="1" ht="81" x14ac:dyDescent="0.3">
      <c r="A117" s="52" t="s">
        <v>382</v>
      </c>
      <c r="B117" s="27" t="s">
        <v>391</v>
      </c>
      <c r="C117" s="24" t="s">
        <v>384</v>
      </c>
      <c r="D117" s="27" t="s">
        <v>31</v>
      </c>
      <c r="E117" s="27" t="s">
        <v>392</v>
      </c>
      <c r="F117" s="27" t="s">
        <v>386</v>
      </c>
      <c r="G117" s="27" t="s">
        <v>32</v>
      </c>
      <c r="H117" s="27" t="s">
        <v>387</v>
      </c>
      <c r="I117" s="53">
        <v>20000</v>
      </c>
      <c r="J117" s="33" t="s">
        <v>388</v>
      </c>
      <c r="K117" s="27" t="s">
        <v>389</v>
      </c>
      <c r="L117" s="27" t="s">
        <v>390</v>
      </c>
      <c r="M117" s="27"/>
      <c r="N117" s="3"/>
    </row>
    <row r="118" spans="1:14" customFormat="1" ht="162" x14ac:dyDescent="0.3">
      <c r="A118" s="52" t="s">
        <v>446</v>
      </c>
      <c r="B118" s="27" t="s">
        <v>393</v>
      </c>
      <c r="C118" s="24" t="s">
        <v>394</v>
      </c>
      <c r="D118" s="27" t="s">
        <v>31</v>
      </c>
      <c r="E118" s="27" t="s">
        <v>395</v>
      </c>
      <c r="F118" s="27" t="s">
        <v>386</v>
      </c>
      <c r="G118" s="27" t="s">
        <v>32</v>
      </c>
      <c r="H118" s="27" t="s">
        <v>396</v>
      </c>
      <c r="I118" s="53">
        <v>25093</v>
      </c>
      <c r="J118" s="33" t="s">
        <v>397</v>
      </c>
      <c r="K118" s="27" t="s">
        <v>447</v>
      </c>
      <c r="L118" s="27" t="s">
        <v>398</v>
      </c>
      <c r="M118" s="27" t="s">
        <v>399</v>
      </c>
      <c r="N118" s="3"/>
    </row>
    <row r="119" spans="1:14" customFormat="1" ht="48.6" x14ac:dyDescent="0.3">
      <c r="A119" s="91" t="s">
        <v>113</v>
      </c>
      <c r="B119" s="81" t="s">
        <v>400</v>
      </c>
      <c r="C119" s="81" t="s">
        <v>401</v>
      </c>
      <c r="D119" s="27" t="s">
        <v>245</v>
      </c>
      <c r="E119" s="27" t="s">
        <v>729</v>
      </c>
      <c r="F119" s="81" t="s">
        <v>386</v>
      </c>
      <c r="G119" s="81" t="s">
        <v>32</v>
      </c>
      <c r="H119" s="81" t="s">
        <v>114</v>
      </c>
      <c r="I119" s="78">
        <v>54773</v>
      </c>
      <c r="J119" s="81" t="s">
        <v>402</v>
      </c>
      <c r="K119" s="81" t="s">
        <v>403</v>
      </c>
      <c r="L119" s="27" t="s">
        <v>404</v>
      </c>
      <c r="M119" s="81" t="s">
        <v>405</v>
      </c>
      <c r="N119" s="3"/>
    </row>
    <row r="120" spans="1:14" customFormat="1" ht="48.6" x14ac:dyDescent="0.3">
      <c r="A120" s="92"/>
      <c r="B120" s="82"/>
      <c r="C120" s="82"/>
      <c r="D120" s="27" t="s">
        <v>245</v>
      </c>
      <c r="E120" s="27" t="s">
        <v>729</v>
      </c>
      <c r="F120" s="82"/>
      <c r="G120" s="82"/>
      <c r="H120" s="82"/>
      <c r="I120" s="79"/>
      <c r="J120" s="82"/>
      <c r="K120" s="82"/>
      <c r="L120" s="27" t="s">
        <v>406</v>
      </c>
      <c r="M120" s="82"/>
      <c r="N120" s="3"/>
    </row>
    <row r="121" spans="1:14" customFormat="1" ht="32.4" x14ac:dyDescent="0.3">
      <c r="A121" s="92"/>
      <c r="B121" s="82"/>
      <c r="C121" s="82"/>
      <c r="D121" s="27" t="s">
        <v>407</v>
      </c>
      <c r="E121" s="27" t="s">
        <v>408</v>
      </c>
      <c r="F121" s="82"/>
      <c r="G121" s="82"/>
      <c r="H121" s="82"/>
      <c r="I121" s="79"/>
      <c r="J121" s="82"/>
      <c r="K121" s="82"/>
      <c r="L121" s="27" t="s">
        <v>184</v>
      </c>
      <c r="M121" s="82"/>
      <c r="N121" s="3"/>
    </row>
    <row r="122" spans="1:14" customFormat="1" ht="32.4" x14ac:dyDescent="0.3">
      <c r="A122" s="92"/>
      <c r="B122" s="82"/>
      <c r="C122" s="82"/>
      <c r="D122" s="27" t="s">
        <v>407</v>
      </c>
      <c r="E122" s="27" t="s">
        <v>408</v>
      </c>
      <c r="F122" s="82"/>
      <c r="G122" s="82"/>
      <c r="H122" s="82"/>
      <c r="I122" s="79"/>
      <c r="J122" s="82"/>
      <c r="K122" s="82"/>
      <c r="L122" s="27" t="s">
        <v>409</v>
      </c>
      <c r="M122" s="82"/>
      <c r="N122" s="3"/>
    </row>
    <row r="123" spans="1:14" customFormat="1" ht="48.6" x14ac:dyDescent="0.3">
      <c r="A123" s="92"/>
      <c r="B123" s="82"/>
      <c r="C123" s="82"/>
      <c r="D123" s="27" t="s">
        <v>31</v>
      </c>
      <c r="E123" s="27" t="s">
        <v>730</v>
      </c>
      <c r="F123" s="82"/>
      <c r="G123" s="82"/>
      <c r="H123" s="82"/>
      <c r="I123" s="79"/>
      <c r="J123" s="82"/>
      <c r="K123" s="82"/>
      <c r="L123" s="27" t="s">
        <v>410</v>
      </c>
      <c r="M123" s="82"/>
      <c r="N123" s="3"/>
    </row>
    <row r="124" spans="1:14" customFormat="1" ht="48.6" x14ac:dyDescent="0.3">
      <c r="A124" s="93"/>
      <c r="B124" s="83"/>
      <c r="C124" s="83"/>
      <c r="D124" s="27" t="s">
        <v>31</v>
      </c>
      <c r="E124" s="27" t="s">
        <v>411</v>
      </c>
      <c r="F124" s="83"/>
      <c r="G124" s="83"/>
      <c r="H124" s="83"/>
      <c r="I124" s="80"/>
      <c r="J124" s="83"/>
      <c r="K124" s="83"/>
      <c r="L124" s="27" t="s">
        <v>100</v>
      </c>
      <c r="M124" s="83"/>
      <c r="N124" s="3"/>
    </row>
    <row r="125" spans="1:14" customFormat="1" ht="145.80000000000001" x14ac:dyDescent="0.3">
      <c r="A125" s="52" t="s">
        <v>113</v>
      </c>
      <c r="B125" s="27" t="s">
        <v>412</v>
      </c>
      <c r="C125" s="24" t="s">
        <v>413</v>
      </c>
      <c r="D125" s="27" t="s">
        <v>31</v>
      </c>
      <c r="E125" s="27" t="s">
        <v>414</v>
      </c>
      <c r="F125" s="27" t="s">
        <v>386</v>
      </c>
      <c r="G125" s="27" t="s">
        <v>32</v>
      </c>
      <c r="H125" s="27" t="s">
        <v>114</v>
      </c>
      <c r="I125" s="53">
        <v>0</v>
      </c>
      <c r="J125" s="33" t="s">
        <v>415</v>
      </c>
      <c r="K125" s="27" t="s">
        <v>416</v>
      </c>
      <c r="L125" s="27" t="s">
        <v>328</v>
      </c>
      <c r="M125" s="27" t="s">
        <v>417</v>
      </c>
      <c r="N125" s="3"/>
    </row>
    <row r="126" spans="1:14" customFormat="1" ht="81" x14ac:dyDescent="0.3">
      <c r="A126" s="91" t="s">
        <v>113</v>
      </c>
      <c r="B126" s="81" t="s">
        <v>179</v>
      </c>
      <c r="C126" s="81" t="s">
        <v>179</v>
      </c>
      <c r="D126" s="81" t="s">
        <v>102</v>
      </c>
      <c r="E126" s="27" t="s">
        <v>180</v>
      </c>
      <c r="F126" s="81" t="s">
        <v>181</v>
      </c>
      <c r="G126" s="81" t="s">
        <v>32</v>
      </c>
      <c r="H126" s="81" t="s">
        <v>114</v>
      </c>
      <c r="I126" s="53">
        <v>10000</v>
      </c>
      <c r="J126" s="33" t="s">
        <v>182</v>
      </c>
      <c r="K126" s="81" t="s">
        <v>183</v>
      </c>
      <c r="L126" s="27" t="s">
        <v>184</v>
      </c>
      <c r="M126" s="81"/>
      <c r="N126" s="3"/>
    </row>
    <row r="127" spans="1:14" customFormat="1" ht="81" x14ac:dyDescent="0.3">
      <c r="A127" s="92"/>
      <c r="B127" s="82"/>
      <c r="C127" s="82"/>
      <c r="D127" s="82"/>
      <c r="E127" s="27" t="s">
        <v>185</v>
      </c>
      <c r="F127" s="82"/>
      <c r="G127" s="82"/>
      <c r="H127" s="82"/>
      <c r="I127" s="53">
        <v>5000</v>
      </c>
      <c r="J127" s="33" t="s">
        <v>186</v>
      </c>
      <c r="K127" s="82"/>
      <c r="L127" s="27" t="s">
        <v>187</v>
      </c>
      <c r="M127" s="82"/>
      <c r="N127" s="3"/>
    </row>
    <row r="128" spans="1:14" customFormat="1" ht="81" x14ac:dyDescent="0.3">
      <c r="A128" s="93"/>
      <c r="B128" s="83"/>
      <c r="C128" s="83"/>
      <c r="D128" s="83"/>
      <c r="E128" s="27" t="s">
        <v>180</v>
      </c>
      <c r="F128" s="83"/>
      <c r="G128" s="83"/>
      <c r="H128" s="83"/>
      <c r="I128" s="53">
        <v>5000</v>
      </c>
      <c r="J128" s="33" t="s">
        <v>188</v>
      </c>
      <c r="K128" s="83"/>
      <c r="L128" s="27" t="s">
        <v>189</v>
      </c>
      <c r="M128" s="83"/>
      <c r="N128" s="3"/>
    </row>
    <row r="129" spans="1:14" customFormat="1" ht="81" x14ac:dyDescent="0.3">
      <c r="A129" s="52" t="s">
        <v>418</v>
      </c>
      <c r="B129" s="27" t="s">
        <v>419</v>
      </c>
      <c r="C129" s="24" t="s">
        <v>420</v>
      </c>
      <c r="D129" s="27" t="s">
        <v>31</v>
      </c>
      <c r="E129" s="27" t="s">
        <v>421</v>
      </c>
      <c r="F129" s="27" t="s">
        <v>422</v>
      </c>
      <c r="G129" s="27" t="s">
        <v>32</v>
      </c>
      <c r="H129" s="27" t="s">
        <v>423</v>
      </c>
      <c r="I129" s="53">
        <v>24000</v>
      </c>
      <c r="J129" s="33" t="s">
        <v>424</v>
      </c>
      <c r="K129" s="27" t="s">
        <v>425</v>
      </c>
      <c r="L129" s="27" t="s">
        <v>426</v>
      </c>
      <c r="M129" s="27" t="s">
        <v>427</v>
      </c>
      <c r="N129" s="3"/>
    </row>
    <row r="130" spans="1:14" customFormat="1" ht="97.2" x14ac:dyDescent="0.3">
      <c r="A130" s="52" t="s">
        <v>418</v>
      </c>
      <c r="B130" s="27" t="s">
        <v>428</v>
      </c>
      <c r="C130" s="63" t="s">
        <v>428</v>
      </c>
      <c r="D130" s="27" t="s">
        <v>102</v>
      </c>
      <c r="E130" s="27" t="s">
        <v>429</v>
      </c>
      <c r="F130" s="27" t="s">
        <v>430</v>
      </c>
      <c r="G130" s="27" t="s">
        <v>32</v>
      </c>
      <c r="H130" s="27" t="s">
        <v>423</v>
      </c>
      <c r="I130" s="53">
        <v>60000</v>
      </c>
      <c r="J130" s="33" t="s">
        <v>431</v>
      </c>
      <c r="K130" s="27" t="s">
        <v>432</v>
      </c>
      <c r="L130" s="27" t="s">
        <v>433</v>
      </c>
      <c r="M130" s="27"/>
      <c r="N130" s="3"/>
    </row>
    <row r="131" spans="1:14" customFormat="1" ht="81" x14ac:dyDescent="0.3">
      <c r="A131" s="52" t="s">
        <v>115</v>
      </c>
      <c r="B131" s="27" t="s">
        <v>434</v>
      </c>
      <c r="C131" s="24" t="s">
        <v>435</v>
      </c>
      <c r="D131" s="27" t="s">
        <v>31</v>
      </c>
      <c r="E131" s="27" t="s">
        <v>448</v>
      </c>
      <c r="F131" s="27" t="s">
        <v>116</v>
      </c>
      <c r="G131" s="27" t="s">
        <v>32</v>
      </c>
      <c r="H131" s="27" t="s">
        <v>117</v>
      </c>
      <c r="I131" s="53">
        <v>7500</v>
      </c>
      <c r="J131" s="33" t="s">
        <v>436</v>
      </c>
      <c r="K131" s="27" t="s">
        <v>437</v>
      </c>
      <c r="L131" s="27" t="s">
        <v>438</v>
      </c>
      <c r="M131" s="27" t="s">
        <v>439</v>
      </c>
      <c r="N131" s="3"/>
    </row>
    <row r="132" spans="1:14" customFormat="1" ht="81" x14ac:dyDescent="0.3">
      <c r="A132" s="52" t="s">
        <v>115</v>
      </c>
      <c r="B132" s="27" t="s">
        <v>434</v>
      </c>
      <c r="C132" s="24" t="s">
        <v>435</v>
      </c>
      <c r="D132" s="27" t="s">
        <v>33</v>
      </c>
      <c r="E132" s="27" t="s">
        <v>449</v>
      </c>
      <c r="F132" s="27" t="s">
        <v>116</v>
      </c>
      <c r="G132" s="27" t="s">
        <v>32</v>
      </c>
      <c r="H132" s="27" t="s">
        <v>117</v>
      </c>
      <c r="I132" s="53">
        <v>9300</v>
      </c>
      <c r="J132" s="33" t="s">
        <v>436</v>
      </c>
      <c r="K132" s="27" t="s">
        <v>440</v>
      </c>
      <c r="L132" s="27" t="s">
        <v>441</v>
      </c>
      <c r="M132" s="27" t="s">
        <v>442</v>
      </c>
      <c r="N132" s="3"/>
    </row>
    <row r="133" spans="1:14" customFormat="1" ht="81" x14ac:dyDescent="0.3">
      <c r="A133" s="52" t="s">
        <v>115</v>
      </c>
      <c r="B133" s="27" t="s">
        <v>434</v>
      </c>
      <c r="C133" s="24" t="s">
        <v>435</v>
      </c>
      <c r="D133" s="27" t="s">
        <v>245</v>
      </c>
      <c r="E133" s="27" t="s">
        <v>450</v>
      </c>
      <c r="F133" s="27" t="s">
        <v>116</v>
      </c>
      <c r="G133" s="27" t="s">
        <v>32</v>
      </c>
      <c r="H133" s="27" t="s">
        <v>117</v>
      </c>
      <c r="I133" s="53">
        <v>7200</v>
      </c>
      <c r="J133" s="33" t="s">
        <v>436</v>
      </c>
      <c r="K133" s="27" t="s">
        <v>443</v>
      </c>
      <c r="L133" s="27" t="s">
        <v>444</v>
      </c>
      <c r="M133" s="27" t="s">
        <v>445</v>
      </c>
      <c r="N133" s="3"/>
    </row>
    <row r="134" spans="1:14" customFormat="1" ht="81" x14ac:dyDescent="0.3">
      <c r="A134" s="52" t="s">
        <v>115</v>
      </c>
      <c r="B134" s="27" t="s">
        <v>190</v>
      </c>
      <c r="C134" s="24" t="s">
        <v>190</v>
      </c>
      <c r="D134" s="27" t="s">
        <v>102</v>
      </c>
      <c r="E134" s="27" t="s">
        <v>191</v>
      </c>
      <c r="F134" s="27" t="s">
        <v>116</v>
      </c>
      <c r="G134" s="27" t="s">
        <v>32</v>
      </c>
      <c r="H134" s="27" t="s">
        <v>117</v>
      </c>
      <c r="I134" s="53">
        <v>18900</v>
      </c>
      <c r="J134" s="33" t="s">
        <v>192</v>
      </c>
      <c r="K134" s="27" t="s">
        <v>193</v>
      </c>
      <c r="L134" s="27" t="s">
        <v>194</v>
      </c>
      <c r="M134" s="27" t="s">
        <v>195</v>
      </c>
      <c r="N134" s="3"/>
    </row>
    <row r="135" spans="1:14" customFormat="1" ht="81" x14ac:dyDescent="0.3">
      <c r="A135" s="52" t="s">
        <v>115</v>
      </c>
      <c r="B135" s="27" t="s">
        <v>196</v>
      </c>
      <c r="C135" s="24" t="s">
        <v>196</v>
      </c>
      <c r="D135" s="27" t="s">
        <v>102</v>
      </c>
      <c r="E135" s="27" t="s">
        <v>197</v>
      </c>
      <c r="F135" s="27" t="s">
        <v>116</v>
      </c>
      <c r="G135" s="27" t="s">
        <v>32</v>
      </c>
      <c r="H135" s="27" t="s">
        <v>117</v>
      </c>
      <c r="I135" s="53">
        <v>31500</v>
      </c>
      <c r="J135" s="33" t="s">
        <v>192</v>
      </c>
      <c r="K135" s="27" t="s">
        <v>198</v>
      </c>
      <c r="L135" s="27" t="s">
        <v>199</v>
      </c>
      <c r="M135" s="27" t="s">
        <v>200</v>
      </c>
      <c r="N135" s="3"/>
    </row>
    <row r="136" spans="1:14" customFormat="1" ht="25.05" customHeight="1" x14ac:dyDescent="0.3">
      <c r="A136" s="86" t="s">
        <v>61</v>
      </c>
      <c r="B136" s="86"/>
      <c r="C136" s="86"/>
      <c r="D136" s="86"/>
      <c r="E136" s="86"/>
      <c r="F136" s="86"/>
      <c r="G136" s="86"/>
      <c r="H136" s="86"/>
      <c r="I136" s="32">
        <f>SUM(I137:I145)</f>
        <v>1517706</v>
      </c>
      <c r="J136" s="87"/>
      <c r="K136" s="87"/>
      <c r="L136" s="87"/>
      <c r="M136" s="87"/>
      <c r="N136" s="3"/>
    </row>
    <row r="137" spans="1:14" customFormat="1" ht="97.2" x14ac:dyDescent="0.3">
      <c r="A137" s="30" t="s">
        <v>211</v>
      </c>
      <c r="B137" s="27" t="s">
        <v>613</v>
      </c>
      <c r="C137" s="24" t="s">
        <v>614</v>
      </c>
      <c r="D137" s="27" t="s">
        <v>31</v>
      </c>
      <c r="E137" s="27" t="s">
        <v>615</v>
      </c>
      <c r="F137" s="27" t="s">
        <v>101</v>
      </c>
      <c r="G137" s="27" t="s">
        <v>32</v>
      </c>
      <c r="H137" s="27" t="s">
        <v>93</v>
      </c>
      <c r="I137" s="28">
        <v>148622</v>
      </c>
      <c r="J137" s="33" t="s">
        <v>616</v>
      </c>
      <c r="K137" s="27" t="s">
        <v>617</v>
      </c>
      <c r="L137" s="27" t="s">
        <v>618</v>
      </c>
      <c r="M137" s="27"/>
      <c r="N137" s="3"/>
    </row>
    <row r="138" spans="1:14" customFormat="1" ht="162" x14ac:dyDescent="0.3">
      <c r="A138" s="52" t="s">
        <v>211</v>
      </c>
      <c r="B138" s="27" t="s">
        <v>119</v>
      </c>
      <c r="C138" s="24" t="s">
        <v>120</v>
      </c>
      <c r="D138" s="27" t="s">
        <v>31</v>
      </c>
      <c r="E138" s="27" t="s">
        <v>619</v>
      </c>
      <c r="F138" s="27" t="s">
        <v>101</v>
      </c>
      <c r="G138" s="27" t="s">
        <v>32</v>
      </c>
      <c r="H138" s="27" t="s">
        <v>93</v>
      </c>
      <c r="I138" s="53">
        <v>406522</v>
      </c>
      <c r="J138" s="33" t="s">
        <v>121</v>
      </c>
      <c r="K138" s="27" t="s">
        <v>122</v>
      </c>
      <c r="L138" s="27" t="s">
        <v>212</v>
      </c>
      <c r="M138" s="27"/>
      <c r="N138" s="3"/>
    </row>
    <row r="139" spans="1:14" customFormat="1" ht="32.4" x14ac:dyDescent="0.3">
      <c r="A139" s="101" t="s">
        <v>211</v>
      </c>
      <c r="B139" s="84" t="s">
        <v>620</v>
      </c>
      <c r="C139" s="84" t="s">
        <v>621</v>
      </c>
      <c r="D139" s="27" t="s">
        <v>102</v>
      </c>
      <c r="E139" s="84" t="s">
        <v>622</v>
      </c>
      <c r="F139" s="84" t="s">
        <v>101</v>
      </c>
      <c r="G139" s="84" t="s">
        <v>32</v>
      </c>
      <c r="H139" s="84" t="s">
        <v>93</v>
      </c>
      <c r="I139" s="100">
        <v>-3000</v>
      </c>
      <c r="J139" s="84" t="s">
        <v>623</v>
      </c>
      <c r="K139" s="84" t="s">
        <v>624</v>
      </c>
      <c r="L139" s="27" t="s">
        <v>625</v>
      </c>
      <c r="M139" s="84" t="s">
        <v>626</v>
      </c>
      <c r="N139" s="3"/>
    </row>
    <row r="140" spans="1:14" customFormat="1" ht="129.6" x14ac:dyDescent="0.3">
      <c r="A140" s="101"/>
      <c r="B140" s="84"/>
      <c r="C140" s="84"/>
      <c r="D140" s="27" t="s">
        <v>31</v>
      </c>
      <c r="E140" s="84"/>
      <c r="F140" s="84"/>
      <c r="G140" s="84"/>
      <c r="H140" s="84"/>
      <c r="I140" s="100"/>
      <c r="J140" s="84"/>
      <c r="K140" s="84"/>
      <c r="L140" s="27" t="s">
        <v>627</v>
      </c>
      <c r="M140" s="84"/>
      <c r="N140" s="3"/>
    </row>
    <row r="141" spans="1:14" customFormat="1" ht="45.6" customHeight="1" x14ac:dyDescent="0.3">
      <c r="A141" s="101"/>
      <c r="B141" s="84"/>
      <c r="C141" s="84"/>
      <c r="D141" s="27" t="s">
        <v>245</v>
      </c>
      <c r="E141" s="84" t="s">
        <v>628</v>
      </c>
      <c r="F141" s="84"/>
      <c r="G141" s="84"/>
      <c r="H141" s="84"/>
      <c r="I141" s="100"/>
      <c r="J141" s="84"/>
      <c r="K141" s="84"/>
      <c r="L141" s="27" t="s">
        <v>629</v>
      </c>
      <c r="M141" s="84"/>
      <c r="N141" s="3"/>
    </row>
    <row r="142" spans="1:14" customFormat="1" ht="64.8" x14ac:dyDescent="0.3">
      <c r="A142" s="101"/>
      <c r="B142" s="84"/>
      <c r="C142" s="84"/>
      <c r="D142" s="27" t="s">
        <v>33</v>
      </c>
      <c r="E142" s="84"/>
      <c r="F142" s="84"/>
      <c r="G142" s="84"/>
      <c r="H142" s="84"/>
      <c r="I142" s="100"/>
      <c r="J142" s="84"/>
      <c r="K142" s="84"/>
      <c r="L142" s="27" t="s">
        <v>630</v>
      </c>
      <c r="M142" s="84"/>
      <c r="N142" s="3"/>
    </row>
    <row r="143" spans="1:14" customFormat="1" ht="162" x14ac:dyDescent="0.3">
      <c r="A143" s="52" t="s">
        <v>211</v>
      </c>
      <c r="B143" s="27" t="s">
        <v>119</v>
      </c>
      <c r="C143" s="24" t="s">
        <v>120</v>
      </c>
      <c r="D143" s="27" t="s">
        <v>31</v>
      </c>
      <c r="E143" s="27" t="s">
        <v>201</v>
      </c>
      <c r="F143" s="27" t="s">
        <v>101</v>
      </c>
      <c r="G143" s="27" t="s">
        <v>32</v>
      </c>
      <c r="H143" s="27" t="s">
        <v>93</v>
      </c>
      <c r="I143" s="53">
        <v>435562</v>
      </c>
      <c r="J143" s="33" t="s">
        <v>121</v>
      </c>
      <c r="K143" s="27" t="s">
        <v>122</v>
      </c>
      <c r="L143" s="27" t="s">
        <v>212</v>
      </c>
      <c r="M143" s="27"/>
      <c r="N143" s="3"/>
    </row>
    <row r="144" spans="1:14" customFormat="1" ht="97.2" x14ac:dyDescent="0.3">
      <c r="A144" s="52" t="s">
        <v>211</v>
      </c>
      <c r="B144" s="27" t="s">
        <v>202</v>
      </c>
      <c r="C144" s="24" t="s">
        <v>203</v>
      </c>
      <c r="D144" s="27" t="s">
        <v>31</v>
      </c>
      <c r="E144" s="27" t="s">
        <v>204</v>
      </c>
      <c r="F144" s="27" t="s">
        <v>101</v>
      </c>
      <c r="G144" s="27" t="s">
        <v>32</v>
      </c>
      <c r="H144" s="27" t="s">
        <v>93</v>
      </c>
      <c r="I144" s="53">
        <v>430000</v>
      </c>
      <c r="J144" s="33" t="s">
        <v>205</v>
      </c>
      <c r="K144" s="27" t="s">
        <v>206</v>
      </c>
      <c r="L144" s="27" t="s">
        <v>213</v>
      </c>
      <c r="M144" s="27"/>
      <c r="N144" s="3"/>
    </row>
    <row r="145" spans="1:14" customFormat="1" ht="97.2" x14ac:dyDescent="0.3">
      <c r="A145" s="52" t="s">
        <v>211</v>
      </c>
      <c r="B145" s="27" t="s">
        <v>207</v>
      </c>
      <c r="C145" s="24" t="s">
        <v>208</v>
      </c>
      <c r="D145" s="27" t="s">
        <v>31</v>
      </c>
      <c r="E145" s="27" t="s">
        <v>209</v>
      </c>
      <c r="F145" s="27" t="s">
        <v>106</v>
      </c>
      <c r="G145" s="27" t="s">
        <v>32</v>
      </c>
      <c r="H145" s="27" t="s">
        <v>93</v>
      </c>
      <c r="I145" s="53">
        <v>100000</v>
      </c>
      <c r="J145" s="33" t="s">
        <v>107</v>
      </c>
      <c r="K145" s="27" t="s">
        <v>210</v>
      </c>
      <c r="L145" s="27" t="s">
        <v>214</v>
      </c>
      <c r="M145" s="27"/>
      <c r="N145" s="3"/>
    </row>
    <row r="146" spans="1:14" customFormat="1" ht="25.05" customHeight="1" x14ac:dyDescent="0.3">
      <c r="A146" s="86" t="s">
        <v>62</v>
      </c>
      <c r="B146" s="86"/>
      <c r="C146" s="86"/>
      <c r="D146" s="86"/>
      <c r="E146" s="86"/>
      <c r="F146" s="86"/>
      <c r="G146" s="86"/>
      <c r="H146" s="86"/>
      <c r="I146" s="32">
        <f>SUM(I147:I147)</f>
        <v>31000</v>
      </c>
      <c r="J146" s="87"/>
      <c r="K146" s="87"/>
      <c r="L146" s="87"/>
      <c r="M146" s="87"/>
      <c r="N146" s="3"/>
    </row>
    <row r="147" spans="1:14" customFormat="1" ht="81" x14ac:dyDescent="0.3">
      <c r="A147" s="52" t="s">
        <v>123</v>
      </c>
      <c r="B147" s="27" t="s">
        <v>631</v>
      </c>
      <c r="C147" s="24" t="s">
        <v>124</v>
      </c>
      <c r="D147" s="27" t="s">
        <v>31</v>
      </c>
      <c r="E147" s="27" t="s">
        <v>632</v>
      </c>
      <c r="F147" s="27" t="s">
        <v>125</v>
      </c>
      <c r="G147" s="27" t="s">
        <v>633</v>
      </c>
      <c r="H147" s="27" t="s">
        <v>634</v>
      </c>
      <c r="I147" s="53">
        <v>31000</v>
      </c>
      <c r="J147" s="33" t="s">
        <v>126</v>
      </c>
      <c r="K147" s="27" t="s">
        <v>635</v>
      </c>
      <c r="L147" s="27" t="s">
        <v>126</v>
      </c>
      <c r="M147" s="27"/>
      <c r="N147" s="3"/>
    </row>
    <row r="148" spans="1:14" customFormat="1" ht="24.6" customHeight="1" x14ac:dyDescent="0.3">
      <c r="A148" s="86" t="s">
        <v>63</v>
      </c>
      <c r="B148" s="86"/>
      <c r="C148" s="86"/>
      <c r="D148" s="86"/>
      <c r="E148" s="86"/>
      <c r="F148" s="86"/>
      <c r="G148" s="86"/>
      <c r="H148" s="86"/>
      <c r="I148" s="32">
        <f>SUM(I149)</f>
        <v>0</v>
      </c>
      <c r="J148" s="87"/>
      <c r="K148" s="87"/>
      <c r="L148" s="87"/>
      <c r="M148" s="87"/>
      <c r="N148" s="3"/>
    </row>
    <row r="149" spans="1:14" customFormat="1" ht="25.05" customHeight="1" x14ac:dyDescent="0.3">
      <c r="A149" s="30"/>
      <c r="B149" s="27" t="s">
        <v>60</v>
      </c>
      <c r="C149" s="24"/>
      <c r="D149" s="27"/>
      <c r="E149" s="27"/>
      <c r="F149" s="27"/>
      <c r="G149" s="27"/>
      <c r="H149" s="27"/>
      <c r="I149" s="28"/>
      <c r="J149" s="29"/>
      <c r="K149" s="27"/>
      <c r="L149" s="27"/>
      <c r="M149" s="27"/>
      <c r="N149" s="3"/>
    </row>
    <row r="150" spans="1:14" customFormat="1" ht="25.05" customHeight="1" x14ac:dyDescent="0.3">
      <c r="A150" s="109" t="s">
        <v>64</v>
      </c>
      <c r="B150" s="109"/>
      <c r="C150" s="109"/>
      <c r="D150" s="109"/>
      <c r="E150" s="109"/>
      <c r="F150" s="109"/>
      <c r="G150" s="109"/>
      <c r="H150" s="109"/>
      <c r="I150" s="12">
        <f>I151+I234+I236+I288+I292+I294</f>
        <v>23068076.714285716</v>
      </c>
      <c r="J150" s="88"/>
      <c r="K150" s="88"/>
      <c r="L150" s="88"/>
      <c r="M150" s="88"/>
      <c r="N150" s="3"/>
    </row>
    <row r="151" spans="1:14" customFormat="1" ht="25.05" customHeight="1" x14ac:dyDescent="0.3">
      <c r="A151" s="89" t="s">
        <v>65</v>
      </c>
      <c r="B151" s="89"/>
      <c r="C151" s="89"/>
      <c r="D151" s="89"/>
      <c r="E151" s="89"/>
      <c r="F151" s="89"/>
      <c r="G151" s="89"/>
      <c r="H151" s="89"/>
      <c r="I151" s="12">
        <f>I152+I230+I232</f>
        <v>11435430.714285715</v>
      </c>
      <c r="J151" s="88"/>
      <c r="K151" s="88"/>
      <c r="L151" s="88"/>
      <c r="M151" s="88"/>
      <c r="N151" s="3"/>
    </row>
    <row r="152" spans="1:14" customFormat="1" ht="25.05" customHeight="1" x14ac:dyDescent="0.3">
      <c r="A152" s="89" t="s">
        <v>66</v>
      </c>
      <c r="B152" s="89"/>
      <c r="C152" s="89"/>
      <c r="D152" s="89"/>
      <c r="E152" s="89"/>
      <c r="F152" s="89"/>
      <c r="G152" s="89"/>
      <c r="H152" s="89"/>
      <c r="I152" s="12">
        <f>SUM(I153:I229)</f>
        <v>11435430.714285715</v>
      </c>
      <c r="J152" s="88"/>
      <c r="K152" s="88"/>
      <c r="L152" s="88"/>
      <c r="M152" s="88"/>
      <c r="N152" s="1"/>
    </row>
    <row r="153" spans="1:14" customFormat="1" ht="97.2" x14ac:dyDescent="0.3">
      <c r="A153" s="55" t="s">
        <v>737</v>
      </c>
      <c r="B153" s="56" t="s">
        <v>738</v>
      </c>
      <c r="C153" s="57" t="s">
        <v>739</v>
      </c>
      <c r="D153" s="56" t="s">
        <v>31</v>
      </c>
      <c r="E153" s="56" t="s">
        <v>740</v>
      </c>
      <c r="F153" s="56" t="s">
        <v>741</v>
      </c>
      <c r="G153" s="56" t="s">
        <v>742</v>
      </c>
      <c r="H153" s="56" t="s">
        <v>743</v>
      </c>
      <c r="I153" s="58">
        <v>1200000</v>
      </c>
      <c r="J153" s="50" t="s">
        <v>520</v>
      </c>
      <c r="K153" s="56" t="s">
        <v>744</v>
      </c>
      <c r="L153" s="56" t="s">
        <v>745</v>
      </c>
      <c r="M153" s="56" t="s">
        <v>746</v>
      </c>
      <c r="N153" s="1"/>
    </row>
    <row r="154" spans="1:14" customFormat="1" ht="81" x14ac:dyDescent="0.3">
      <c r="A154" s="55" t="s">
        <v>737</v>
      </c>
      <c r="B154" s="56" t="s">
        <v>738</v>
      </c>
      <c r="C154" s="57" t="s">
        <v>739</v>
      </c>
      <c r="D154" s="56" t="s">
        <v>31</v>
      </c>
      <c r="E154" s="56" t="s">
        <v>747</v>
      </c>
      <c r="F154" s="56" t="s">
        <v>741</v>
      </c>
      <c r="G154" s="56" t="s">
        <v>742</v>
      </c>
      <c r="H154" s="56" t="s">
        <v>743</v>
      </c>
      <c r="I154" s="58">
        <v>80000</v>
      </c>
      <c r="J154" s="54" t="s">
        <v>520</v>
      </c>
      <c r="K154" s="56" t="s">
        <v>744</v>
      </c>
      <c r="L154" s="56" t="s">
        <v>748</v>
      </c>
      <c r="M154" s="56"/>
      <c r="N154" s="1"/>
    </row>
    <row r="155" spans="1:14" customFormat="1" ht="81" x14ac:dyDescent="0.3">
      <c r="A155" s="55" t="s">
        <v>737</v>
      </c>
      <c r="B155" s="56" t="s">
        <v>738</v>
      </c>
      <c r="C155" s="57" t="s">
        <v>739</v>
      </c>
      <c r="D155" s="56" t="s">
        <v>31</v>
      </c>
      <c r="E155" s="56" t="s">
        <v>749</v>
      </c>
      <c r="F155" s="56" t="s">
        <v>741</v>
      </c>
      <c r="G155" s="56" t="s">
        <v>742</v>
      </c>
      <c r="H155" s="56" t="s">
        <v>743</v>
      </c>
      <c r="I155" s="58">
        <v>80000</v>
      </c>
      <c r="J155" s="54" t="s">
        <v>520</v>
      </c>
      <c r="K155" s="56" t="s">
        <v>744</v>
      </c>
      <c r="L155" s="56" t="s">
        <v>750</v>
      </c>
      <c r="M155" s="56"/>
      <c r="N155" s="1"/>
    </row>
    <row r="156" spans="1:14" customFormat="1" ht="81" x14ac:dyDescent="0.3">
      <c r="A156" s="55" t="s">
        <v>737</v>
      </c>
      <c r="B156" s="56" t="s">
        <v>738</v>
      </c>
      <c r="C156" s="57" t="s">
        <v>739</v>
      </c>
      <c r="D156" s="56" t="s">
        <v>31</v>
      </c>
      <c r="E156" s="56" t="s">
        <v>751</v>
      </c>
      <c r="F156" s="56" t="s">
        <v>741</v>
      </c>
      <c r="G156" s="56" t="s">
        <v>742</v>
      </c>
      <c r="H156" s="56" t="s">
        <v>743</v>
      </c>
      <c r="I156" s="58">
        <v>80000</v>
      </c>
      <c r="J156" s="54" t="s">
        <v>520</v>
      </c>
      <c r="K156" s="56" t="s">
        <v>744</v>
      </c>
      <c r="L156" s="56" t="s">
        <v>752</v>
      </c>
      <c r="M156" s="56"/>
      <c r="N156" s="1"/>
    </row>
    <row r="157" spans="1:14" customFormat="1" ht="129.6" x14ac:dyDescent="0.3">
      <c r="A157" s="55" t="s">
        <v>737</v>
      </c>
      <c r="B157" s="56" t="s">
        <v>738</v>
      </c>
      <c r="C157" s="57" t="s">
        <v>739</v>
      </c>
      <c r="D157" s="56" t="s">
        <v>31</v>
      </c>
      <c r="E157" s="56" t="s">
        <v>753</v>
      </c>
      <c r="F157" s="56" t="s">
        <v>741</v>
      </c>
      <c r="G157" s="56" t="s">
        <v>742</v>
      </c>
      <c r="H157" s="56" t="s">
        <v>743</v>
      </c>
      <c r="I157" s="58">
        <v>110000</v>
      </c>
      <c r="J157" s="54" t="s">
        <v>520</v>
      </c>
      <c r="K157" s="56" t="s">
        <v>744</v>
      </c>
      <c r="L157" s="56" t="s">
        <v>754</v>
      </c>
      <c r="M157" s="56" t="s">
        <v>755</v>
      </c>
      <c r="N157" s="1"/>
    </row>
    <row r="158" spans="1:14" customFormat="1" ht="97.2" x14ac:dyDescent="0.3">
      <c r="A158" s="55" t="s">
        <v>737</v>
      </c>
      <c r="B158" s="56" t="s">
        <v>738</v>
      </c>
      <c r="C158" s="57" t="s">
        <v>739</v>
      </c>
      <c r="D158" s="56" t="s">
        <v>31</v>
      </c>
      <c r="E158" s="56" t="s">
        <v>756</v>
      </c>
      <c r="F158" s="56" t="s">
        <v>741</v>
      </c>
      <c r="G158" s="56" t="s">
        <v>742</v>
      </c>
      <c r="H158" s="56" t="s">
        <v>743</v>
      </c>
      <c r="I158" s="58">
        <v>92750</v>
      </c>
      <c r="J158" s="54" t="s">
        <v>520</v>
      </c>
      <c r="K158" s="56" t="s">
        <v>744</v>
      </c>
      <c r="L158" s="56" t="s">
        <v>757</v>
      </c>
      <c r="M158" s="56"/>
      <c r="N158" s="1"/>
    </row>
    <row r="159" spans="1:14" customFormat="1" ht="129.6" x14ac:dyDescent="0.3">
      <c r="A159" s="55" t="s">
        <v>737</v>
      </c>
      <c r="B159" s="56" t="s">
        <v>738</v>
      </c>
      <c r="C159" s="57" t="s">
        <v>739</v>
      </c>
      <c r="D159" s="56" t="s">
        <v>31</v>
      </c>
      <c r="E159" s="56" t="s">
        <v>753</v>
      </c>
      <c r="F159" s="56" t="s">
        <v>741</v>
      </c>
      <c r="G159" s="56" t="s">
        <v>742</v>
      </c>
      <c r="H159" s="56" t="s">
        <v>743</v>
      </c>
      <c r="I159" s="58">
        <v>113500</v>
      </c>
      <c r="J159" s="54" t="s">
        <v>520</v>
      </c>
      <c r="K159" s="56" t="s">
        <v>744</v>
      </c>
      <c r="L159" s="56" t="s">
        <v>758</v>
      </c>
      <c r="M159" s="56" t="s">
        <v>759</v>
      </c>
      <c r="N159" s="1"/>
    </row>
    <row r="160" spans="1:14" customFormat="1" ht="129.6" x14ac:dyDescent="0.3">
      <c r="A160" s="55" t="s">
        <v>737</v>
      </c>
      <c r="B160" s="56" t="s">
        <v>738</v>
      </c>
      <c r="C160" s="57" t="s">
        <v>739</v>
      </c>
      <c r="D160" s="56" t="s">
        <v>31</v>
      </c>
      <c r="E160" s="56" t="s">
        <v>753</v>
      </c>
      <c r="F160" s="56" t="s">
        <v>741</v>
      </c>
      <c r="G160" s="56" t="s">
        <v>742</v>
      </c>
      <c r="H160" s="56" t="s">
        <v>743</v>
      </c>
      <c r="I160" s="58">
        <v>111500</v>
      </c>
      <c r="J160" s="54" t="s">
        <v>520</v>
      </c>
      <c r="K160" s="56" t="s">
        <v>744</v>
      </c>
      <c r="L160" s="56" t="s">
        <v>760</v>
      </c>
      <c r="M160" s="56" t="s">
        <v>761</v>
      </c>
      <c r="N160" s="1"/>
    </row>
    <row r="161" spans="1:14" customFormat="1" ht="97.2" x14ac:dyDescent="0.3">
      <c r="A161" s="55" t="s">
        <v>737</v>
      </c>
      <c r="B161" s="56" t="s">
        <v>738</v>
      </c>
      <c r="C161" s="57" t="s">
        <v>739</v>
      </c>
      <c r="D161" s="56" t="s">
        <v>31</v>
      </c>
      <c r="E161" s="56" t="s">
        <v>756</v>
      </c>
      <c r="F161" s="56" t="s">
        <v>741</v>
      </c>
      <c r="G161" s="56" t="s">
        <v>742</v>
      </c>
      <c r="H161" s="56" t="s">
        <v>743</v>
      </c>
      <c r="I161" s="58">
        <v>94750</v>
      </c>
      <c r="J161" s="54" t="s">
        <v>520</v>
      </c>
      <c r="K161" s="56" t="s">
        <v>744</v>
      </c>
      <c r="L161" s="56" t="s">
        <v>762</v>
      </c>
      <c r="M161" s="56"/>
      <c r="N161" s="1"/>
    </row>
    <row r="162" spans="1:14" customFormat="1" ht="129.6" x14ac:dyDescent="0.3">
      <c r="A162" s="55" t="s">
        <v>737</v>
      </c>
      <c r="B162" s="56" t="s">
        <v>738</v>
      </c>
      <c r="C162" s="57" t="s">
        <v>739</v>
      </c>
      <c r="D162" s="56" t="s">
        <v>31</v>
      </c>
      <c r="E162" s="56" t="s">
        <v>763</v>
      </c>
      <c r="F162" s="56" t="s">
        <v>741</v>
      </c>
      <c r="G162" s="56" t="s">
        <v>742</v>
      </c>
      <c r="H162" s="56" t="s">
        <v>743</v>
      </c>
      <c r="I162" s="58">
        <v>112500</v>
      </c>
      <c r="J162" s="54" t="s">
        <v>520</v>
      </c>
      <c r="K162" s="56" t="s">
        <v>744</v>
      </c>
      <c r="L162" s="56" t="s">
        <v>764</v>
      </c>
      <c r="M162" s="56" t="s">
        <v>765</v>
      </c>
      <c r="N162" s="1"/>
    </row>
    <row r="163" spans="1:14" customFormat="1" ht="129.6" x14ac:dyDescent="0.3">
      <c r="A163" s="55" t="s">
        <v>737</v>
      </c>
      <c r="B163" s="56" t="s">
        <v>738</v>
      </c>
      <c r="C163" s="57" t="s">
        <v>739</v>
      </c>
      <c r="D163" s="56" t="s">
        <v>31</v>
      </c>
      <c r="E163" s="56" t="s">
        <v>766</v>
      </c>
      <c r="F163" s="56" t="s">
        <v>741</v>
      </c>
      <c r="G163" s="56" t="s">
        <v>742</v>
      </c>
      <c r="H163" s="56" t="s">
        <v>743</v>
      </c>
      <c r="I163" s="58">
        <v>94750</v>
      </c>
      <c r="J163" s="54" t="s">
        <v>520</v>
      </c>
      <c r="K163" s="56" t="s">
        <v>744</v>
      </c>
      <c r="L163" s="56" t="s">
        <v>767</v>
      </c>
      <c r="M163" s="56" t="s">
        <v>768</v>
      </c>
      <c r="N163" s="1"/>
    </row>
    <row r="164" spans="1:14" customFormat="1" ht="129.6" x14ac:dyDescent="0.3">
      <c r="A164" s="55" t="s">
        <v>737</v>
      </c>
      <c r="B164" s="56" t="s">
        <v>738</v>
      </c>
      <c r="C164" s="57" t="s">
        <v>739</v>
      </c>
      <c r="D164" s="56" t="s">
        <v>31</v>
      </c>
      <c r="E164" s="56" t="s">
        <v>769</v>
      </c>
      <c r="F164" s="56" t="s">
        <v>741</v>
      </c>
      <c r="G164" s="56" t="s">
        <v>742</v>
      </c>
      <c r="H164" s="56" t="s">
        <v>743</v>
      </c>
      <c r="I164" s="58">
        <v>94750</v>
      </c>
      <c r="J164" s="54" t="s">
        <v>520</v>
      </c>
      <c r="K164" s="56" t="s">
        <v>744</v>
      </c>
      <c r="L164" s="56" t="s">
        <v>770</v>
      </c>
      <c r="M164" s="56" t="s">
        <v>768</v>
      </c>
      <c r="N164" s="1"/>
    </row>
    <row r="165" spans="1:14" customFormat="1" ht="81" x14ac:dyDescent="0.3">
      <c r="A165" s="55" t="s">
        <v>737</v>
      </c>
      <c r="B165" s="56" t="s">
        <v>738</v>
      </c>
      <c r="C165" s="57" t="s">
        <v>739</v>
      </c>
      <c r="D165" s="56" t="s">
        <v>31</v>
      </c>
      <c r="E165" s="56" t="s">
        <v>771</v>
      </c>
      <c r="F165" s="56" t="s">
        <v>741</v>
      </c>
      <c r="G165" s="56" t="s">
        <v>742</v>
      </c>
      <c r="H165" s="56" t="s">
        <v>743</v>
      </c>
      <c r="I165" s="58">
        <v>26000</v>
      </c>
      <c r="J165" s="54" t="s">
        <v>520</v>
      </c>
      <c r="K165" s="56" t="s">
        <v>744</v>
      </c>
      <c r="L165" s="56" t="s">
        <v>772</v>
      </c>
      <c r="M165" s="56" t="s">
        <v>746</v>
      </c>
      <c r="N165" s="1"/>
    </row>
    <row r="166" spans="1:14" customFormat="1" ht="388.8" x14ac:dyDescent="0.3">
      <c r="A166" s="55" t="s">
        <v>737</v>
      </c>
      <c r="B166" s="56" t="s">
        <v>738</v>
      </c>
      <c r="C166" s="57" t="s">
        <v>739</v>
      </c>
      <c r="D166" s="56" t="s">
        <v>33</v>
      </c>
      <c r="E166" s="56" t="s">
        <v>773</v>
      </c>
      <c r="F166" s="56" t="s">
        <v>741</v>
      </c>
      <c r="G166" s="56" t="s">
        <v>742</v>
      </c>
      <c r="H166" s="56" t="s">
        <v>743</v>
      </c>
      <c r="I166" s="58">
        <v>1959600</v>
      </c>
      <c r="J166" s="54" t="s">
        <v>520</v>
      </c>
      <c r="K166" s="56" t="s">
        <v>744</v>
      </c>
      <c r="L166" s="56" t="s">
        <v>774</v>
      </c>
      <c r="M166" s="56" t="s">
        <v>775</v>
      </c>
      <c r="N166" s="1"/>
    </row>
    <row r="167" spans="1:14" customFormat="1" ht="129.6" x14ac:dyDescent="0.3">
      <c r="A167" s="55" t="s">
        <v>737</v>
      </c>
      <c r="B167" s="56" t="s">
        <v>738</v>
      </c>
      <c r="C167" s="57" t="s">
        <v>739</v>
      </c>
      <c r="D167" s="56" t="s">
        <v>31</v>
      </c>
      <c r="E167" s="56" t="s">
        <v>766</v>
      </c>
      <c r="F167" s="56" t="s">
        <v>741</v>
      </c>
      <c r="G167" s="56" t="s">
        <v>742</v>
      </c>
      <c r="H167" s="56" t="s">
        <v>743</v>
      </c>
      <c r="I167" s="58">
        <v>0</v>
      </c>
      <c r="J167" s="54" t="s">
        <v>520</v>
      </c>
      <c r="K167" s="56" t="s">
        <v>744</v>
      </c>
      <c r="L167" s="56" t="s">
        <v>776</v>
      </c>
      <c r="M167" s="56" t="s">
        <v>777</v>
      </c>
      <c r="N167" s="1"/>
    </row>
    <row r="168" spans="1:14" customFormat="1" ht="129.6" x14ac:dyDescent="0.3">
      <c r="A168" s="55" t="s">
        <v>737</v>
      </c>
      <c r="B168" s="56" t="s">
        <v>738</v>
      </c>
      <c r="C168" s="57" t="s">
        <v>739</v>
      </c>
      <c r="D168" s="56" t="s">
        <v>31</v>
      </c>
      <c r="E168" s="56" t="s">
        <v>766</v>
      </c>
      <c r="F168" s="56" t="s">
        <v>741</v>
      </c>
      <c r="G168" s="56" t="s">
        <v>742</v>
      </c>
      <c r="H168" s="56" t="s">
        <v>743</v>
      </c>
      <c r="I168" s="58">
        <v>0</v>
      </c>
      <c r="J168" s="54" t="s">
        <v>520</v>
      </c>
      <c r="K168" s="56" t="s">
        <v>744</v>
      </c>
      <c r="L168" s="56" t="s">
        <v>778</v>
      </c>
      <c r="M168" s="56" t="s">
        <v>777</v>
      </c>
      <c r="N168" s="1"/>
    </row>
    <row r="169" spans="1:14" customFormat="1" ht="129.6" x14ac:dyDescent="0.3">
      <c r="A169" s="55" t="s">
        <v>737</v>
      </c>
      <c r="B169" s="56" t="s">
        <v>738</v>
      </c>
      <c r="C169" s="57" t="s">
        <v>739</v>
      </c>
      <c r="D169" s="56" t="s">
        <v>33</v>
      </c>
      <c r="E169" s="56" t="s">
        <v>779</v>
      </c>
      <c r="F169" s="56" t="s">
        <v>741</v>
      </c>
      <c r="G169" s="56" t="s">
        <v>742</v>
      </c>
      <c r="H169" s="56" t="s">
        <v>743</v>
      </c>
      <c r="I169" s="58">
        <v>0</v>
      </c>
      <c r="J169" s="54" t="s">
        <v>520</v>
      </c>
      <c r="K169" s="56" t="s">
        <v>744</v>
      </c>
      <c r="L169" s="56" t="s">
        <v>780</v>
      </c>
      <c r="M169" s="56" t="s">
        <v>777</v>
      </c>
      <c r="N169" s="1"/>
    </row>
    <row r="170" spans="1:14" customFormat="1" ht="97.2" x14ac:dyDescent="0.3">
      <c r="A170" s="55" t="s">
        <v>737</v>
      </c>
      <c r="B170" s="56" t="s">
        <v>781</v>
      </c>
      <c r="C170" s="57" t="s">
        <v>782</v>
      </c>
      <c r="D170" s="56" t="s">
        <v>33</v>
      </c>
      <c r="E170" s="56" t="s">
        <v>783</v>
      </c>
      <c r="F170" s="56" t="s">
        <v>741</v>
      </c>
      <c r="G170" s="56" t="s">
        <v>742</v>
      </c>
      <c r="H170" s="56" t="s">
        <v>743</v>
      </c>
      <c r="I170" s="58">
        <v>300000</v>
      </c>
      <c r="J170" s="54" t="s">
        <v>784</v>
      </c>
      <c r="K170" s="56" t="s">
        <v>785</v>
      </c>
      <c r="L170" s="56" t="s">
        <v>786</v>
      </c>
      <c r="M170" s="56" t="s">
        <v>787</v>
      </c>
      <c r="N170" s="1"/>
    </row>
    <row r="171" spans="1:14" customFormat="1" ht="97.2" x14ac:dyDescent="0.3">
      <c r="A171" s="55" t="s">
        <v>737</v>
      </c>
      <c r="B171" s="56" t="s">
        <v>788</v>
      </c>
      <c r="C171" s="57" t="s">
        <v>789</v>
      </c>
      <c r="D171" s="56" t="s">
        <v>33</v>
      </c>
      <c r="E171" s="56" t="s">
        <v>790</v>
      </c>
      <c r="F171" s="56" t="s">
        <v>741</v>
      </c>
      <c r="G171" s="56" t="s">
        <v>742</v>
      </c>
      <c r="H171" s="56" t="s">
        <v>743</v>
      </c>
      <c r="I171" s="58">
        <v>122357</v>
      </c>
      <c r="J171" s="54" t="s">
        <v>791</v>
      </c>
      <c r="K171" s="56" t="s">
        <v>792</v>
      </c>
      <c r="L171" s="56" t="s">
        <v>793</v>
      </c>
      <c r="M171" s="56"/>
      <c r="N171" s="1"/>
    </row>
    <row r="172" spans="1:14" customFormat="1" ht="97.2" x14ac:dyDescent="0.3">
      <c r="A172" s="55" t="s">
        <v>737</v>
      </c>
      <c r="B172" s="56" t="s">
        <v>788</v>
      </c>
      <c r="C172" s="57" t="s">
        <v>789</v>
      </c>
      <c r="D172" s="56" t="s">
        <v>33</v>
      </c>
      <c r="E172" s="56" t="s">
        <v>790</v>
      </c>
      <c r="F172" s="56" t="s">
        <v>741</v>
      </c>
      <c r="G172" s="56" t="s">
        <v>742</v>
      </c>
      <c r="H172" s="56" t="s">
        <v>743</v>
      </c>
      <c r="I172" s="58">
        <v>163142</v>
      </c>
      <c r="J172" s="54" t="s">
        <v>791</v>
      </c>
      <c r="K172" s="56" t="s">
        <v>792</v>
      </c>
      <c r="L172" s="56" t="s">
        <v>794</v>
      </c>
      <c r="M172" s="56"/>
      <c r="N172" s="1"/>
    </row>
    <row r="173" spans="1:14" customFormat="1" ht="97.2" x14ac:dyDescent="0.3">
      <c r="A173" s="55" t="s">
        <v>737</v>
      </c>
      <c r="B173" s="56" t="s">
        <v>788</v>
      </c>
      <c r="C173" s="57" t="s">
        <v>789</v>
      </c>
      <c r="D173" s="56" t="s">
        <v>33</v>
      </c>
      <c r="E173" s="56" t="s">
        <v>790</v>
      </c>
      <c r="F173" s="56" t="s">
        <v>741</v>
      </c>
      <c r="G173" s="56" t="s">
        <v>742</v>
      </c>
      <c r="H173" s="56" t="s">
        <v>743</v>
      </c>
      <c r="I173" s="58">
        <v>109558</v>
      </c>
      <c r="J173" s="54" t="s">
        <v>791</v>
      </c>
      <c r="K173" s="56" t="s">
        <v>792</v>
      </c>
      <c r="L173" s="56" t="s">
        <v>795</v>
      </c>
      <c r="M173" s="56"/>
      <c r="N173" s="1"/>
    </row>
    <row r="174" spans="1:14" customFormat="1" ht="97.2" x14ac:dyDescent="0.3">
      <c r="A174" s="55" t="s">
        <v>737</v>
      </c>
      <c r="B174" s="56" t="s">
        <v>788</v>
      </c>
      <c r="C174" s="57" t="s">
        <v>789</v>
      </c>
      <c r="D174" s="56" t="s">
        <v>33</v>
      </c>
      <c r="E174" s="56" t="s">
        <v>790</v>
      </c>
      <c r="F174" s="56" t="s">
        <v>741</v>
      </c>
      <c r="G174" s="56" t="s">
        <v>742</v>
      </c>
      <c r="H174" s="56" t="s">
        <v>743</v>
      </c>
      <c r="I174" s="58">
        <v>109558</v>
      </c>
      <c r="J174" s="54" t="s">
        <v>791</v>
      </c>
      <c r="K174" s="56" t="s">
        <v>792</v>
      </c>
      <c r="L174" s="56" t="s">
        <v>796</v>
      </c>
      <c r="M174" s="56"/>
      <c r="N174" s="1"/>
    </row>
    <row r="175" spans="1:14" customFormat="1" ht="97.2" x14ac:dyDescent="0.3">
      <c r="A175" s="55" t="s">
        <v>737</v>
      </c>
      <c r="B175" s="56" t="s">
        <v>788</v>
      </c>
      <c r="C175" s="57" t="s">
        <v>789</v>
      </c>
      <c r="D175" s="56" t="s">
        <v>33</v>
      </c>
      <c r="E175" s="56" t="s">
        <v>790</v>
      </c>
      <c r="F175" s="56" t="s">
        <v>741</v>
      </c>
      <c r="G175" s="56" t="s">
        <v>742</v>
      </c>
      <c r="H175" s="56" t="s">
        <v>743</v>
      </c>
      <c r="I175" s="58">
        <v>73703</v>
      </c>
      <c r="J175" s="54" t="s">
        <v>791</v>
      </c>
      <c r="K175" s="56" t="s">
        <v>792</v>
      </c>
      <c r="L175" s="56" t="s">
        <v>797</v>
      </c>
      <c r="M175" s="56"/>
      <c r="N175" s="1"/>
    </row>
    <row r="176" spans="1:14" customFormat="1" ht="97.2" x14ac:dyDescent="0.3">
      <c r="A176" s="55" t="s">
        <v>737</v>
      </c>
      <c r="B176" s="56" t="s">
        <v>788</v>
      </c>
      <c r="C176" s="57" t="s">
        <v>789</v>
      </c>
      <c r="D176" s="56" t="s">
        <v>33</v>
      </c>
      <c r="E176" s="56" t="s">
        <v>790</v>
      </c>
      <c r="F176" s="56" t="s">
        <v>741</v>
      </c>
      <c r="G176" s="56" t="s">
        <v>742</v>
      </c>
      <c r="H176" s="56" t="s">
        <v>743</v>
      </c>
      <c r="I176" s="58">
        <v>85650</v>
      </c>
      <c r="J176" s="54" t="s">
        <v>791</v>
      </c>
      <c r="K176" s="56" t="s">
        <v>792</v>
      </c>
      <c r="L176" s="56" t="s">
        <v>798</v>
      </c>
      <c r="M176" s="56"/>
      <c r="N176" s="1"/>
    </row>
    <row r="177" spans="1:14" customFormat="1" ht="97.2" x14ac:dyDescent="0.3">
      <c r="A177" s="55" t="s">
        <v>737</v>
      </c>
      <c r="B177" s="56" t="s">
        <v>788</v>
      </c>
      <c r="C177" s="57" t="s">
        <v>789</v>
      </c>
      <c r="D177" s="56" t="s">
        <v>33</v>
      </c>
      <c r="E177" s="56" t="s">
        <v>790</v>
      </c>
      <c r="F177" s="56" t="s">
        <v>741</v>
      </c>
      <c r="G177" s="56" t="s">
        <v>742</v>
      </c>
      <c r="H177" s="56" t="s">
        <v>743</v>
      </c>
      <c r="I177" s="58">
        <v>73703</v>
      </c>
      <c r="J177" s="54" t="s">
        <v>791</v>
      </c>
      <c r="K177" s="56" t="s">
        <v>792</v>
      </c>
      <c r="L177" s="56" t="s">
        <v>799</v>
      </c>
      <c r="M177" s="56"/>
      <c r="N177" s="1"/>
    </row>
    <row r="178" spans="1:14" customFormat="1" ht="97.2" x14ac:dyDescent="0.3">
      <c r="A178" s="55" t="s">
        <v>737</v>
      </c>
      <c r="B178" s="56" t="s">
        <v>788</v>
      </c>
      <c r="C178" s="57" t="s">
        <v>789</v>
      </c>
      <c r="D178" s="56" t="s">
        <v>33</v>
      </c>
      <c r="E178" s="56" t="s">
        <v>790</v>
      </c>
      <c r="F178" s="56" t="s">
        <v>741</v>
      </c>
      <c r="G178" s="56" t="s">
        <v>742</v>
      </c>
      <c r="H178" s="56" t="s">
        <v>743</v>
      </c>
      <c r="I178" s="58">
        <v>107674</v>
      </c>
      <c r="J178" s="54" t="s">
        <v>791</v>
      </c>
      <c r="K178" s="56" t="s">
        <v>792</v>
      </c>
      <c r="L178" s="56" t="s">
        <v>800</v>
      </c>
      <c r="M178" s="56"/>
      <c r="N178" s="1"/>
    </row>
    <row r="179" spans="1:14" customFormat="1" ht="97.2" x14ac:dyDescent="0.3">
      <c r="A179" s="55" t="s">
        <v>737</v>
      </c>
      <c r="B179" s="56" t="s">
        <v>788</v>
      </c>
      <c r="C179" s="57" t="s">
        <v>789</v>
      </c>
      <c r="D179" s="56" t="s">
        <v>31</v>
      </c>
      <c r="E179" s="56" t="s">
        <v>801</v>
      </c>
      <c r="F179" s="56" t="s">
        <v>741</v>
      </c>
      <c r="G179" s="56" t="s">
        <v>742</v>
      </c>
      <c r="H179" s="56" t="s">
        <v>743</v>
      </c>
      <c r="I179" s="58">
        <v>49798</v>
      </c>
      <c r="J179" s="54" t="s">
        <v>791</v>
      </c>
      <c r="K179" s="56" t="s">
        <v>792</v>
      </c>
      <c r="L179" s="56" t="s">
        <v>802</v>
      </c>
      <c r="M179" s="56" t="s">
        <v>787</v>
      </c>
      <c r="N179" s="1"/>
    </row>
    <row r="180" spans="1:14" customFormat="1" ht="129.6" x14ac:dyDescent="0.3">
      <c r="A180" s="55" t="s">
        <v>737</v>
      </c>
      <c r="B180" s="56" t="s">
        <v>788</v>
      </c>
      <c r="C180" s="57" t="s">
        <v>789</v>
      </c>
      <c r="D180" s="56" t="s">
        <v>31</v>
      </c>
      <c r="E180" s="56" t="s">
        <v>803</v>
      </c>
      <c r="F180" s="56" t="s">
        <v>741</v>
      </c>
      <c r="G180" s="56" t="s">
        <v>742</v>
      </c>
      <c r="H180" s="56" t="s">
        <v>743</v>
      </c>
      <c r="I180" s="58">
        <v>99598</v>
      </c>
      <c r="J180" s="54" t="s">
        <v>791</v>
      </c>
      <c r="K180" s="56" t="s">
        <v>792</v>
      </c>
      <c r="L180" s="56" t="s">
        <v>804</v>
      </c>
      <c r="M180" s="56"/>
      <c r="N180" s="1"/>
    </row>
    <row r="181" spans="1:14" customFormat="1" ht="97.2" x14ac:dyDescent="0.3">
      <c r="A181" s="55" t="s">
        <v>737</v>
      </c>
      <c r="B181" s="56" t="s">
        <v>788</v>
      </c>
      <c r="C181" s="57" t="s">
        <v>789</v>
      </c>
      <c r="D181" s="56" t="s">
        <v>31</v>
      </c>
      <c r="E181" s="56" t="s">
        <v>801</v>
      </c>
      <c r="F181" s="56" t="s">
        <v>741</v>
      </c>
      <c r="G181" s="56" t="s">
        <v>742</v>
      </c>
      <c r="H181" s="56" t="s">
        <v>743</v>
      </c>
      <c r="I181" s="58">
        <v>49799</v>
      </c>
      <c r="J181" s="54" t="s">
        <v>791</v>
      </c>
      <c r="K181" s="56" t="s">
        <v>792</v>
      </c>
      <c r="L181" s="56" t="s">
        <v>805</v>
      </c>
      <c r="M181" s="56" t="s">
        <v>787</v>
      </c>
      <c r="N181" s="1"/>
    </row>
    <row r="182" spans="1:14" customFormat="1" ht="97.2" x14ac:dyDescent="0.3">
      <c r="A182" s="55" t="s">
        <v>737</v>
      </c>
      <c r="B182" s="56" t="s">
        <v>788</v>
      </c>
      <c r="C182" s="57" t="s">
        <v>789</v>
      </c>
      <c r="D182" s="56" t="s">
        <v>31</v>
      </c>
      <c r="E182" s="56" t="s">
        <v>801</v>
      </c>
      <c r="F182" s="56" t="s">
        <v>741</v>
      </c>
      <c r="G182" s="56" t="s">
        <v>742</v>
      </c>
      <c r="H182" s="56" t="s">
        <v>743</v>
      </c>
      <c r="I182" s="58">
        <v>49799</v>
      </c>
      <c r="J182" s="54" t="s">
        <v>791</v>
      </c>
      <c r="K182" s="56" t="s">
        <v>792</v>
      </c>
      <c r="L182" s="56" t="s">
        <v>806</v>
      </c>
      <c r="M182" s="56" t="s">
        <v>787</v>
      </c>
      <c r="N182" s="1"/>
    </row>
    <row r="183" spans="1:14" customFormat="1" ht="129.6" x14ac:dyDescent="0.3">
      <c r="A183" s="55" t="s">
        <v>737</v>
      </c>
      <c r="B183" s="56" t="s">
        <v>788</v>
      </c>
      <c r="C183" s="57" t="s">
        <v>789</v>
      </c>
      <c r="D183" s="56" t="s">
        <v>31</v>
      </c>
      <c r="E183" s="56" t="s">
        <v>803</v>
      </c>
      <c r="F183" s="56" t="s">
        <v>741</v>
      </c>
      <c r="G183" s="56" t="s">
        <v>742</v>
      </c>
      <c r="H183" s="56" t="s">
        <v>743</v>
      </c>
      <c r="I183" s="58">
        <v>199198</v>
      </c>
      <c r="J183" s="54" t="s">
        <v>791</v>
      </c>
      <c r="K183" s="56" t="s">
        <v>792</v>
      </c>
      <c r="L183" s="56" t="s">
        <v>807</v>
      </c>
      <c r="M183" s="56"/>
      <c r="N183" s="1"/>
    </row>
    <row r="184" spans="1:14" customFormat="1" ht="113.4" x14ac:dyDescent="0.3">
      <c r="A184" s="55" t="s">
        <v>737</v>
      </c>
      <c r="B184" s="56" t="s">
        <v>788</v>
      </c>
      <c r="C184" s="57" t="s">
        <v>789</v>
      </c>
      <c r="D184" s="56" t="s">
        <v>31</v>
      </c>
      <c r="E184" s="56" t="s">
        <v>808</v>
      </c>
      <c r="F184" s="56" t="s">
        <v>741</v>
      </c>
      <c r="G184" s="56" t="s">
        <v>742</v>
      </c>
      <c r="H184" s="56" t="s">
        <v>743</v>
      </c>
      <c r="I184" s="58">
        <v>5973</v>
      </c>
      <c r="J184" s="54" t="s">
        <v>791</v>
      </c>
      <c r="K184" s="56" t="s">
        <v>792</v>
      </c>
      <c r="L184" s="56" t="s">
        <v>809</v>
      </c>
      <c r="M184" s="56" t="s">
        <v>746</v>
      </c>
      <c r="N184" s="1"/>
    </row>
    <row r="185" spans="1:14" customFormat="1" ht="81" x14ac:dyDescent="0.3">
      <c r="A185" s="55" t="s">
        <v>737</v>
      </c>
      <c r="B185" s="56" t="s">
        <v>788</v>
      </c>
      <c r="C185" s="57" t="s">
        <v>789</v>
      </c>
      <c r="D185" s="56" t="s">
        <v>31</v>
      </c>
      <c r="E185" s="56" t="s">
        <v>810</v>
      </c>
      <c r="F185" s="56" t="s">
        <v>741</v>
      </c>
      <c r="G185" s="56" t="s">
        <v>742</v>
      </c>
      <c r="H185" s="56" t="s">
        <v>743</v>
      </c>
      <c r="I185" s="58">
        <v>448194</v>
      </c>
      <c r="J185" s="54" t="s">
        <v>791</v>
      </c>
      <c r="K185" s="56" t="s">
        <v>792</v>
      </c>
      <c r="L185" s="56" t="s">
        <v>811</v>
      </c>
      <c r="M185" s="56" t="s">
        <v>746</v>
      </c>
      <c r="N185" s="1"/>
    </row>
    <row r="186" spans="1:14" customFormat="1" ht="81" x14ac:dyDescent="0.3">
      <c r="A186" s="55" t="s">
        <v>737</v>
      </c>
      <c r="B186" s="56" t="s">
        <v>788</v>
      </c>
      <c r="C186" s="57" t="s">
        <v>789</v>
      </c>
      <c r="D186" s="56" t="s">
        <v>31</v>
      </c>
      <c r="E186" s="56" t="s">
        <v>812</v>
      </c>
      <c r="F186" s="56" t="s">
        <v>741</v>
      </c>
      <c r="G186" s="56" t="s">
        <v>742</v>
      </c>
      <c r="H186" s="56" t="s">
        <v>743</v>
      </c>
      <c r="I186" s="58">
        <v>149398</v>
      </c>
      <c r="J186" s="54" t="s">
        <v>791</v>
      </c>
      <c r="K186" s="56" t="s">
        <v>792</v>
      </c>
      <c r="L186" s="56" t="s">
        <v>813</v>
      </c>
      <c r="M186" s="56"/>
      <c r="N186" s="1"/>
    </row>
    <row r="187" spans="1:14" customFormat="1" ht="145.80000000000001" x14ac:dyDescent="0.3">
      <c r="A187" s="55" t="s">
        <v>737</v>
      </c>
      <c r="B187" s="56" t="s">
        <v>788</v>
      </c>
      <c r="C187" s="57" t="s">
        <v>789</v>
      </c>
      <c r="D187" s="56" t="s">
        <v>245</v>
      </c>
      <c r="E187" s="56" t="s">
        <v>814</v>
      </c>
      <c r="F187" s="56" t="s">
        <v>741</v>
      </c>
      <c r="G187" s="56" t="s">
        <v>742</v>
      </c>
      <c r="H187" s="56" t="s">
        <v>743</v>
      </c>
      <c r="I187" s="58">
        <v>76058</v>
      </c>
      <c r="J187" s="54" t="s">
        <v>791</v>
      </c>
      <c r="K187" s="56" t="s">
        <v>792</v>
      </c>
      <c r="L187" s="56" t="s">
        <v>815</v>
      </c>
      <c r="M187" s="56" t="s">
        <v>816</v>
      </c>
      <c r="N187" s="1"/>
    </row>
    <row r="188" spans="1:14" customFormat="1" ht="129.6" x14ac:dyDescent="0.3">
      <c r="A188" s="55" t="s">
        <v>737</v>
      </c>
      <c r="B188" s="56" t="s">
        <v>788</v>
      </c>
      <c r="C188" s="57" t="s">
        <v>789</v>
      </c>
      <c r="D188" s="56" t="s">
        <v>245</v>
      </c>
      <c r="E188" s="56" t="s">
        <v>817</v>
      </c>
      <c r="F188" s="56" t="s">
        <v>741</v>
      </c>
      <c r="G188" s="56" t="s">
        <v>742</v>
      </c>
      <c r="H188" s="56" t="s">
        <v>743</v>
      </c>
      <c r="I188" s="58">
        <v>167327</v>
      </c>
      <c r="J188" s="54" t="s">
        <v>791</v>
      </c>
      <c r="K188" s="56" t="s">
        <v>792</v>
      </c>
      <c r="L188" s="56" t="s">
        <v>815</v>
      </c>
      <c r="M188" s="56" t="s">
        <v>818</v>
      </c>
      <c r="N188" s="1"/>
    </row>
    <row r="189" spans="1:14" customFormat="1" ht="97.2" x14ac:dyDescent="0.3">
      <c r="A189" s="55" t="s">
        <v>737</v>
      </c>
      <c r="B189" s="56" t="s">
        <v>788</v>
      </c>
      <c r="C189" s="57" t="s">
        <v>789</v>
      </c>
      <c r="D189" s="56" t="s">
        <v>245</v>
      </c>
      <c r="E189" s="56" t="s">
        <v>819</v>
      </c>
      <c r="F189" s="56" t="s">
        <v>741</v>
      </c>
      <c r="G189" s="56" t="s">
        <v>742</v>
      </c>
      <c r="H189" s="56" t="s">
        <v>743</v>
      </c>
      <c r="I189" s="58">
        <v>131328</v>
      </c>
      <c r="J189" s="54" t="s">
        <v>791</v>
      </c>
      <c r="K189" s="56" t="s">
        <v>792</v>
      </c>
      <c r="L189" s="56" t="s">
        <v>820</v>
      </c>
      <c r="M189" s="56"/>
      <c r="N189" s="1"/>
    </row>
    <row r="190" spans="1:14" customFormat="1" ht="129.6" x14ac:dyDescent="0.3">
      <c r="A190" s="55" t="s">
        <v>737</v>
      </c>
      <c r="B190" s="56" t="s">
        <v>788</v>
      </c>
      <c r="C190" s="57" t="s">
        <v>789</v>
      </c>
      <c r="D190" s="56" t="s">
        <v>245</v>
      </c>
      <c r="E190" s="56" t="s">
        <v>814</v>
      </c>
      <c r="F190" s="56" t="s">
        <v>741</v>
      </c>
      <c r="G190" s="56" t="s">
        <v>742</v>
      </c>
      <c r="H190" s="56" t="s">
        <v>743</v>
      </c>
      <c r="I190" s="58">
        <v>63381</v>
      </c>
      <c r="J190" s="54" t="s">
        <v>791</v>
      </c>
      <c r="K190" s="56" t="s">
        <v>792</v>
      </c>
      <c r="L190" s="56" t="s">
        <v>821</v>
      </c>
      <c r="M190" s="56" t="s">
        <v>822</v>
      </c>
      <c r="N190" s="1"/>
    </row>
    <row r="191" spans="1:14" customFormat="1" ht="162" x14ac:dyDescent="0.3">
      <c r="A191" s="55" t="s">
        <v>737</v>
      </c>
      <c r="B191" s="56" t="s">
        <v>788</v>
      </c>
      <c r="C191" s="57" t="s">
        <v>789</v>
      </c>
      <c r="D191" s="56" t="s">
        <v>245</v>
      </c>
      <c r="E191" s="56" t="s">
        <v>823</v>
      </c>
      <c r="F191" s="56" t="s">
        <v>741</v>
      </c>
      <c r="G191" s="56" t="s">
        <v>742</v>
      </c>
      <c r="H191" s="56" t="s">
        <v>743</v>
      </c>
      <c r="I191" s="58">
        <v>209157</v>
      </c>
      <c r="J191" s="54" t="s">
        <v>791</v>
      </c>
      <c r="K191" s="56" t="s">
        <v>792</v>
      </c>
      <c r="L191" s="56" t="s">
        <v>821</v>
      </c>
      <c r="M191" s="56" t="s">
        <v>787</v>
      </c>
      <c r="N191" s="1"/>
    </row>
    <row r="192" spans="1:14" customFormat="1" ht="97.2" x14ac:dyDescent="0.3">
      <c r="A192" s="55" t="s">
        <v>737</v>
      </c>
      <c r="B192" s="56" t="s">
        <v>788</v>
      </c>
      <c r="C192" s="57" t="s">
        <v>789</v>
      </c>
      <c r="D192" s="56" t="s">
        <v>31</v>
      </c>
      <c r="E192" s="56" t="s">
        <v>824</v>
      </c>
      <c r="F192" s="56" t="s">
        <v>741</v>
      </c>
      <c r="G192" s="56" t="s">
        <v>742</v>
      </c>
      <c r="H192" s="56" t="s">
        <v>743</v>
      </c>
      <c r="I192" s="58">
        <v>0</v>
      </c>
      <c r="J192" s="54" t="s">
        <v>791</v>
      </c>
      <c r="K192" s="56" t="s">
        <v>792</v>
      </c>
      <c r="L192" s="56" t="s">
        <v>825</v>
      </c>
      <c r="M192" s="56" t="s">
        <v>826</v>
      </c>
      <c r="N192" s="1"/>
    </row>
    <row r="193" spans="1:14" customFormat="1" ht="145.80000000000001" x14ac:dyDescent="0.3">
      <c r="A193" s="55" t="s">
        <v>737</v>
      </c>
      <c r="B193" s="56" t="s">
        <v>788</v>
      </c>
      <c r="C193" s="57" t="s">
        <v>789</v>
      </c>
      <c r="D193" s="56" t="s">
        <v>31</v>
      </c>
      <c r="E193" s="56" t="s">
        <v>827</v>
      </c>
      <c r="F193" s="56" t="s">
        <v>741</v>
      </c>
      <c r="G193" s="56" t="s">
        <v>742</v>
      </c>
      <c r="H193" s="56" t="s">
        <v>743</v>
      </c>
      <c r="I193" s="58">
        <v>0</v>
      </c>
      <c r="J193" s="54" t="s">
        <v>791</v>
      </c>
      <c r="K193" s="56" t="s">
        <v>792</v>
      </c>
      <c r="L193" s="56" t="s">
        <v>828</v>
      </c>
      <c r="M193" s="56" t="s">
        <v>829</v>
      </c>
      <c r="N193" s="1"/>
    </row>
    <row r="194" spans="1:14" customFormat="1" ht="113.4" x14ac:dyDescent="0.3">
      <c r="A194" s="55" t="s">
        <v>737</v>
      </c>
      <c r="B194" s="56" t="s">
        <v>788</v>
      </c>
      <c r="C194" s="57" t="s">
        <v>789</v>
      </c>
      <c r="D194" s="56" t="s">
        <v>31</v>
      </c>
      <c r="E194" s="56" t="s">
        <v>830</v>
      </c>
      <c r="F194" s="56" t="s">
        <v>741</v>
      </c>
      <c r="G194" s="56" t="s">
        <v>742</v>
      </c>
      <c r="H194" s="56" t="s">
        <v>743</v>
      </c>
      <c r="I194" s="58">
        <v>0</v>
      </c>
      <c r="J194" s="54" t="s">
        <v>791</v>
      </c>
      <c r="K194" s="56" t="s">
        <v>792</v>
      </c>
      <c r="L194" s="56" t="s">
        <v>831</v>
      </c>
      <c r="M194" s="56" t="s">
        <v>826</v>
      </c>
      <c r="N194" s="1"/>
    </row>
    <row r="195" spans="1:14" customFormat="1" ht="129.6" x14ac:dyDescent="0.3">
      <c r="A195" s="55" t="s">
        <v>737</v>
      </c>
      <c r="B195" s="56" t="s">
        <v>788</v>
      </c>
      <c r="C195" s="57" t="s">
        <v>789</v>
      </c>
      <c r="D195" s="56" t="s">
        <v>31</v>
      </c>
      <c r="E195" s="56" t="s">
        <v>832</v>
      </c>
      <c r="F195" s="56" t="s">
        <v>741</v>
      </c>
      <c r="G195" s="56" t="s">
        <v>742</v>
      </c>
      <c r="H195" s="56" t="s">
        <v>743</v>
      </c>
      <c r="I195" s="58">
        <v>0</v>
      </c>
      <c r="J195" s="54" t="s">
        <v>791</v>
      </c>
      <c r="K195" s="56" t="s">
        <v>792</v>
      </c>
      <c r="L195" s="56" t="s">
        <v>833</v>
      </c>
      <c r="M195" s="56" t="s">
        <v>826</v>
      </c>
      <c r="N195" s="1"/>
    </row>
    <row r="196" spans="1:14" customFormat="1" ht="81" x14ac:dyDescent="0.3">
      <c r="A196" s="55" t="s">
        <v>737</v>
      </c>
      <c r="B196" s="56" t="s">
        <v>788</v>
      </c>
      <c r="C196" s="57" t="s">
        <v>789</v>
      </c>
      <c r="D196" s="56" t="s">
        <v>31</v>
      </c>
      <c r="E196" s="56" t="s">
        <v>834</v>
      </c>
      <c r="F196" s="56" t="s">
        <v>741</v>
      </c>
      <c r="G196" s="56" t="s">
        <v>742</v>
      </c>
      <c r="H196" s="56" t="s">
        <v>743</v>
      </c>
      <c r="I196" s="58">
        <v>0</v>
      </c>
      <c r="J196" s="54" t="s">
        <v>791</v>
      </c>
      <c r="K196" s="56" t="s">
        <v>792</v>
      </c>
      <c r="L196" s="56" t="s">
        <v>835</v>
      </c>
      <c r="M196" s="56" t="s">
        <v>826</v>
      </c>
      <c r="N196" s="1"/>
    </row>
    <row r="197" spans="1:14" customFormat="1" ht="97.2" x14ac:dyDescent="0.3">
      <c r="A197" s="55" t="s">
        <v>737</v>
      </c>
      <c r="B197" s="56" t="s">
        <v>788</v>
      </c>
      <c r="C197" s="57" t="s">
        <v>789</v>
      </c>
      <c r="D197" s="56" t="s">
        <v>33</v>
      </c>
      <c r="E197" s="56" t="s">
        <v>790</v>
      </c>
      <c r="F197" s="56" t="s">
        <v>741</v>
      </c>
      <c r="G197" s="56" t="s">
        <v>742</v>
      </c>
      <c r="H197" s="56" t="s">
        <v>743</v>
      </c>
      <c r="I197" s="58">
        <v>0</v>
      </c>
      <c r="J197" s="54" t="s">
        <v>791</v>
      </c>
      <c r="K197" s="56" t="s">
        <v>792</v>
      </c>
      <c r="L197" s="56" t="s">
        <v>836</v>
      </c>
      <c r="M197" s="56" t="s">
        <v>826</v>
      </c>
      <c r="N197" s="1"/>
    </row>
    <row r="198" spans="1:14" customFormat="1" ht="162" x14ac:dyDescent="0.3">
      <c r="A198" s="55" t="s">
        <v>737</v>
      </c>
      <c r="B198" s="56" t="s">
        <v>837</v>
      </c>
      <c r="C198" s="57" t="s">
        <v>838</v>
      </c>
      <c r="D198" s="56" t="s">
        <v>31</v>
      </c>
      <c r="E198" s="56" t="s">
        <v>839</v>
      </c>
      <c r="F198" s="56" t="s">
        <v>741</v>
      </c>
      <c r="G198" s="56" t="s">
        <v>742</v>
      </c>
      <c r="H198" s="56" t="s">
        <v>743</v>
      </c>
      <c r="I198" s="58">
        <v>0</v>
      </c>
      <c r="J198" s="54" t="s">
        <v>520</v>
      </c>
      <c r="K198" s="56" t="s">
        <v>840</v>
      </c>
      <c r="L198" s="56" t="s">
        <v>772</v>
      </c>
      <c r="M198" s="56" t="s">
        <v>841</v>
      </c>
      <c r="N198" s="1"/>
    </row>
    <row r="199" spans="1:14" customFormat="1" ht="113.4" x14ac:dyDescent="0.3">
      <c r="A199" s="55" t="s">
        <v>737</v>
      </c>
      <c r="B199" s="56" t="s">
        <v>837</v>
      </c>
      <c r="C199" s="57" t="s">
        <v>838</v>
      </c>
      <c r="D199" s="56" t="s">
        <v>31</v>
      </c>
      <c r="E199" s="56" t="s">
        <v>842</v>
      </c>
      <c r="F199" s="56" t="s">
        <v>741</v>
      </c>
      <c r="G199" s="56" t="s">
        <v>742</v>
      </c>
      <c r="H199" s="56" t="s">
        <v>743</v>
      </c>
      <c r="I199" s="58">
        <v>32000</v>
      </c>
      <c r="J199" s="54" t="s">
        <v>520</v>
      </c>
      <c r="K199" s="56" t="s">
        <v>840</v>
      </c>
      <c r="L199" s="56" t="s">
        <v>772</v>
      </c>
      <c r="M199" s="56" t="s">
        <v>843</v>
      </c>
      <c r="N199" s="1"/>
    </row>
    <row r="200" spans="1:14" customFormat="1" ht="97.2" x14ac:dyDescent="0.3">
      <c r="A200" s="55" t="s">
        <v>737</v>
      </c>
      <c r="B200" s="56" t="s">
        <v>837</v>
      </c>
      <c r="C200" s="57" t="s">
        <v>838</v>
      </c>
      <c r="D200" s="56" t="s">
        <v>31</v>
      </c>
      <c r="E200" s="56" t="s">
        <v>844</v>
      </c>
      <c r="F200" s="56" t="s">
        <v>741</v>
      </c>
      <c r="G200" s="56" t="s">
        <v>742</v>
      </c>
      <c r="H200" s="56" t="s">
        <v>743</v>
      </c>
      <c r="I200" s="58">
        <v>35800</v>
      </c>
      <c r="J200" s="54" t="s">
        <v>520</v>
      </c>
      <c r="K200" s="56" t="s">
        <v>840</v>
      </c>
      <c r="L200" s="56" t="s">
        <v>845</v>
      </c>
      <c r="M200" s="56"/>
      <c r="N200" s="1"/>
    </row>
    <row r="201" spans="1:14" customFormat="1" ht="259.2" x14ac:dyDescent="0.3">
      <c r="A201" s="55" t="s">
        <v>737</v>
      </c>
      <c r="B201" s="56" t="s">
        <v>837</v>
      </c>
      <c r="C201" s="57" t="s">
        <v>838</v>
      </c>
      <c r="D201" s="56" t="s">
        <v>33</v>
      </c>
      <c r="E201" s="54" t="s">
        <v>1026</v>
      </c>
      <c r="F201" s="54" t="s">
        <v>741</v>
      </c>
      <c r="G201" s="54" t="s">
        <v>742</v>
      </c>
      <c r="H201" s="54" t="s">
        <v>743</v>
      </c>
      <c r="I201" s="122">
        <v>352314</v>
      </c>
      <c r="J201" s="54" t="s">
        <v>520</v>
      </c>
      <c r="K201" s="54" t="s">
        <v>840</v>
      </c>
      <c r="L201" s="54" t="s">
        <v>846</v>
      </c>
      <c r="M201" s="56"/>
      <c r="N201" s="1"/>
    </row>
    <row r="202" spans="1:14" customFormat="1" ht="113.4" x14ac:dyDescent="0.3">
      <c r="A202" s="55" t="s">
        <v>737</v>
      </c>
      <c r="B202" s="56" t="s">
        <v>837</v>
      </c>
      <c r="C202" s="57" t="s">
        <v>838</v>
      </c>
      <c r="D202" s="56" t="s">
        <v>31</v>
      </c>
      <c r="E202" s="54" t="s">
        <v>847</v>
      </c>
      <c r="F202" s="54" t="s">
        <v>741</v>
      </c>
      <c r="G202" s="54" t="s">
        <v>742</v>
      </c>
      <c r="H202" s="54" t="s">
        <v>743</v>
      </c>
      <c r="I202" s="122">
        <v>4586</v>
      </c>
      <c r="J202" s="54" t="s">
        <v>520</v>
      </c>
      <c r="K202" s="54" t="s">
        <v>840</v>
      </c>
      <c r="L202" s="54" t="s">
        <v>754</v>
      </c>
      <c r="M202" s="56" t="s">
        <v>848</v>
      </c>
      <c r="N202" s="1"/>
    </row>
    <row r="203" spans="1:14" customFormat="1" ht="129.6" x14ac:dyDescent="0.3">
      <c r="A203" s="55" t="s">
        <v>737</v>
      </c>
      <c r="B203" s="56" t="s">
        <v>837</v>
      </c>
      <c r="C203" s="57" t="s">
        <v>838</v>
      </c>
      <c r="D203" s="56" t="s">
        <v>31</v>
      </c>
      <c r="E203" s="54" t="s">
        <v>849</v>
      </c>
      <c r="F203" s="54" t="s">
        <v>741</v>
      </c>
      <c r="G203" s="54" t="s">
        <v>742</v>
      </c>
      <c r="H203" s="54" t="s">
        <v>743</v>
      </c>
      <c r="I203" s="122">
        <v>76714</v>
      </c>
      <c r="J203" s="54" t="s">
        <v>520</v>
      </c>
      <c r="K203" s="54" t="s">
        <v>840</v>
      </c>
      <c r="L203" s="54" t="s">
        <v>850</v>
      </c>
      <c r="M203" s="56" t="s">
        <v>851</v>
      </c>
      <c r="N203" s="1"/>
    </row>
    <row r="204" spans="1:14" customFormat="1" ht="97.2" x14ac:dyDescent="0.3">
      <c r="A204" s="55" t="s">
        <v>737</v>
      </c>
      <c r="B204" s="56" t="s">
        <v>837</v>
      </c>
      <c r="C204" s="57" t="s">
        <v>838</v>
      </c>
      <c r="D204" s="56" t="s">
        <v>31</v>
      </c>
      <c r="E204" s="54" t="s">
        <v>852</v>
      </c>
      <c r="F204" s="54" t="s">
        <v>741</v>
      </c>
      <c r="G204" s="54" t="s">
        <v>742</v>
      </c>
      <c r="H204" s="54" t="s">
        <v>743</v>
      </c>
      <c r="I204" s="122">
        <v>0</v>
      </c>
      <c r="J204" s="54" t="s">
        <v>520</v>
      </c>
      <c r="K204" s="54" t="s">
        <v>840</v>
      </c>
      <c r="L204" s="54" t="s">
        <v>853</v>
      </c>
      <c r="M204" s="56" t="s">
        <v>777</v>
      </c>
      <c r="N204" s="1"/>
    </row>
    <row r="205" spans="1:14" customFormat="1" ht="129.6" x14ac:dyDescent="0.3">
      <c r="A205" s="55" t="s">
        <v>737</v>
      </c>
      <c r="B205" s="56" t="s">
        <v>837</v>
      </c>
      <c r="C205" s="57" t="s">
        <v>838</v>
      </c>
      <c r="D205" s="56" t="s">
        <v>31</v>
      </c>
      <c r="E205" s="54" t="s">
        <v>849</v>
      </c>
      <c r="F205" s="54" t="s">
        <v>741</v>
      </c>
      <c r="G205" s="54" t="s">
        <v>742</v>
      </c>
      <c r="H205" s="54" t="s">
        <v>743</v>
      </c>
      <c r="I205" s="122">
        <v>153500</v>
      </c>
      <c r="J205" s="54" t="s">
        <v>520</v>
      </c>
      <c r="K205" s="54" t="s">
        <v>840</v>
      </c>
      <c r="L205" s="54" t="s">
        <v>602</v>
      </c>
      <c r="M205" s="56" t="s">
        <v>854</v>
      </c>
      <c r="N205" s="1"/>
    </row>
    <row r="206" spans="1:14" customFormat="1" ht="129.6" x14ac:dyDescent="0.3">
      <c r="A206" s="55" t="s">
        <v>737</v>
      </c>
      <c r="B206" s="56" t="s">
        <v>837</v>
      </c>
      <c r="C206" s="57" t="s">
        <v>838</v>
      </c>
      <c r="D206" s="56" t="s">
        <v>31</v>
      </c>
      <c r="E206" s="54" t="s">
        <v>847</v>
      </c>
      <c r="F206" s="54" t="s">
        <v>741</v>
      </c>
      <c r="G206" s="54" t="s">
        <v>742</v>
      </c>
      <c r="H206" s="54" t="s">
        <v>743</v>
      </c>
      <c r="I206" s="122">
        <v>38357</v>
      </c>
      <c r="J206" s="54" t="s">
        <v>520</v>
      </c>
      <c r="K206" s="54" t="s">
        <v>840</v>
      </c>
      <c r="L206" s="54" t="s">
        <v>855</v>
      </c>
      <c r="M206" s="56" t="s">
        <v>856</v>
      </c>
      <c r="N206" s="1"/>
    </row>
    <row r="207" spans="1:14" customFormat="1" ht="129.6" x14ac:dyDescent="0.3">
      <c r="A207" s="55" t="s">
        <v>737</v>
      </c>
      <c r="B207" s="56" t="s">
        <v>837</v>
      </c>
      <c r="C207" s="57" t="s">
        <v>838</v>
      </c>
      <c r="D207" s="56" t="s">
        <v>31</v>
      </c>
      <c r="E207" s="54" t="s">
        <v>847</v>
      </c>
      <c r="F207" s="54" t="s">
        <v>741</v>
      </c>
      <c r="G207" s="54" t="s">
        <v>742</v>
      </c>
      <c r="H207" s="54" t="s">
        <v>743</v>
      </c>
      <c r="I207" s="122">
        <v>49885.714285714283</v>
      </c>
      <c r="J207" s="54" t="s">
        <v>520</v>
      </c>
      <c r="K207" s="54" t="s">
        <v>840</v>
      </c>
      <c r="L207" s="54" t="s">
        <v>857</v>
      </c>
      <c r="M207" s="56" t="s">
        <v>858</v>
      </c>
      <c r="N207" s="1"/>
    </row>
    <row r="208" spans="1:14" customFormat="1" ht="113.4" x14ac:dyDescent="0.3">
      <c r="A208" s="55" t="s">
        <v>737</v>
      </c>
      <c r="B208" s="56" t="s">
        <v>837</v>
      </c>
      <c r="C208" s="57" t="s">
        <v>838</v>
      </c>
      <c r="D208" s="56" t="s">
        <v>31</v>
      </c>
      <c r="E208" s="54" t="s">
        <v>847</v>
      </c>
      <c r="F208" s="54" t="s">
        <v>741</v>
      </c>
      <c r="G208" s="54" t="s">
        <v>742</v>
      </c>
      <c r="H208" s="54" t="s">
        <v>743</v>
      </c>
      <c r="I208" s="122">
        <v>23014</v>
      </c>
      <c r="J208" s="54" t="s">
        <v>520</v>
      </c>
      <c r="K208" s="54" t="s">
        <v>840</v>
      </c>
      <c r="L208" s="54" t="s">
        <v>859</v>
      </c>
      <c r="M208" s="56" t="s">
        <v>860</v>
      </c>
      <c r="N208" s="1"/>
    </row>
    <row r="209" spans="1:14" customFormat="1" ht="113.4" x14ac:dyDescent="0.3">
      <c r="A209" s="55" t="s">
        <v>737</v>
      </c>
      <c r="B209" s="56" t="s">
        <v>837</v>
      </c>
      <c r="C209" s="57" t="s">
        <v>838</v>
      </c>
      <c r="D209" s="56" t="s">
        <v>31</v>
      </c>
      <c r="E209" s="54" t="s">
        <v>847</v>
      </c>
      <c r="F209" s="54" t="s">
        <v>741</v>
      </c>
      <c r="G209" s="54" t="s">
        <v>742</v>
      </c>
      <c r="H209" s="54" t="s">
        <v>743</v>
      </c>
      <c r="I209" s="122">
        <v>23014</v>
      </c>
      <c r="J209" s="54" t="s">
        <v>520</v>
      </c>
      <c r="K209" s="54" t="s">
        <v>840</v>
      </c>
      <c r="L209" s="54" t="s">
        <v>861</v>
      </c>
      <c r="M209" s="56" t="s">
        <v>860</v>
      </c>
      <c r="N209" s="1"/>
    </row>
    <row r="210" spans="1:14" customFormat="1" ht="178.2" x14ac:dyDescent="0.3">
      <c r="A210" s="55" t="s">
        <v>737</v>
      </c>
      <c r="B210" s="56" t="s">
        <v>862</v>
      </c>
      <c r="C210" s="57" t="s">
        <v>863</v>
      </c>
      <c r="D210" s="56" t="s">
        <v>245</v>
      </c>
      <c r="E210" s="54" t="s">
        <v>864</v>
      </c>
      <c r="F210" s="54" t="s">
        <v>741</v>
      </c>
      <c r="G210" s="54" t="s">
        <v>742</v>
      </c>
      <c r="H210" s="54" t="s">
        <v>743</v>
      </c>
      <c r="I210" s="122">
        <v>914472</v>
      </c>
      <c r="J210" s="54" t="s">
        <v>784</v>
      </c>
      <c r="K210" s="54" t="s">
        <v>865</v>
      </c>
      <c r="L210" s="54" t="s">
        <v>866</v>
      </c>
      <c r="M210" s="56"/>
      <c r="N210" s="1"/>
    </row>
    <row r="211" spans="1:14" customFormat="1" ht="97.2" x14ac:dyDescent="0.3">
      <c r="A211" s="55" t="s">
        <v>737</v>
      </c>
      <c r="B211" s="56" t="s">
        <v>862</v>
      </c>
      <c r="C211" s="57" t="s">
        <v>863</v>
      </c>
      <c r="D211" s="56" t="s">
        <v>31</v>
      </c>
      <c r="E211" s="54" t="s">
        <v>867</v>
      </c>
      <c r="F211" s="54" t="s">
        <v>741</v>
      </c>
      <c r="G211" s="54" t="s">
        <v>742</v>
      </c>
      <c r="H211" s="54" t="s">
        <v>743</v>
      </c>
      <c r="I211" s="122">
        <v>263583</v>
      </c>
      <c r="J211" s="54" t="s">
        <v>784</v>
      </c>
      <c r="K211" s="54" t="s">
        <v>865</v>
      </c>
      <c r="L211" s="54" t="s">
        <v>868</v>
      </c>
      <c r="M211" s="56"/>
      <c r="N211" s="1"/>
    </row>
    <row r="212" spans="1:14" customFormat="1" ht="97.2" x14ac:dyDescent="0.3">
      <c r="A212" s="55" t="s">
        <v>737</v>
      </c>
      <c r="B212" s="56" t="s">
        <v>862</v>
      </c>
      <c r="C212" s="57" t="s">
        <v>863</v>
      </c>
      <c r="D212" s="56" t="s">
        <v>31</v>
      </c>
      <c r="E212" s="54" t="s">
        <v>869</v>
      </c>
      <c r="F212" s="54" t="s">
        <v>741</v>
      </c>
      <c r="G212" s="54" t="s">
        <v>742</v>
      </c>
      <c r="H212" s="54" t="s">
        <v>743</v>
      </c>
      <c r="I212" s="122">
        <v>175722</v>
      </c>
      <c r="J212" s="54" t="s">
        <v>784</v>
      </c>
      <c r="K212" s="54" t="s">
        <v>865</v>
      </c>
      <c r="L212" s="54" t="s">
        <v>870</v>
      </c>
      <c r="M212" s="56"/>
      <c r="N212" s="1"/>
    </row>
    <row r="213" spans="1:14" customFormat="1" ht="97.2" x14ac:dyDescent="0.3">
      <c r="A213" s="55" t="s">
        <v>737</v>
      </c>
      <c r="B213" s="56" t="s">
        <v>862</v>
      </c>
      <c r="C213" s="57" t="s">
        <v>863</v>
      </c>
      <c r="D213" s="56" t="s">
        <v>31</v>
      </c>
      <c r="E213" s="54" t="s">
        <v>871</v>
      </c>
      <c r="F213" s="54" t="s">
        <v>741</v>
      </c>
      <c r="G213" s="54" t="s">
        <v>742</v>
      </c>
      <c r="H213" s="54" t="s">
        <v>743</v>
      </c>
      <c r="I213" s="122">
        <v>140458</v>
      </c>
      <c r="J213" s="54" t="s">
        <v>784</v>
      </c>
      <c r="K213" s="54" t="s">
        <v>865</v>
      </c>
      <c r="L213" s="54" t="s">
        <v>872</v>
      </c>
      <c r="M213" s="56"/>
      <c r="N213" s="1"/>
    </row>
    <row r="214" spans="1:14" customFormat="1" ht="162" x14ac:dyDescent="0.3">
      <c r="A214" s="55" t="s">
        <v>737</v>
      </c>
      <c r="B214" s="56" t="s">
        <v>862</v>
      </c>
      <c r="C214" s="57" t="s">
        <v>863</v>
      </c>
      <c r="D214" s="56" t="s">
        <v>31</v>
      </c>
      <c r="E214" s="54" t="s">
        <v>873</v>
      </c>
      <c r="F214" s="54" t="s">
        <v>741</v>
      </c>
      <c r="G214" s="54" t="s">
        <v>737</v>
      </c>
      <c r="H214" s="54" t="s">
        <v>743</v>
      </c>
      <c r="I214" s="122">
        <v>19922</v>
      </c>
      <c r="J214" s="54" t="s">
        <v>784</v>
      </c>
      <c r="K214" s="54" t="s">
        <v>865</v>
      </c>
      <c r="L214" s="54" t="s">
        <v>1024</v>
      </c>
      <c r="M214" s="56" t="s">
        <v>874</v>
      </c>
      <c r="N214" s="1"/>
    </row>
    <row r="215" spans="1:14" customFormat="1" ht="113.4" x14ac:dyDescent="0.3">
      <c r="A215" s="55" t="s">
        <v>737</v>
      </c>
      <c r="B215" s="56" t="s">
        <v>862</v>
      </c>
      <c r="C215" s="57" t="s">
        <v>863</v>
      </c>
      <c r="D215" s="56" t="s">
        <v>33</v>
      </c>
      <c r="E215" s="54" t="s">
        <v>1027</v>
      </c>
      <c r="F215" s="54" t="s">
        <v>741</v>
      </c>
      <c r="G215" s="54" t="s">
        <v>742</v>
      </c>
      <c r="H215" s="54" t="s">
        <v>743</v>
      </c>
      <c r="I215" s="122">
        <v>0</v>
      </c>
      <c r="J215" s="54" t="s">
        <v>784</v>
      </c>
      <c r="K215" s="54" t="s">
        <v>865</v>
      </c>
      <c r="L215" s="54" t="s">
        <v>875</v>
      </c>
      <c r="M215" s="56" t="s">
        <v>829</v>
      </c>
      <c r="N215" s="1"/>
    </row>
    <row r="216" spans="1:14" customFormat="1" ht="226.8" x14ac:dyDescent="0.3">
      <c r="A216" s="55" t="s">
        <v>737</v>
      </c>
      <c r="B216" s="56" t="s">
        <v>862</v>
      </c>
      <c r="C216" s="57" t="s">
        <v>863</v>
      </c>
      <c r="D216" s="56" t="s">
        <v>33</v>
      </c>
      <c r="E216" s="54" t="s">
        <v>876</v>
      </c>
      <c r="F216" s="54" t="s">
        <v>741</v>
      </c>
      <c r="G216" s="54" t="s">
        <v>742</v>
      </c>
      <c r="H216" s="54" t="s">
        <v>743</v>
      </c>
      <c r="I216" s="122">
        <v>0</v>
      </c>
      <c r="J216" s="54" t="s">
        <v>784</v>
      </c>
      <c r="K216" s="54" t="s">
        <v>865</v>
      </c>
      <c r="L216" s="54" t="s">
        <v>877</v>
      </c>
      <c r="M216" s="56" t="s">
        <v>826</v>
      </c>
      <c r="N216" s="1"/>
    </row>
    <row r="217" spans="1:14" customFormat="1" ht="97.2" x14ac:dyDescent="0.3">
      <c r="A217" s="55" t="s">
        <v>737</v>
      </c>
      <c r="B217" s="56" t="s">
        <v>862</v>
      </c>
      <c r="C217" s="57" t="s">
        <v>863</v>
      </c>
      <c r="D217" s="56" t="s">
        <v>33</v>
      </c>
      <c r="E217" s="54" t="s">
        <v>878</v>
      </c>
      <c r="F217" s="54" t="s">
        <v>741</v>
      </c>
      <c r="G217" s="54" t="s">
        <v>742</v>
      </c>
      <c r="H217" s="54" t="s">
        <v>743</v>
      </c>
      <c r="I217" s="122">
        <v>0</v>
      </c>
      <c r="J217" s="54" t="s">
        <v>784</v>
      </c>
      <c r="K217" s="54" t="s">
        <v>865</v>
      </c>
      <c r="L217" s="54" t="s">
        <v>879</v>
      </c>
      <c r="M217" s="56" t="s">
        <v>826</v>
      </c>
      <c r="N217" s="1"/>
    </row>
    <row r="218" spans="1:14" customFormat="1" ht="113.4" x14ac:dyDescent="0.3">
      <c r="A218" s="55" t="s">
        <v>737</v>
      </c>
      <c r="B218" s="56" t="s">
        <v>862</v>
      </c>
      <c r="C218" s="57" t="s">
        <v>863</v>
      </c>
      <c r="D218" s="56" t="s">
        <v>31</v>
      </c>
      <c r="E218" s="54" t="s">
        <v>880</v>
      </c>
      <c r="F218" s="54" t="s">
        <v>741</v>
      </c>
      <c r="G218" s="54" t="s">
        <v>742</v>
      </c>
      <c r="H218" s="54" t="s">
        <v>743</v>
      </c>
      <c r="I218" s="122">
        <v>0</v>
      </c>
      <c r="J218" s="54" t="s">
        <v>784</v>
      </c>
      <c r="K218" s="54" t="s">
        <v>865</v>
      </c>
      <c r="L218" s="54" t="s">
        <v>881</v>
      </c>
      <c r="M218" s="56" t="s">
        <v>882</v>
      </c>
      <c r="N218" s="1"/>
    </row>
    <row r="219" spans="1:14" customFormat="1" ht="97.2" x14ac:dyDescent="0.3">
      <c r="A219" s="55" t="s">
        <v>737</v>
      </c>
      <c r="B219" s="56" t="s">
        <v>862</v>
      </c>
      <c r="C219" s="57" t="s">
        <v>863</v>
      </c>
      <c r="D219" s="56" t="s">
        <v>245</v>
      </c>
      <c r="E219" s="54" t="s">
        <v>864</v>
      </c>
      <c r="F219" s="54" t="s">
        <v>741</v>
      </c>
      <c r="G219" s="54" t="s">
        <v>742</v>
      </c>
      <c r="H219" s="54" t="s">
        <v>743</v>
      </c>
      <c r="I219" s="122">
        <v>0</v>
      </c>
      <c r="J219" s="54" t="s">
        <v>784</v>
      </c>
      <c r="K219" s="54" t="s">
        <v>865</v>
      </c>
      <c r="L219" s="54" t="s">
        <v>883</v>
      </c>
      <c r="M219" s="56" t="s">
        <v>826</v>
      </c>
      <c r="N219" s="1"/>
    </row>
    <row r="220" spans="1:14" customFormat="1" ht="113.4" x14ac:dyDescent="0.3">
      <c r="A220" s="55" t="s">
        <v>737</v>
      </c>
      <c r="B220" s="56" t="s">
        <v>862</v>
      </c>
      <c r="C220" s="57" t="s">
        <v>863</v>
      </c>
      <c r="D220" s="56" t="s">
        <v>31</v>
      </c>
      <c r="E220" s="54" t="s">
        <v>884</v>
      </c>
      <c r="F220" s="54" t="s">
        <v>741</v>
      </c>
      <c r="G220" s="54" t="s">
        <v>742</v>
      </c>
      <c r="H220" s="54" t="s">
        <v>743</v>
      </c>
      <c r="I220" s="122">
        <v>0</v>
      </c>
      <c r="J220" s="54" t="s">
        <v>784</v>
      </c>
      <c r="K220" s="54" t="s">
        <v>865</v>
      </c>
      <c r="L220" s="54" t="s">
        <v>1023</v>
      </c>
      <c r="M220" s="56" t="s">
        <v>885</v>
      </c>
      <c r="N220" s="1"/>
    </row>
    <row r="221" spans="1:14" customFormat="1" ht="97.2" x14ac:dyDescent="0.3">
      <c r="A221" s="55" t="s">
        <v>737</v>
      </c>
      <c r="B221" s="56" t="s">
        <v>862</v>
      </c>
      <c r="C221" s="57" t="s">
        <v>863</v>
      </c>
      <c r="D221" s="56" t="s">
        <v>33</v>
      </c>
      <c r="E221" s="54" t="s">
        <v>886</v>
      </c>
      <c r="F221" s="54" t="s">
        <v>741</v>
      </c>
      <c r="G221" s="54" t="s">
        <v>742</v>
      </c>
      <c r="H221" s="54" t="s">
        <v>743</v>
      </c>
      <c r="I221" s="122">
        <v>474669</v>
      </c>
      <c r="J221" s="54" t="s">
        <v>784</v>
      </c>
      <c r="K221" s="54" t="s">
        <v>865</v>
      </c>
      <c r="L221" s="54" t="s">
        <v>887</v>
      </c>
      <c r="M221" s="56"/>
      <c r="N221" s="1"/>
    </row>
    <row r="222" spans="1:14" customFormat="1" ht="97.2" x14ac:dyDescent="0.3">
      <c r="A222" s="55" t="s">
        <v>737</v>
      </c>
      <c r="B222" s="56" t="s">
        <v>862</v>
      </c>
      <c r="C222" s="57" t="s">
        <v>863</v>
      </c>
      <c r="D222" s="56" t="s">
        <v>31</v>
      </c>
      <c r="E222" s="54" t="s">
        <v>888</v>
      </c>
      <c r="F222" s="54" t="s">
        <v>741</v>
      </c>
      <c r="G222" s="54" t="s">
        <v>742</v>
      </c>
      <c r="H222" s="54" t="s">
        <v>743</v>
      </c>
      <c r="I222" s="122">
        <v>555936</v>
      </c>
      <c r="J222" s="54" t="s">
        <v>784</v>
      </c>
      <c r="K222" s="54" t="s">
        <v>865</v>
      </c>
      <c r="L222" s="54" t="s">
        <v>889</v>
      </c>
      <c r="M222" s="56"/>
      <c r="N222" s="1"/>
    </row>
    <row r="223" spans="1:14" customFormat="1" ht="97.2" x14ac:dyDescent="0.3">
      <c r="A223" s="55" t="s">
        <v>737</v>
      </c>
      <c r="B223" s="56" t="s">
        <v>862</v>
      </c>
      <c r="C223" s="57" t="s">
        <v>863</v>
      </c>
      <c r="D223" s="56" t="s">
        <v>31</v>
      </c>
      <c r="E223" s="54" t="s">
        <v>890</v>
      </c>
      <c r="F223" s="54" t="s">
        <v>741</v>
      </c>
      <c r="G223" s="54" t="s">
        <v>742</v>
      </c>
      <c r="H223" s="54" t="s">
        <v>743</v>
      </c>
      <c r="I223" s="122">
        <v>249039</v>
      </c>
      <c r="J223" s="54" t="s">
        <v>784</v>
      </c>
      <c r="K223" s="54" t="s">
        <v>865</v>
      </c>
      <c r="L223" s="54" t="s">
        <v>891</v>
      </c>
      <c r="M223" s="56"/>
      <c r="N223" s="1"/>
    </row>
    <row r="224" spans="1:14" customFormat="1" ht="97.2" x14ac:dyDescent="0.3">
      <c r="A224" s="55" t="s">
        <v>737</v>
      </c>
      <c r="B224" s="56" t="s">
        <v>862</v>
      </c>
      <c r="C224" s="57" t="s">
        <v>863</v>
      </c>
      <c r="D224" s="56" t="s">
        <v>31</v>
      </c>
      <c r="E224" s="54" t="s">
        <v>892</v>
      </c>
      <c r="F224" s="54" t="s">
        <v>741</v>
      </c>
      <c r="G224" s="54" t="s">
        <v>742</v>
      </c>
      <c r="H224" s="54" t="s">
        <v>743</v>
      </c>
      <c r="I224" s="122">
        <v>175722</v>
      </c>
      <c r="J224" s="54" t="s">
        <v>784</v>
      </c>
      <c r="K224" s="54" t="s">
        <v>865</v>
      </c>
      <c r="L224" s="123" t="s">
        <v>1028</v>
      </c>
      <c r="M224" s="56"/>
      <c r="N224" s="1"/>
    </row>
    <row r="225" spans="1:14" customFormat="1" ht="97.2" x14ac:dyDescent="0.3">
      <c r="A225" s="55" t="s">
        <v>737</v>
      </c>
      <c r="B225" s="56" t="s">
        <v>862</v>
      </c>
      <c r="C225" s="57" t="s">
        <v>863</v>
      </c>
      <c r="D225" s="56" t="s">
        <v>31</v>
      </c>
      <c r="E225" s="54" t="s">
        <v>893</v>
      </c>
      <c r="F225" s="54" t="s">
        <v>741</v>
      </c>
      <c r="G225" s="54" t="s">
        <v>742</v>
      </c>
      <c r="H225" s="54" t="s">
        <v>743</v>
      </c>
      <c r="I225" s="122">
        <v>208711</v>
      </c>
      <c r="J225" s="54" t="s">
        <v>784</v>
      </c>
      <c r="K225" s="54" t="s">
        <v>865</v>
      </c>
      <c r="L225" s="54" t="s">
        <v>894</v>
      </c>
      <c r="M225" s="56"/>
      <c r="N225" s="1"/>
    </row>
    <row r="226" spans="1:14" customFormat="1" ht="97.2" x14ac:dyDescent="0.3">
      <c r="A226" s="55" t="s">
        <v>737</v>
      </c>
      <c r="B226" s="56" t="s">
        <v>862</v>
      </c>
      <c r="C226" s="57" t="s">
        <v>863</v>
      </c>
      <c r="D226" s="56" t="s">
        <v>31</v>
      </c>
      <c r="E226" s="54" t="s">
        <v>895</v>
      </c>
      <c r="F226" s="54" t="s">
        <v>741</v>
      </c>
      <c r="G226" s="54" t="s">
        <v>742</v>
      </c>
      <c r="H226" s="54" t="s">
        <v>743</v>
      </c>
      <c r="I226" s="122">
        <v>373559</v>
      </c>
      <c r="J226" s="54" t="s">
        <v>784</v>
      </c>
      <c r="K226" s="54" t="s">
        <v>865</v>
      </c>
      <c r="L226" s="54" t="s">
        <v>811</v>
      </c>
      <c r="M226" s="56" t="s">
        <v>746</v>
      </c>
      <c r="N226" s="1"/>
    </row>
    <row r="227" spans="1:14" customFormat="1" ht="97.2" x14ac:dyDescent="0.3">
      <c r="A227" s="55" t="s">
        <v>737</v>
      </c>
      <c r="B227" s="56" t="s">
        <v>862</v>
      </c>
      <c r="C227" s="57" t="s">
        <v>863</v>
      </c>
      <c r="D227" s="56" t="s">
        <v>31</v>
      </c>
      <c r="E227" s="56" t="s">
        <v>896</v>
      </c>
      <c r="F227" s="56" t="s">
        <v>741</v>
      </c>
      <c r="G227" s="56" t="s">
        <v>742</v>
      </c>
      <c r="H227" s="56" t="s">
        <v>743</v>
      </c>
      <c r="I227" s="58">
        <v>0</v>
      </c>
      <c r="J227" s="54" t="s">
        <v>784</v>
      </c>
      <c r="K227" s="56" t="s">
        <v>865</v>
      </c>
      <c r="L227" s="56" t="s">
        <v>897</v>
      </c>
      <c r="M227" s="56" t="s">
        <v>826</v>
      </c>
      <c r="N227" s="1"/>
    </row>
    <row r="228" spans="1:14" customFormat="1" ht="97.2" x14ac:dyDescent="0.3">
      <c r="A228" s="55" t="s">
        <v>737</v>
      </c>
      <c r="B228" s="56" t="s">
        <v>862</v>
      </c>
      <c r="C228" s="57" t="s">
        <v>863</v>
      </c>
      <c r="D228" s="56" t="s">
        <v>31</v>
      </c>
      <c r="E228" s="56" t="s">
        <v>898</v>
      </c>
      <c r="F228" s="56" t="s">
        <v>741</v>
      </c>
      <c r="G228" s="56" t="s">
        <v>742</v>
      </c>
      <c r="H228" s="56" t="s">
        <v>743</v>
      </c>
      <c r="I228" s="58">
        <v>0</v>
      </c>
      <c r="J228" s="54" t="s">
        <v>784</v>
      </c>
      <c r="K228" s="56" t="s">
        <v>865</v>
      </c>
      <c r="L228" s="56" t="s">
        <v>899</v>
      </c>
      <c r="M228" s="56" t="s">
        <v>826</v>
      </c>
      <c r="N228" s="1"/>
    </row>
    <row r="229" spans="1:14" customFormat="1" ht="162" x14ac:dyDescent="0.3">
      <c r="A229" s="55" t="s">
        <v>737</v>
      </c>
      <c r="B229" s="56" t="s">
        <v>900</v>
      </c>
      <c r="C229" s="57" t="s">
        <v>901</v>
      </c>
      <c r="D229" s="56" t="s">
        <v>33</v>
      </c>
      <c r="E229" s="56" t="s">
        <v>902</v>
      </c>
      <c r="F229" s="56" t="s">
        <v>741</v>
      </c>
      <c r="G229" s="56" t="s">
        <v>742</v>
      </c>
      <c r="H229" s="56" t="s">
        <v>743</v>
      </c>
      <c r="I229" s="58">
        <v>0</v>
      </c>
      <c r="J229" s="54" t="s">
        <v>784</v>
      </c>
      <c r="K229" s="56" t="s">
        <v>903</v>
      </c>
      <c r="L229" s="56" t="s">
        <v>904</v>
      </c>
      <c r="M229" s="56" t="s">
        <v>905</v>
      </c>
      <c r="N229" s="1"/>
    </row>
    <row r="230" spans="1:14" customFormat="1" ht="25.05" customHeight="1" x14ac:dyDescent="0.3">
      <c r="A230" s="89" t="s">
        <v>67</v>
      </c>
      <c r="B230" s="89"/>
      <c r="C230" s="89"/>
      <c r="D230" s="89"/>
      <c r="E230" s="89"/>
      <c r="F230" s="89"/>
      <c r="G230" s="89"/>
      <c r="H230" s="89"/>
      <c r="I230" s="12">
        <f>SUM(I231)</f>
        <v>0</v>
      </c>
      <c r="J230" s="88"/>
      <c r="K230" s="88"/>
      <c r="L230" s="88"/>
      <c r="M230" s="88"/>
      <c r="N230" s="1"/>
    </row>
    <row r="231" spans="1:14" customFormat="1" ht="25.05" customHeight="1" x14ac:dyDescent="0.3">
      <c r="A231" s="7"/>
      <c r="B231" s="8" t="s">
        <v>60</v>
      </c>
      <c r="C231" s="23"/>
      <c r="D231" s="8"/>
      <c r="E231" s="8"/>
      <c r="F231" s="8"/>
      <c r="G231" s="8"/>
      <c r="H231" s="8"/>
      <c r="I231" s="9"/>
      <c r="J231" s="10"/>
      <c r="K231" s="8"/>
      <c r="L231" s="8"/>
      <c r="M231" s="27"/>
      <c r="N231" s="1"/>
    </row>
    <row r="232" spans="1:14" customFormat="1" ht="25.05" customHeight="1" x14ac:dyDescent="0.3">
      <c r="A232" s="89" t="s">
        <v>69</v>
      </c>
      <c r="B232" s="89"/>
      <c r="C232" s="89"/>
      <c r="D232" s="89"/>
      <c r="E232" s="89"/>
      <c r="F232" s="89"/>
      <c r="G232" s="89"/>
      <c r="H232" s="89"/>
      <c r="I232" s="12">
        <f>SUM(I233)</f>
        <v>0</v>
      </c>
      <c r="J232" s="88"/>
      <c r="K232" s="88"/>
      <c r="L232" s="88"/>
      <c r="M232" s="88"/>
      <c r="N232" s="1"/>
    </row>
    <row r="233" spans="1:14" customFormat="1" ht="25.05" customHeight="1" x14ac:dyDescent="0.3">
      <c r="A233" s="7"/>
      <c r="B233" s="8" t="s">
        <v>60</v>
      </c>
      <c r="C233" s="23"/>
      <c r="D233" s="8"/>
      <c r="E233" s="8"/>
      <c r="F233" s="8"/>
      <c r="G233" s="8"/>
      <c r="H233" s="8"/>
      <c r="I233" s="9"/>
      <c r="J233" s="10"/>
      <c r="K233" s="8"/>
      <c r="L233" s="8"/>
      <c r="M233" s="27"/>
      <c r="N233" s="1"/>
    </row>
    <row r="234" spans="1:14" customFormat="1" ht="25.05" customHeight="1" x14ac:dyDescent="0.3">
      <c r="A234" s="89" t="s">
        <v>70</v>
      </c>
      <c r="B234" s="89"/>
      <c r="C234" s="89"/>
      <c r="D234" s="89"/>
      <c r="E234" s="89"/>
      <c r="F234" s="89"/>
      <c r="G234" s="89"/>
      <c r="H234" s="89"/>
      <c r="I234" s="12">
        <f>SUM(I235)</f>
        <v>0</v>
      </c>
      <c r="J234" s="88"/>
      <c r="K234" s="88"/>
      <c r="L234" s="88"/>
      <c r="M234" s="88"/>
      <c r="N234" s="1"/>
    </row>
    <row r="235" spans="1:14" customFormat="1" ht="25.05" customHeight="1" x14ac:dyDescent="0.3">
      <c r="A235" s="7"/>
      <c r="B235" s="8" t="s">
        <v>60</v>
      </c>
      <c r="C235" s="23"/>
      <c r="D235" s="8"/>
      <c r="E235" s="8"/>
      <c r="F235" s="8"/>
      <c r="G235" s="8"/>
      <c r="H235" s="8"/>
      <c r="I235" s="9"/>
      <c r="J235" s="10"/>
      <c r="K235" s="8"/>
      <c r="L235" s="8"/>
      <c r="M235" s="27"/>
      <c r="N235" s="1"/>
    </row>
    <row r="236" spans="1:14" customFormat="1" ht="25.05" customHeight="1" x14ac:dyDescent="0.3">
      <c r="A236" s="89" t="s">
        <v>71</v>
      </c>
      <c r="B236" s="89"/>
      <c r="C236" s="89"/>
      <c r="D236" s="89"/>
      <c r="E236" s="89"/>
      <c r="F236" s="89"/>
      <c r="G236" s="89"/>
      <c r="H236" s="89"/>
      <c r="I236" s="12">
        <f>SUM(I237:I287)</f>
        <v>11564196</v>
      </c>
      <c r="J236" s="88"/>
      <c r="K236" s="88"/>
      <c r="L236" s="88"/>
      <c r="M236" s="88"/>
      <c r="N236" s="1"/>
    </row>
    <row r="237" spans="1:14" customFormat="1" ht="113.4" x14ac:dyDescent="0.3">
      <c r="A237" s="46" t="s">
        <v>914</v>
      </c>
      <c r="B237" s="27" t="s">
        <v>906</v>
      </c>
      <c r="C237" s="24" t="s">
        <v>907</v>
      </c>
      <c r="D237" s="27" t="s">
        <v>31</v>
      </c>
      <c r="E237" s="27" t="s">
        <v>908</v>
      </c>
      <c r="F237" s="27" t="s">
        <v>909</v>
      </c>
      <c r="G237" s="27" t="s">
        <v>742</v>
      </c>
      <c r="H237" s="27" t="s">
        <v>910</v>
      </c>
      <c r="I237" s="28">
        <v>1319258</v>
      </c>
      <c r="J237" s="33" t="s">
        <v>911</v>
      </c>
      <c r="K237" s="27" t="s">
        <v>912</v>
      </c>
      <c r="L237" s="27" t="s">
        <v>913</v>
      </c>
      <c r="M237" s="27"/>
      <c r="N237" s="1"/>
    </row>
    <row r="238" spans="1:14" customFormat="1" ht="97.2" x14ac:dyDescent="0.3">
      <c r="A238" s="73" t="s">
        <v>914</v>
      </c>
      <c r="B238" s="27" t="s">
        <v>915</v>
      </c>
      <c r="C238" s="24" t="s">
        <v>916</v>
      </c>
      <c r="D238" s="27" t="s">
        <v>31</v>
      </c>
      <c r="E238" s="27" t="s">
        <v>917</v>
      </c>
      <c r="F238" s="27" t="s">
        <v>101</v>
      </c>
      <c r="G238" s="27" t="s">
        <v>742</v>
      </c>
      <c r="H238" s="27" t="s">
        <v>918</v>
      </c>
      <c r="I238" s="74">
        <v>30300</v>
      </c>
      <c r="J238" s="33" t="s">
        <v>919</v>
      </c>
      <c r="K238" s="27" t="s">
        <v>920</v>
      </c>
      <c r="L238" s="27" t="s">
        <v>921</v>
      </c>
      <c r="M238" s="27"/>
      <c r="N238" s="1"/>
    </row>
    <row r="239" spans="1:14" customFormat="1" ht="97.2" customHeight="1" x14ac:dyDescent="0.3">
      <c r="A239" s="91" t="s">
        <v>914</v>
      </c>
      <c r="B239" s="81" t="s">
        <v>922</v>
      </c>
      <c r="C239" s="81" t="s">
        <v>923</v>
      </c>
      <c r="D239" s="27" t="s">
        <v>245</v>
      </c>
      <c r="E239" s="27" t="s">
        <v>924</v>
      </c>
      <c r="F239" s="81" t="s">
        <v>101</v>
      </c>
      <c r="G239" s="81" t="s">
        <v>742</v>
      </c>
      <c r="H239" s="81" t="s">
        <v>910</v>
      </c>
      <c r="I239" s="78">
        <v>66883</v>
      </c>
      <c r="J239" s="81" t="s">
        <v>925</v>
      </c>
      <c r="K239" s="81" t="s">
        <v>926</v>
      </c>
      <c r="L239" s="27" t="s">
        <v>927</v>
      </c>
      <c r="M239" s="81" t="s">
        <v>928</v>
      </c>
      <c r="N239" s="1"/>
    </row>
    <row r="240" spans="1:14" customFormat="1" ht="97.2" x14ac:dyDescent="0.3">
      <c r="A240" s="93"/>
      <c r="B240" s="83"/>
      <c r="C240" s="83"/>
      <c r="D240" s="27" t="s">
        <v>31</v>
      </c>
      <c r="E240" s="27" t="s">
        <v>929</v>
      </c>
      <c r="F240" s="83"/>
      <c r="G240" s="83"/>
      <c r="H240" s="83"/>
      <c r="I240" s="80"/>
      <c r="J240" s="83"/>
      <c r="K240" s="83"/>
      <c r="L240" s="27" t="s">
        <v>930</v>
      </c>
      <c r="M240" s="83"/>
      <c r="N240" s="1"/>
    </row>
    <row r="241" spans="1:14" customFormat="1" ht="145.80000000000001" x14ac:dyDescent="0.3">
      <c r="A241" s="91" t="s">
        <v>914</v>
      </c>
      <c r="B241" s="81" t="s">
        <v>931</v>
      </c>
      <c r="C241" s="81" t="s">
        <v>932</v>
      </c>
      <c r="D241" s="27" t="s">
        <v>245</v>
      </c>
      <c r="E241" s="27" t="s">
        <v>933</v>
      </c>
      <c r="F241" s="81" t="s">
        <v>101</v>
      </c>
      <c r="G241" s="81" t="s">
        <v>742</v>
      </c>
      <c r="H241" s="81" t="s">
        <v>910</v>
      </c>
      <c r="I241" s="78">
        <v>105942</v>
      </c>
      <c r="J241" s="81" t="s">
        <v>934</v>
      </c>
      <c r="K241" s="81" t="s">
        <v>935</v>
      </c>
      <c r="L241" s="27" t="s">
        <v>936</v>
      </c>
      <c r="M241" s="81" t="s">
        <v>928</v>
      </c>
      <c r="N241" s="1"/>
    </row>
    <row r="242" spans="1:14" customFormat="1" ht="129.6" x14ac:dyDescent="0.3">
      <c r="A242" s="93"/>
      <c r="B242" s="83"/>
      <c r="C242" s="83"/>
      <c r="D242" s="27" t="s">
        <v>31</v>
      </c>
      <c r="E242" s="27" t="s">
        <v>929</v>
      </c>
      <c r="F242" s="83"/>
      <c r="G242" s="83"/>
      <c r="H242" s="83"/>
      <c r="I242" s="80"/>
      <c r="J242" s="83"/>
      <c r="K242" s="83"/>
      <c r="L242" s="27" t="s">
        <v>937</v>
      </c>
      <c r="M242" s="83"/>
      <c r="N242" s="1"/>
    </row>
    <row r="243" spans="1:14" customFormat="1" ht="97.2" x14ac:dyDescent="0.3">
      <c r="A243" s="91" t="s">
        <v>914</v>
      </c>
      <c r="B243" s="81" t="s">
        <v>938</v>
      </c>
      <c r="C243" s="81" t="s">
        <v>939</v>
      </c>
      <c r="D243" s="27" t="s">
        <v>245</v>
      </c>
      <c r="E243" s="27" t="s">
        <v>924</v>
      </c>
      <c r="F243" s="81" t="s">
        <v>101</v>
      </c>
      <c r="G243" s="81" t="s">
        <v>742</v>
      </c>
      <c r="H243" s="81" t="s">
        <v>910</v>
      </c>
      <c r="I243" s="78">
        <v>170000</v>
      </c>
      <c r="J243" s="81" t="s">
        <v>940</v>
      </c>
      <c r="K243" s="81" t="s">
        <v>941</v>
      </c>
      <c r="L243" s="27" t="s">
        <v>942</v>
      </c>
      <c r="M243" s="81" t="s">
        <v>928</v>
      </c>
      <c r="N243" s="1"/>
    </row>
    <row r="244" spans="1:14" customFormat="1" ht="129.6" x14ac:dyDescent="0.3">
      <c r="A244" s="93"/>
      <c r="B244" s="83"/>
      <c r="C244" s="83"/>
      <c r="D244" s="27" t="s">
        <v>31</v>
      </c>
      <c r="E244" s="27" t="s">
        <v>929</v>
      </c>
      <c r="F244" s="83"/>
      <c r="G244" s="83"/>
      <c r="H244" s="83"/>
      <c r="I244" s="80"/>
      <c r="J244" s="83"/>
      <c r="K244" s="83"/>
      <c r="L244" s="27" t="s">
        <v>943</v>
      </c>
      <c r="M244" s="83"/>
      <c r="N244" s="1"/>
    </row>
    <row r="245" spans="1:14" customFormat="1" ht="145.80000000000001" x14ac:dyDescent="0.3">
      <c r="A245" s="91" t="s">
        <v>914</v>
      </c>
      <c r="B245" s="81" t="s">
        <v>944</v>
      </c>
      <c r="C245" s="81" t="s">
        <v>945</v>
      </c>
      <c r="D245" s="27" t="s">
        <v>245</v>
      </c>
      <c r="E245" s="27" t="s">
        <v>946</v>
      </c>
      <c r="F245" s="81" t="s">
        <v>101</v>
      </c>
      <c r="G245" s="81" t="s">
        <v>742</v>
      </c>
      <c r="H245" s="81" t="s">
        <v>910</v>
      </c>
      <c r="I245" s="78">
        <v>163617</v>
      </c>
      <c r="J245" s="81" t="s">
        <v>947</v>
      </c>
      <c r="K245" s="81" t="s">
        <v>948</v>
      </c>
      <c r="L245" s="27" t="s">
        <v>949</v>
      </c>
      <c r="M245" s="81" t="s">
        <v>928</v>
      </c>
      <c r="N245" s="1"/>
    </row>
    <row r="246" spans="1:14" customFormat="1" ht="97.2" x14ac:dyDescent="0.3">
      <c r="A246" s="93"/>
      <c r="B246" s="83"/>
      <c r="C246" s="83"/>
      <c r="D246" s="27" t="s">
        <v>31</v>
      </c>
      <c r="E246" s="27" t="s">
        <v>929</v>
      </c>
      <c r="F246" s="83"/>
      <c r="G246" s="83"/>
      <c r="H246" s="83"/>
      <c r="I246" s="80"/>
      <c r="J246" s="83"/>
      <c r="K246" s="83"/>
      <c r="L246" s="27" t="s">
        <v>950</v>
      </c>
      <c r="M246" s="83"/>
      <c r="N246" s="1"/>
    </row>
    <row r="247" spans="1:14" customFormat="1" ht="129.6" x14ac:dyDescent="0.3">
      <c r="A247" s="91" t="s">
        <v>914</v>
      </c>
      <c r="B247" s="81" t="s">
        <v>951</v>
      </c>
      <c r="C247" s="81" t="s">
        <v>951</v>
      </c>
      <c r="D247" s="27" t="s">
        <v>245</v>
      </c>
      <c r="E247" s="27" t="s">
        <v>952</v>
      </c>
      <c r="F247" s="81" t="s">
        <v>101</v>
      </c>
      <c r="G247" s="81" t="s">
        <v>742</v>
      </c>
      <c r="H247" s="81" t="s">
        <v>910</v>
      </c>
      <c r="I247" s="78">
        <v>89405</v>
      </c>
      <c r="J247" s="81" t="s">
        <v>953</v>
      </c>
      <c r="K247" s="81" t="s">
        <v>954</v>
      </c>
      <c r="L247" s="27" t="s">
        <v>955</v>
      </c>
      <c r="M247" s="81" t="s">
        <v>928</v>
      </c>
      <c r="N247" s="1"/>
    </row>
    <row r="248" spans="1:14" customFormat="1" ht="129.6" x14ac:dyDescent="0.3">
      <c r="A248" s="93"/>
      <c r="B248" s="83"/>
      <c r="C248" s="83"/>
      <c r="D248" s="27" t="s">
        <v>31</v>
      </c>
      <c r="E248" s="27" t="s">
        <v>929</v>
      </c>
      <c r="F248" s="83"/>
      <c r="G248" s="83"/>
      <c r="H248" s="83"/>
      <c r="I248" s="80"/>
      <c r="J248" s="83"/>
      <c r="K248" s="83"/>
      <c r="L248" s="27" t="s">
        <v>956</v>
      </c>
      <c r="M248" s="83"/>
      <c r="N248" s="1"/>
    </row>
    <row r="249" spans="1:14" customFormat="1" ht="145.80000000000001" x14ac:dyDescent="0.3">
      <c r="A249" s="91" t="s">
        <v>914</v>
      </c>
      <c r="B249" s="81" t="s">
        <v>957</v>
      </c>
      <c r="C249" s="81" t="s">
        <v>958</v>
      </c>
      <c r="D249" s="27" t="s">
        <v>31</v>
      </c>
      <c r="E249" s="27" t="s">
        <v>959</v>
      </c>
      <c r="F249" s="81" t="s">
        <v>909</v>
      </c>
      <c r="G249" s="81" t="s">
        <v>742</v>
      </c>
      <c r="H249" s="81" t="s">
        <v>910</v>
      </c>
      <c r="I249" s="78">
        <v>2260990</v>
      </c>
      <c r="J249" s="81" t="s">
        <v>520</v>
      </c>
      <c r="K249" s="81" t="s">
        <v>960</v>
      </c>
      <c r="L249" s="27" t="s">
        <v>961</v>
      </c>
      <c r="M249" s="27" t="s">
        <v>962</v>
      </c>
      <c r="N249" s="1"/>
    </row>
    <row r="250" spans="1:14" customFormat="1" ht="81" x14ac:dyDescent="0.3">
      <c r="A250" s="92"/>
      <c r="B250" s="82"/>
      <c r="C250" s="82"/>
      <c r="D250" s="27" t="s">
        <v>102</v>
      </c>
      <c r="E250" s="27" t="s">
        <v>963</v>
      </c>
      <c r="F250" s="82"/>
      <c r="G250" s="82"/>
      <c r="H250" s="82"/>
      <c r="I250" s="79"/>
      <c r="J250" s="82"/>
      <c r="K250" s="82"/>
      <c r="L250" s="27" t="s">
        <v>964</v>
      </c>
      <c r="M250" s="27" t="s">
        <v>962</v>
      </c>
      <c r="N250" s="1"/>
    </row>
    <row r="251" spans="1:14" customFormat="1" ht="97.2" x14ac:dyDescent="0.3">
      <c r="A251" s="93"/>
      <c r="B251" s="83"/>
      <c r="C251" s="83"/>
      <c r="D251" s="27" t="s">
        <v>33</v>
      </c>
      <c r="E251" s="27" t="s">
        <v>965</v>
      </c>
      <c r="F251" s="83"/>
      <c r="G251" s="83"/>
      <c r="H251" s="83"/>
      <c r="I251" s="80"/>
      <c r="J251" s="83"/>
      <c r="K251" s="83"/>
      <c r="L251" s="27" t="s">
        <v>630</v>
      </c>
      <c r="M251" s="27" t="s">
        <v>962</v>
      </c>
      <c r="N251" s="1"/>
    </row>
    <row r="252" spans="1:14" customFormat="1" ht="97.2" x14ac:dyDescent="0.3">
      <c r="A252" s="73" t="s">
        <v>914</v>
      </c>
      <c r="B252" s="27" t="s">
        <v>966</v>
      </c>
      <c r="C252" s="24" t="s">
        <v>967</v>
      </c>
      <c r="D252" s="27" t="s">
        <v>31</v>
      </c>
      <c r="E252" s="27" t="s">
        <v>968</v>
      </c>
      <c r="F252" s="27" t="s">
        <v>106</v>
      </c>
      <c r="G252" s="27" t="s">
        <v>742</v>
      </c>
      <c r="H252" s="27" t="s">
        <v>918</v>
      </c>
      <c r="I252" s="74">
        <v>14545</v>
      </c>
      <c r="J252" s="33" t="s">
        <v>107</v>
      </c>
      <c r="K252" s="27" t="s">
        <v>969</v>
      </c>
      <c r="L252" s="27" t="s">
        <v>970</v>
      </c>
      <c r="M252" s="27"/>
      <c r="N252" s="1"/>
    </row>
    <row r="253" spans="1:14" customFormat="1" ht="97.2" x14ac:dyDescent="0.3">
      <c r="A253" s="73" t="s">
        <v>914</v>
      </c>
      <c r="B253" s="27" t="s">
        <v>971</v>
      </c>
      <c r="C253" s="24" t="s">
        <v>967</v>
      </c>
      <c r="D253" s="27" t="s">
        <v>31</v>
      </c>
      <c r="E253" s="27" t="s">
        <v>972</v>
      </c>
      <c r="F253" s="27" t="s">
        <v>106</v>
      </c>
      <c r="G253" s="27" t="s">
        <v>742</v>
      </c>
      <c r="H253" s="27" t="s">
        <v>918</v>
      </c>
      <c r="I253" s="74">
        <v>0</v>
      </c>
      <c r="J253" s="33" t="s">
        <v>107</v>
      </c>
      <c r="K253" s="27" t="s">
        <v>973</v>
      </c>
      <c r="L253" s="27" t="s">
        <v>974</v>
      </c>
      <c r="M253" s="27" t="s">
        <v>975</v>
      </c>
      <c r="N253" s="1"/>
    </row>
    <row r="254" spans="1:14" customFormat="1" ht="113.4" x14ac:dyDescent="0.3">
      <c r="A254" s="73" t="s">
        <v>914</v>
      </c>
      <c r="B254" s="27" t="s">
        <v>906</v>
      </c>
      <c r="C254" s="24" t="s">
        <v>907</v>
      </c>
      <c r="D254" s="27" t="s">
        <v>31</v>
      </c>
      <c r="E254" s="27" t="s">
        <v>976</v>
      </c>
      <c r="F254" s="27" t="s">
        <v>909</v>
      </c>
      <c r="G254" s="27" t="s">
        <v>742</v>
      </c>
      <c r="H254" s="27" t="s">
        <v>910</v>
      </c>
      <c r="I254" s="74">
        <v>1319262</v>
      </c>
      <c r="J254" s="33" t="s">
        <v>911</v>
      </c>
      <c r="K254" s="27" t="s">
        <v>912</v>
      </c>
      <c r="L254" s="27" t="s">
        <v>913</v>
      </c>
      <c r="M254" s="27"/>
      <c r="N254" s="1"/>
    </row>
    <row r="255" spans="1:14" customFormat="1" ht="97.2" x14ac:dyDescent="0.3">
      <c r="A255" s="73" t="s">
        <v>914</v>
      </c>
      <c r="B255" s="27" t="s">
        <v>915</v>
      </c>
      <c r="C255" s="24" t="s">
        <v>916</v>
      </c>
      <c r="D255" s="27" t="s">
        <v>31</v>
      </c>
      <c r="E255" s="27" t="s">
        <v>977</v>
      </c>
      <c r="F255" s="27" t="s">
        <v>101</v>
      </c>
      <c r="G255" s="27" t="s">
        <v>742</v>
      </c>
      <c r="H255" s="27" t="s">
        <v>918</v>
      </c>
      <c r="I255" s="74">
        <v>30300</v>
      </c>
      <c r="J255" s="33" t="s">
        <v>919</v>
      </c>
      <c r="K255" s="27" t="s">
        <v>920</v>
      </c>
      <c r="L255" s="27" t="s">
        <v>921</v>
      </c>
      <c r="M255" s="27"/>
      <c r="N255" s="1"/>
    </row>
    <row r="256" spans="1:14" customFormat="1" ht="97.2" customHeight="1" x14ac:dyDescent="0.3">
      <c r="A256" s="91" t="s">
        <v>914</v>
      </c>
      <c r="B256" s="81" t="s">
        <v>922</v>
      </c>
      <c r="C256" s="81" t="s">
        <v>923</v>
      </c>
      <c r="D256" s="27" t="s">
        <v>245</v>
      </c>
      <c r="E256" s="27" t="s">
        <v>978</v>
      </c>
      <c r="F256" s="81" t="s">
        <v>101</v>
      </c>
      <c r="G256" s="81" t="s">
        <v>742</v>
      </c>
      <c r="H256" s="81" t="s">
        <v>910</v>
      </c>
      <c r="I256" s="78">
        <v>66883</v>
      </c>
      <c r="J256" s="81" t="s">
        <v>925</v>
      </c>
      <c r="K256" s="81" t="s">
        <v>926</v>
      </c>
      <c r="L256" s="27" t="s">
        <v>927</v>
      </c>
      <c r="M256" s="81" t="s">
        <v>928</v>
      </c>
      <c r="N256" s="1"/>
    </row>
    <row r="257" spans="1:14" customFormat="1" ht="97.2" x14ac:dyDescent="0.3">
      <c r="A257" s="93"/>
      <c r="B257" s="83"/>
      <c r="C257" s="83"/>
      <c r="D257" s="27" t="s">
        <v>31</v>
      </c>
      <c r="E257" s="27" t="s">
        <v>979</v>
      </c>
      <c r="F257" s="83"/>
      <c r="G257" s="83"/>
      <c r="H257" s="83"/>
      <c r="I257" s="80"/>
      <c r="J257" s="83"/>
      <c r="K257" s="83"/>
      <c r="L257" s="27" t="s">
        <v>930</v>
      </c>
      <c r="M257" s="83"/>
      <c r="N257" s="1"/>
    </row>
    <row r="258" spans="1:14" customFormat="1" ht="129.6" x14ac:dyDescent="0.3">
      <c r="A258" s="91" t="s">
        <v>914</v>
      </c>
      <c r="B258" s="81" t="s">
        <v>931</v>
      </c>
      <c r="C258" s="81" t="s">
        <v>932</v>
      </c>
      <c r="D258" s="27" t="s">
        <v>245</v>
      </c>
      <c r="E258" s="27" t="s">
        <v>980</v>
      </c>
      <c r="F258" s="81" t="s">
        <v>101</v>
      </c>
      <c r="G258" s="81" t="s">
        <v>742</v>
      </c>
      <c r="H258" s="81" t="s">
        <v>910</v>
      </c>
      <c r="I258" s="78">
        <v>105942</v>
      </c>
      <c r="J258" s="81" t="s">
        <v>934</v>
      </c>
      <c r="K258" s="81" t="s">
        <v>935</v>
      </c>
      <c r="L258" s="27" t="s">
        <v>936</v>
      </c>
      <c r="M258" s="81" t="s">
        <v>928</v>
      </c>
      <c r="N258" s="1"/>
    </row>
    <row r="259" spans="1:14" customFormat="1" ht="129.6" x14ac:dyDescent="0.3">
      <c r="A259" s="93"/>
      <c r="B259" s="83"/>
      <c r="C259" s="83"/>
      <c r="D259" s="27" t="s">
        <v>31</v>
      </c>
      <c r="E259" s="27" t="s">
        <v>979</v>
      </c>
      <c r="F259" s="83"/>
      <c r="G259" s="83"/>
      <c r="H259" s="83"/>
      <c r="I259" s="80"/>
      <c r="J259" s="83"/>
      <c r="K259" s="83"/>
      <c r="L259" s="27" t="s">
        <v>937</v>
      </c>
      <c r="M259" s="83"/>
      <c r="N259" s="1"/>
    </row>
    <row r="260" spans="1:14" customFormat="1" ht="97.2" x14ac:dyDescent="0.3">
      <c r="A260" s="91" t="s">
        <v>914</v>
      </c>
      <c r="B260" s="81" t="s">
        <v>938</v>
      </c>
      <c r="C260" s="81" t="s">
        <v>939</v>
      </c>
      <c r="D260" s="27" t="s">
        <v>245</v>
      </c>
      <c r="E260" s="27" t="s">
        <v>978</v>
      </c>
      <c r="F260" s="81" t="s">
        <v>101</v>
      </c>
      <c r="G260" s="81" t="s">
        <v>742</v>
      </c>
      <c r="H260" s="81" t="s">
        <v>910</v>
      </c>
      <c r="I260" s="78">
        <v>170000</v>
      </c>
      <c r="J260" s="81" t="s">
        <v>940</v>
      </c>
      <c r="K260" s="81" t="s">
        <v>941</v>
      </c>
      <c r="L260" s="27" t="s">
        <v>942</v>
      </c>
      <c r="M260" s="81" t="s">
        <v>928</v>
      </c>
      <c r="N260" s="1"/>
    </row>
    <row r="261" spans="1:14" customFormat="1" ht="129.6" x14ac:dyDescent="0.3">
      <c r="A261" s="93"/>
      <c r="B261" s="83"/>
      <c r="C261" s="83"/>
      <c r="D261" s="27" t="s">
        <v>31</v>
      </c>
      <c r="E261" s="27" t="s">
        <v>979</v>
      </c>
      <c r="F261" s="83"/>
      <c r="G261" s="83"/>
      <c r="H261" s="83"/>
      <c r="I261" s="80"/>
      <c r="J261" s="83"/>
      <c r="K261" s="83"/>
      <c r="L261" s="27" t="s">
        <v>943</v>
      </c>
      <c r="M261" s="83"/>
      <c r="N261" s="1"/>
    </row>
    <row r="262" spans="1:14" customFormat="1" ht="129.6" x14ac:dyDescent="0.3">
      <c r="A262" s="91" t="s">
        <v>914</v>
      </c>
      <c r="B262" s="81" t="s">
        <v>944</v>
      </c>
      <c r="C262" s="81" t="s">
        <v>945</v>
      </c>
      <c r="D262" s="27" t="s">
        <v>245</v>
      </c>
      <c r="E262" s="27" t="s">
        <v>981</v>
      </c>
      <c r="F262" s="81" t="s">
        <v>101</v>
      </c>
      <c r="G262" s="81" t="s">
        <v>742</v>
      </c>
      <c r="H262" s="81" t="s">
        <v>910</v>
      </c>
      <c r="I262" s="78">
        <v>163617</v>
      </c>
      <c r="J262" s="81" t="s">
        <v>947</v>
      </c>
      <c r="K262" s="81" t="s">
        <v>948</v>
      </c>
      <c r="L262" s="27" t="s">
        <v>949</v>
      </c>
      <c r="M262" s="81" t="s">
        <v>928</v>
      </c>
      <c r="N262" s="1"/>
    </row>
    <row r="263" spans="1:14" customFormat="1" ht="97.2" x14ac:dyDescent="0.3">
      <c r="A263" s="93"/>
      <c r="B263" s="83"/>
      <c r="C263" s="83"/>
      <c r="D263" s="27" t="s">
        <v>31</v>
      </c>
      <c r="E263" s="27" t="s">
        <v>979</v>
      </c>
      <c r="F263" s="83"/>
      <c r="G263" s="83"/>
      <c r="H263" s="83"/>
      <c r="I263" s="80"/>
      <c r="J263" s="83"/>
      <c r="K263" s="83"/>
      <c r="L263" s="27" t="s">
        <v>950</v>
      </c>
      <c r="M263" s="83"/>
      <c r="N263" s="1"/>
    </row>
    <row r="264" spans="1:14" customFormat="1" ht="129.6" x14ac:dyDescent="0.3">
      <c r="A264" s="91" t="s">
        <v>914</v>
      </c>
      <c r="B264" s="81" t="s">
        <v>951</v>
      </c>
      <c r="C264" s="81" t="s">
        <v>951</v>
      </c>
      <c r="D264" s="27" t="s">
        <v>245</v>
      </c>
      <c r="E264" s="27" t="s">
        <v>982</v>
      </c>
      <c r="F264" s="81" t="s">
        <v>101</v>
      </c>
      <c r="G264" s="81" t="s">
        <v>742</v>
      </c>
      <c r="H264" s="81" t="s">
        <v>910</v>
      </c>
      <c r="I264" s="78">
        <v>89405</v>
      </c>
      <c r="J264" s="81" t="s">
        <v>953</v>
      </c>
      <c r="K264" s="81" t="s">
        <v>954</v>
      </c>
      <c r="L264" s="27" t="s">
        <v>955</v>
      </c>
      <c r="M264" s="81" t="s">
        <v>928</v>
      </c>
      <c r="N264" s="1"/>
    </row>
    <row r="265" spans="1:14" customFormat="1" ht="129.6" x14ac:dyDescent="0.3">
      <c r="A265" s="93"/>
      <c r="B265" s="83"/>
      <c r="C265" s="83"/>
      <c r="D265" s="27" t="s">
        <v>31</v>
      </c>
      <c r="E265" s="27" t="s">
        <v>979</v>
      </c>
      <c r="F265" s="83"/>
      <c r="G265" s="83"/>
      <c r="H265" s="83"/>
      <c r="I265" s="80"/>
      <c r="J265" s="83"/>
      <c r="K265" s="83"/>
      <c r="L265" s="27" t="s">
        <v>956</v>
      </c>
      <c r="M265" s="83"/>
      <c r="N265" s="1"/>
    </row>
    <row r="266" spans="1:14" customFormat="1" ht="210.6" x14ac:dyDescent="0.3">
      <c r="A266" s="91" t="s">
        <v>914</v>
      </c>
      <c r="B266" s="81" t="s">
        <v>957</v>
      </c>
      <c r="C266" s="81" t="s">
        <v>958</v>
      </c>
      <c r="D266" s="27" t="s">
        <v>31</v>
      </c>
      <c r="E266" s="27" t="s">
        <v>983</v>
      </c>
      <c r="F266" s="81" t="s">
        <v>909</v>
      </c>
      <c r="G266" s="81" t="s">
        <v>742</v>
      </c>
      <c r="H266" s="81" t="s">
        <v>910</v>
      </c>
      <c r="I266" s="78">
        <v>2260990</v>
      </c>
      <c r="J266" s="81" t="s">
        <v>520</v>
      </c>
      <c r="K266" s="81" t="s">
        <v>960</v>
      </c>
      <c r="L266" s="27" t="s">
        <v>984</v>
      </c>
      <c r="M266" s="27" t="s">
        <v>962</v>
      </c>
      <c r="N266" s="1"/>
    </row>
    <row r="267" spans="1:14" customFormat="1" ht="97.2" x14ac:dyDescent="0.3">
      <c r="A267" s="93"/>
      <c r="B267" s="83"/>
      <c r="C267" s="83"/>
      <c r="D267" s="27" t="s">
        <v>33</v>
      </c>
      <c r="E267" s="27" t="s">
        <v>985</v>
      </c>
      <c r="F267" s="83"/>
      <c r="G267" s="83"/>
      <c r="H267" s="83"/>
      <c r="I267" s="80"/>
      <c r="J267" s="83"/>
      <c r="K267" s="83"/>
      <c r="L267" s="27" t="s">
        <v>630</v>
      </c>
      <c r="M267" s="27" t="s">
        <v>962</v>
      </c>
      <c r="N267" s="1"/>
    </row>
    <row r="268" spans="1:14" customFormat="1" ht="97.2" x14ac:dyDescent="0.3">
      <c r="A268" s="73" t="s">
        <v>914</v>
      </c>
      <c r="B268" s="27" t="s">
        <v>966</v>
      </c>
      <c r="C268" s="24" t="s">
        <v>967</v>
      </c>
      <c r="D268" s="27" t="s">
        <v>31</v>
      </c>
      <c r="E268" s="27" t="s">
        <v>986</v>
      </c>
      <c r="F268" s="27" t="s">
        <v>106</v>
      </c>
      <c r="G268" s="27" t="s">
        <v>742</v>
      </c>
      <c r="H268" s="27" t="s">
        <v>918</v>
      </c>
      <c r="I268" s="74">
        <v>14545</v>
      </c>
      <c r="J268" s="33" t="s">
        <v>107</v>
      </c>
      <c r="K268" s="27" t="s">
        <v>969</v>
      </c>
      <c r="L268" s="27" t="s">
        <v>970</v>
      </c>
      <c r="M268" s="27"/>
      <c r="N268" s="1"/>
    </row>
    <row r="269" spans="1:14" customFormat="1" ht="97.2" x14ac:dyDescent="0.3">
      <c r="A269" s="73" t="s">
        <v>914</v>
      </c>
      <c r="B269" s="27" t="s">
        <v>971</v>
      </c>
      <c r="C269" s="24" t="s">
        <v>967</v>
      </c>
      <c r="D269" s="27" t="s">
        <v>31</v>
      </c>
      <c r="E269" s="27" t="s">
        <v>987</v>
      </c>
      <c r="F269" s="27" t="s">
        <v>106</v>
      </c>
      <c r="G269" s="27" t="s">
        <v>742</v>
      </c>
      <c r="H269" s="27" t="s">
        <v>918</v>
      </c>
      <c r="I269" s="74">
        <v>0</v>
      </c>
      <c r="J269" s="33" t="s">
        <v>107</v>
      </c>
      <c r="K269" s="27" t="s">
        <v>973</v>
      </c>
      <c r="L269" s="27" t="s">
        <v>974</v>
      </c>
      <c r="M269" s="27" t="s">
        <v>975</v>
      </c>
      <c r="N269" s="1"/>
    </row>
    <row r="270" spans="1:14" customFormat="1" ht="48.6" customHeight="1" x14ac:dyDescent="0.3">
      <c r="A270" s="91" t="s">
        <v>914</v>
      </c>
      <c r="B270" s="81" t="s">
        <v>988</v>
      </c>
      <c r="C270" s="81" t="s">
        <v>989</v>
      </c>
      <c r="D270" s="27" t="s">
        <v>102</v>
      </c>
      <c r="E270" s="81" t="s">
        <v>990</v>
      </c>
      <c r="F270" s="81" t="s">
        <v>991</v>
      </c>
      <c r="G270" s="81" t="s">
        <v>742</v>
      </c>
      <c r="H270" s="81" t="s">
        <v>910</v>
      </c>
      <c r="I270" s="78">
        <v>60000</v>
      </c>
      <c r="J270" s="81" t="s">
        <v>992</v>
      </c>
      <c r="K270" s="81" t="s">
        <v>993</v>
      </c>
      <c r="L270" s="27" t="s">
        <v>994</v>
      </c>
      <c r="M270" s="81"/>
      <c r="N270" s="1"/>
    </row>
    <row r="271" spans="1:14" customFormat="1" ht="178.2" x14ac:dyDescent="0.3">
      <c r="A271" s="92"/>
      <c r="B271" s="82"/>
      <c r="C271" s="82"/>
      <c r="D271" s="27" t="s">
        <v>31</v>
      </c>
      <c r="E271" s="82"/>
      <c r="F271" s="82"/>
      <c r="G271" s="82"/>
      <c r="H271" s="82"/>
      <c r="I271" s="79"/>
      <c r="J271" s="82"/>
      <c r="K271" s="82"/>
      <c r="L271" s="27" t="s">
        <v>995</v>
      </c>
      <c r="M271" s="82"/>
      <c r="N271" s="1"/>
    </row>
    <row r="272" spans="1:14" customFormat="1" ht="32.4" x14ac:dyDescent="0.3">
      <c r="A272" s="93"/>
      <c r="B272" s="83"/>
      <c r="C272" s="83"/>
      <c r="D272" s="27" t="s">
        <v>33</v>
      </c>
      <c r="E272" s="83"/>
      <c r="F272" s="83"/>
      <c r="G272" s="83"/>
      <c r="H272" s="83"/>
      <c r="I272" s="80"/>
      <c r="J272" s="83"/>
      <c r="K272" s="83"/>
      <c r="L272" s="27" t="s">
        <v>996</v>
      </c>
      <c r="M272" s="83"/>
      <c r="N272" s="1"/>
    </row>
    <row r="273" spans="1:14" customFormat="1" ht="97.2" x14ac:dyDescent="0.3">
      <c r="A273" s="73" t="s">
        <v>914</v>
      </c>
      <c r="B273" s="27" t="s">
        <v>915</v>
      </c>
      <c r="C273" s="24" t="s">
        <v>916</v>
      </c>
      <c r="D273" s="27" t="s">
        <v>31</v>
      </c>
      <c r="E273" s="27" t="s">
        <v>997</v>
      </c>
      <c r="F273" s="27" t="s">
        <v>101</v>
      </c>
      <c r="G273" s="27" t="s">
        <v>742</v>
      </c>
      <c r="H273" s="27" t="s">
        <v>918</v>
      </c>
      <c r="I273" s="74">
        <v>90900</v>
      </c>
      <c r="J273" s="33" t="s">
        <v>919</v>
      </c>
      <c r="K273" s="27" t="s">
        <v>920</v>
      </c>
      <c r="L273" s="27" t="s">
        <v>921</v>
      </c>
      <c r="M273" s="27"/>
      <c r="N273" s="1"/>
    </row>
    <row r="274" spans="1:14" customFormat="1" ht="97.2" customHeight="1" x14ac:dyDescent="0.3">
      <c r="A274" s="91" t="s">
        <v>914</v>
      </c>
      <c r="B274" s="81" t="s">
        <v>922</v>
      </c>
      <c r="C274" s="81" t="s">
        <v>923</v>
      </c>
      <c r="D274" s="27" t="s">
        <v>245</v>
      </c>
      <c r="E274" s="27" t="s">
        <v>998</v>
      </c>
      <c r="F274" s="81" t="s">
        <v>101</v>
      </c>
      <c r="G274" s="81" t="s">
        <v>742</v>
      </c>
      <c r="H274" s="81" t="s">
        <v>910</v>
      </c>
      <c r="I274" s="78">
        <v>66887</v>
      </c>
      <c r="J274" s="81" t="s">
        <v>925</v>
      </c>
      <c r="K274" s="81" t="s">
        <v>926</v>
      </c>
      <c r="L274" s="27" t="s">
        <v>927</v>
      </c>
      <c r="M274" s="81" t="s">
        <v>928</v>
      </c>
      <c r="N274" s="1"/>
    </row>
    <row r="275" spans="1:14" customFormat="1" ht="97.2" x14ac:dyDescent="0.3">
      <c r="A275" s="93"/>
      <c r="B275" s="83"/>
      <c r="C275" s="83"/>
      <c r="D275" s="27" t="s">
        <v>31</v>
      </c>
      <c r="E275" s="27" t="s">
        <v>999</v>
      </c>
      <c r="F275" s="83"/>
      <c r="G275" s="83"/>
      <c r="H275" s="83"/>
      <c r="I275" s="80"/>
      <c r="J275" s="83"/>
      <c r="K275" s="83"/>
      <c r="L275" s="27" t="s">
        <v>930</v>
      </c>
      <c r="M275" s="83"/>
      <c r="N275" s="1"/>
    </row>
    <row r="276" spans="1:14" customFormat="1" ht="145.80000000000001" x14ac:dyDescent="0.3">
      <c r="A276" s="91" t="s">
        <v>914</v>
      </c>
      <c r="B276" s="81" t="s">
        <v>931</v>
      </c>
      <c r="C276" s="81" t="s">
        <v>932</v>
      </c>
      <c r="D276" s="27" t="s">
        <v>245</v>
      </c>
      <c r="E276" s="27" t="s">
        <v>1000</v>
      </c>
      <c r="F276" s="81" t="s">
        <v>101</v>
      </c>
      <c r="G276" s="81" t="s">
        <v>742</v>
      </c>
      <c r="H276" s="81" t="s">
        <v>910</v>
      </c>
      <c r="I276" s="78">
        <v>105952</v>
      </c>
      <c r="J276" s="81" t="s">
        <v>934</v>
      </c>
      <c r="K276" s="81" t="s">
        <v>935</v>
      </c>
      <c r="L276" s="27" t="s">
        <v>936</v>
      </c>
      <c r="M276" s="81" t="s">
        <v>928</v>
      </c>
      <c r="N276" s="1"/>
    </row>
    <row r="277" spans="1:14" customFormat="1" ht="129.6" x14ac:dyDescent="0.3">
      <c r="A277" s="93"/>
      <c r="B277" s="83"/>
      <c r="C277" s="83"/>
      <c r="D277" s="27" t="s">
        <v>31</v>
      </c>
      <c r="E277" s="27" t="s">
        <v>999</v>
      </c>
      <c r="F277" s="83"/>
      <c r="G277" s="83"/>
      <c r="H277" s="83"/>
      <c r="I277" s="80"/>
      <c r="J277" s="83"/>
      <c r="K277" s="83"/>
      <c r="L277" s="27" t="s">
        <v>937</v>
      </c>
      <c r="M277" s="83"/>
      <c r="N277" s="1"/>
    </row>
    <row r="278" spans="1:14" customFormat="1" ht="97.2" x14ac:dyDescent="0.3">
      <c r="A278" s="91" t="s">
        <v>914</v>
      </c>
      <c r="B278" s="81" t="s">
        <v>938</v>
      </c>
      <c r="C278" s="81" t="s">
        <v>939</v>
      </c>
      <c r="D278" s="27" t="s">
        <v>245</v>
      </c>
      <c r="E278" s="27" t="s">
        <v>998</v>
      </c>
      <c r="F278" s="81" t="s">
        <v>101</v>
      </c>
      <c r="G278" s="81" t="s">
        <v>742</v>
      </c>
      <c r="H278" s="81" t="s">
        <v>910</v>
      </c>
      <c r="I278" s="78">
        <v>170000</v>
      </c>
      <c r="J278" s="81" t="s">
        <v>940</v>
      </c>
      <c r="K278" s="81" t="s">
        <v>941</v>
      </c>
      <c r="L278" s="27" t="s">
        <v>942</v>
      </c>
      <c r="M278" s="81" t="s">
        <v>928</v>
      </c>
      <c r="N278" s="1"/>
    </row>
    <row r="279" spans="1:14" customFormat="1" ht="129.6" x14ac:dyDescent="0.3">
      <c r="A279" s="93"/>
      <c r="B279" s="83"/>
      <c r="C279" s="83"/>
      <c r="D279" s="27" t="s">
        <v>31</v>
      </c>
      <c r="E279" s="27" t="s">
        <v>999</v>
      </c>
      <c r="F279" s="83"/>
      <c r="G279" s="83"/>
      <c r="H279" s="83"/>
      <c r="I279" s="80"/>
      <c r="J279" s="83"/>
      <c r="K279" s="83"/>
      <c r="L279" s="27" t="s">
        <v>943</v>
      </c>
      <c r="M279" s="83"/>
      <c r="N279" s="1"/>
    </row>
    <row r="280" spans="1:14" customFormat="1" ht="145.80000000000001" x14ac:dyDescent="0.3">
      <c r="A280" s="91" t="s">
        <v>914</v>
      </c>
      <c r="B280" s="81" t="s">
        <v>944</v>
      </c>
      <c r="C280" s="81" t="s">
        <v>945</v>
      </c>
      <c r="D280" s="27" t="s">
        <v>245</v>
      </c>
      <c r="E280" s="27" t="s">
        <v>1001</v>
      </c>
      <c r="F280" s="81" t="s">
        <v>101</v>
      </c>
      <c r="G280" s="81" t="s">
        <v>742</v>
      </c>
      <c r="H280" s="81" t="s">
        <v>910</v>
      </c>
      <c r="I280" s="78">
        <v>163623</v>
      </c>
      <c r="J280" s="81" t="s">
        <v>947</v>
      </c>
      <c r="K280" s="81" t="s">
        <v>948</v>
      </c>
      <c r="L280" s="27" t="s">
        <v>949</v>
      </c>
      <c r="M280" s="81" t="s">
        <v>928</v>
      </c>
      <c r="N280" s="1"/>
    </row>
    <row r="281" spans="1:14" customFormat="1" ht="97.2" x14ac:dyDescent="0.3">
      <c r="A281" s="93"/>
      <c r="B281" s="83"/>
      <c r="C281" s="83"/>
      <c r="D281" s="27" t="s">
        <v>31</v>
      </c>
      <c r="E281" s="27" t="s">
        <v>999</v>
      </c>
      <c r="F281" s="83"/>
      <c r="G281" s="83"/>
      <c r="H281" s="83"/>
      <c r="I281" s="80"/>
      <c r="J281" s="83"/>
      <c r="K281" s="83"/>
      <c r="L281" s="27" t="s">
        <v>950</v>
      </c>
      <c r="M281" s="83"/>
      <c r="N281" s="1"/>
    </row>
    <row r="282" spans="1:14" customFormat="1" ht="145.80000000000001" x14ac:dyDescent="0.3">
      <c r="A282" s="91" t="s">
        <v>914</v>
      </c>
      <c r="B282" s="81" t="s">
        <v>951</v>
      </c>
      <c r="C282" s="81" t="s">
        <v>951</v>
      </c>
      <c r="D282" s="27" t="s">
        <v>245</v>
      </c>
      <c r="E282" s="27" t="s">
        <v>1002</v>
      </c>
      <c r="F282" s="81" t="s">
        <v>101</v>
      </c>
      <c r="G282" s="81" t="s">
        <v>742</v>
      </c>
      <c r="H282" s="81" t="s">
        <v>910</v>
      </c>
      <c r="I282" s="78">
        <v>89415</v>
      </c>
      <c r="J282" s="81" t="s">
        <v>953</v>
      </c>
      <c r="K282" s="81" t="s">
        <v>954</v>
      </c>
      <c r="L282" s="27" t="s">
        <v>955</v>
      </c>
      <c r="M282" s="81" t="s">
        <v>928</v>
      </c>
      <c r="N282" s="1"/>
    </row>
    <row r="283" spans="1:14" customFormat="1" ht="129.6" x14ac:dyDescent="0.3">
      <c r="A283" s="93"/>
      <c r="B283" s="83"/>
      <c r="C283" s="83"/>
      <c r="D283" s="27" t="s">
        <v>31</v>
      </c>
      <c r="E283" s="27" t="s">
        <v>999</v>
      </c>
      <c r="F283" s="83"/>
      <c r="G283" s="83"/>
      <c r="H283" s="83"/>
      <c r="I283" s="80"/>
      <c r="J283" s="83"/>
      <c r="K283" s="83"/>
      <c r="L283" s="27" t="s">
        <v>956</v>
      </c>
      <c r="M283" s="83"/>
      <c r="N283" s="1"/>
    </row>
    <row r="284" spans="1:14" customFormat="1" ht="210.6" x14ac:dyDescent="0.3">
      <c r="A284" s="91" t="s">
        <v>914</v>
      </c>
      <c r="B284" s="81" t="s">
        <v>957</v>
      </c>
      <c r="C284" s="81" t="s">
        <v>958</v>
      </c>
      <c r="D284" s="27" t="s">
        <v>31</v>
      </c>
      <c r="E284" s="27" t="s">
        <v>1003</v>
      </c>
      <c r="F284" s="81" t="s">
        <v>909</v>
      </c>
      <c r="G284" s="81" t="s">
        <v>742</v>
      </c>
      <c r="H284" s="81" t="s">
        <v>910</v>
      </c>
      <c r="I284" s="78">
        <v>2260990</v>
      </c>
      <c r="J284" s="81" t="s">
        <v>520</v>
      </c>
      <c r="K284" s="81" t="s">
        <v>960</v>
      </c>
      <c r="L284" s="27" t="s">
        <v>984</v>
      </c>
      <c r="M284" s="27" t="s">
        <v>962</v>
      </c>
      <c r="N284" s="1"/>
    </row>
    <row r="285" spans="1:14" customFormat="1" ht="97.2" x14ac:dyDescent="0.3">
      <c r="A285" s="93"/>
      <c r="B285" s="83"/>
      <c r="C285" s="83"/>
      <c r="D285" s="27" t="s">
        <v>33</v>
      </c>
      <c r="E285" s="27" t="s">
        <v>1004</v>
      </c>
      <c r="F285" s="83"/>
      <c r="G285" s="83"/>
      <c r="H285" s="83"/>
      <c r="I285" s="80"/>
      <c r="J285" s="83"/>
      <c r="K285" s="83"/>
      <c r="L285" s="27" t="s">
        <v>630</v>
      </c>
      <c r="M285" s="27" t="s">
        <v>962</v>
      </c>
      <c r="N285" s="1"/>
    </row>
    <row r="286" spans="1:14" customFormat="1" ht="97.2" x14ac:dyDescent="0.3">
      <c r="A286" s="73" t="s">
        <v>914</v>
      </c>
      <c r="B286" s="27" t="s">
        <v>966</v>
      </c>
      <c r="C286" s="24" t="s">
        <v>967</v>
      </c>
      <c r="D286" s="27" t="s">
        <v>31</v>
      </c>
      <c r="E286" s="27" t="s">
        <v>1005</v>
      </c>
      <c r="F286" s="27" t="s">
        <v>106</v>
      </c>
      <c r="G286" s="27" t="s">
        <v>742</v>
      </c>
      <c r="H286" s="27" t="s">
        <v>918</v>
      </c>
      <c r="I286" s="74">
        <v>14545</v>
      </c>
      <c r="J286" s="33" t="s">
        <v>107</v>
      </c>
      <c r="K286" s="27" t="s">
        <v>969</v>
      </c>
      <c r="L286" s="27" t="s">
        <v>970</v>
      </c>
      <c r="M286" s="27"/>
      <c r="N286" s="1"/>
    </row>
    <row r="287" spans="1:14" customFormat="1" ht="97.2" x14ac:dyDescent="0.3">
      <c r="A287" s="73" t="s">
        <v>914</v>
      </c>
      <c r="B287" s="27" t="s">
        <v>1006</v>
      </c>
      <c r="C287" s="24" t="s">
        <v>967</v>
      </c>
      <c r="D287" s="27" t="s">
        <v>31</v>
      </c>
      <c r="E287" s="27" t="s">
        <v>1007</v>
      </c>
      <c r="F287" s="27" t="s">
        <v>106</v>
      </c>
      <c r="G287" s="27" t="s">
        <v>742</v>
      </c>
      <c r="H287" s="27" t="s">
        <v>918</v>
      </c>
      <c r="I287" s="74">
        <v>100000</v>
      </c>
      <c r="J287" s="33" t="s">
        <v>107</v>
      </c>
      <c r="K287" s="27" t="s">
        <v>1008</v>
      </c>
      <c r="L287" s="27" t="s">
        <v>1009</v>
      </c>
      <c r="M287" s="27"/>
      <c r="N287" s="1"/>
    </row>
    <row r="288" spans="1:14" customFormat="1" ht="25.05" customHeight="1" x14ac:dyDescent="0.3">
      <c r="A288" s="89" t="s">
        <v>72</v>
      </c>
      <c r="B288" s="89"/>
      <c r="C288" s="89"/>
      <c r="D288" s="89"/>
      <c r="E288" s="89"/>
      <c r="F288" s="89"/>
      <c r="G288" s="89"/>
      <c r="H288" s="89"/>
      <c r="I288" s="12">
        <f>SUM(I289:I291)</f>
        <v>68450</v>
      </c>
      <c r="J288" s="88"/>
      <c r="K288" s="88"/>
      <c r="L288" s="88"/>
      <c r="M288" s="88"/>
      <c r="N288" s="1"/>
    </row>
    <row r="289" spans="1:14" customFormat="1" ht="243" x14ac:dyDescent="0.3">
      <c r="A289" s="7" t="s">
        <v>1010</v>
      </c>
      <c r="B289" s="8" t="s">
        <v>1011</v>
      </c>
      <c r="C289" s="23" t="s">
        <v>1012</v>
      </c>
      <c r="D289" s="8" t="s">
        <v>31</v>
      </c>
      <c r="E289" s="8" t="s">
        <v>1013</v>
      </c>
      <c r="F289" s="8" t="s">
        <v>1014</v>
      </c>
      <c r="G289" s="8" t="s">
        <v>742</v>
      </c>
      <c r="H289" s="8" t="s">
        <v>1015</v>
      </c>
      <c r="I289" s="9">
        <v>30000</v>
      </c>
      <c r="J289" s="10" t="s">
        <v>1016</v>
      </c>
      <c r="K289" s="8" t="s">
        <v>1017</v>
      </c>
      <c r="L289" s="8" t="s">
        <v>1018</v>
      </c>
      <c r="M289" s="27" t="s">
        <v>1019</v>
      </c>
      <c r="N289" s="1"/>
    </row>
    <row r="290" spans="1:14" customFormat="1" ht="178.2" x14ac:dyDescent="0.3">
      <c r="A290" s="73" t="s">
        <v>1010</v>
      </c>
      <c r="B290" s="27" t="s">
        <v>1020</v>
      </c>
      <c r="C290" s="24" t="s">
        <v>1012</v>
      </c>
      <c r="D290" s="27" t="s">
        <v>31</v>
      </c>
      <c r="E290" s="27" t="s">
        <v>1021</v>
      </c>
      <c r="F290" s="27" t="s">
        <v>1014</v>
      </c>
      <c r="G290" s="27" t="s">
        <v>742</v>
      </c>
      <c r="H290" s="27" t="s">
        <v>1015</v>
      </c>
      <c r="I290" s="74">
        <v>20000</v>
      </c>
      <c r="J290" s="33" t="s">
        <v>1016</v>
      </c>
      <c r="K290" s="27" t="s">
        <v>1017</v>
      </c>
      <c r="L290" s="27" t="s">
        <v>1018</v>
      </c>
      <c r="M290" s="27" t="s">
        <v>1019</v>
      </c>
      <c r="N290" s="1"/>
    </row>
    <row r="291" spans="1:14" customFormat="1" ht="275.39999999999998" x14ac:dyDescent="0.3">
      <c r="A291" s="73" t="s">
        <v>1010</v>
      </c>
      <c r="B291" s="27" t="s">
        <v>1022</v>
      </c>
      <c r="C291" s="24" t="s">
        <v>1012</v>
      </c>
      <c r="D291" s="27" t="s">
        <v>31</v>
      </c>
      <c r="E291" s="27" t="s">
        <v>689</v>
      </c>
      <c r="F291" s="27" t="s">
        <v>1014</v>
      </c>
      <c r="G291" s="27" t="s">
        <v>742</v>
      </c>
      <c r="H291" s="27" t="s">
        <v>1015</v>
      </c>
      <c r="I291" s="74">
        <v>18450</v>
      </c>
      <c r="J291" s="33" t="s">
        <v>1016</v>
      </c>
      <c r="K291" s="27" t="s">
        <v>1017</v>
      </c>
      <c r="L291" s="27" t="s">
        <v>1018</v>
      </c>
      <c r="M291" s="27" t="s">
        <v>1019</v>
      </c>
      <c r="N291" s="1"/>
    </row>
    <row r="292" spans="1:14" customFormat="1" ht="25.05" customHeight="1" x14ac:dyDescent="0.3">
      <c r="A292" s="89" t="s">
        <v>73</v>
      </c>
      <c r="B292" s="89"/>
      <c r="C292" s="89"/>
      <c r="D292" s="89"/>
      <c r="E292" s="89"/>
      <c r="F292" s="89"/>
      <c r="G292" s="89"/>
      <c r="H292" s="89"/>
      <c r="I292" s="12">
        <f>SUM(I293)</f>
        <v>0</v>
      </c>
      <c r="J292" s="88"/>
      <c r="K292" s="88"/>
      <c r="L292" s="88"/>
      <c r="M292" s="88"/>
      <c r="N292" s="1"/>
    </row>
    <row r="293" spans="1:14" customFormat="1" ht="25.05" customHeight="1" x14ac:dyDescent="0.3">
      <c r="A293" s="7"/>
      <c r="B293" s="8" t="s">
        <v>68</v>
      </c>
      <c r="C293" s="23"/>
      <c r="D293" s="8"/>
      <c r="E293" s="8"/>
      <c r="F293" s="8"/>
      <c r="G293" s="8"/>
      <c r="H293" s="8"/>
      <c r="I293" s="9"/>
      <c r="J293" s="10"/>
      <c r="K293" s="8"/>
      <c r="L293" s="8"/>
      <c r="M293" s="27"/>
      <c r="N293" s="1"/>
    </row>
    <row r="294" spans="1:14" customFormat="1" ht="25.05" customHeight="1" x14ac:dyDescent="0.3">
      <c r="A294" s="89" t="s">
        <v>74</v>
      </c>
      <c r="B294" s="89"/>
      <c r="C294" s="89"/>
      <c r="D294" s="89"/>
      <c r="E294" s="89"/>
      <c r="F294" s="89"/>
      <c r="G294" s="89"/>
      <c r="H294" s="89"/>
      <c r="I294" s="12">
        <f>SUM(I295)</f>
        <v>0</v>
      </c>
      <c r="J294" s="88"/>
      <c r="K294" s="88"/>
      <c r="L294" s="88"/>
      <c r="M294" s="88"/>
      <c r="N294" s="1"/>
    </row>
    <row r="295" spans="1:14" customFormat="1" ht="24.6" customHeight="1" x14ac:dyDescent="0.3">
      <c r="A295" s="7"/>
      <c r="B295" s="8" t="s">
        <v>68</v>
      </c>
      <c r="C295" s="23"/>
      <c r="D295" s="8"/>
      <c r="E295" s="8"/>
      <c r="F295" s="8"/>
      <c r="G295" s="8"/>
      <c r="H295" s="8"/>
      <c r="I295" s="9"/>
      <c r="J295" s="10"/>
      <c r="K295" s="8"/>
      <c r="L295" s="8"/>
      <c r="M295" s="27"/>
      <c r="N295" s="1"/>
    </row>
    <row r="296" spans="1:14" customFormat="1" ht="25.05" customHeight="1" x14ac:dyDescent="0.3">
      <c r="A296" s="102" t="s">
        <v>75</v>
      </c>
      <c r="B296" s="102"/>
      <c r="C296" s="102"/>
      <c r="D296" s="102"/>
      <c r="E296" s="102"/>
      <c r="F296" s="102"/>
      <c r="G296" s="102"/>
      <c r="H296" s="102"/>
      <c r="I296" s="22">
        <f>I297+I302+I312</f>
        <v>4104600</v>
      </c>
      <c r="J296" s="90"/>
      <c r="K296" s="90"/>
      <c r="L296" s="90"/>
      <c r="M296" s="90"/>
      <c r="N296" s="3"/>
    </row>
    <row r="297" spans="1:14" customFormat="1" ht="24.6" customHeight="1" x14ac:dyDescent="0.3">
      <c r="A297" s="85" t="s">
        <v>108</v>
      </c>
      <c r="B297" s="85"/>
      <c r="C297" s="85"/>
      <c r="D297" s="85"/>
      <c r="E297" s="85"/>
      <c r="F297" s="85"/>
      <c r="G297" s="85"/>
      <c r="H297" s="85"/>
      <c r="I297" s="22">
        <f>SUM(I298:I301)</f>
        <v>2700000</v>
      </c>
      <c r="J297" s="90"/>
      <c r="K297" s="90"/>
      <c r="L297" s="90"/>
      <c r="M297" s="90"/>
      <c r="N297" s="3"/>
    </row>
    <row r="298" spans="1:14" customFormat="1" ht="80.400000000000006" customHeight="1" x14ac:dyDescent="0.3">
      <c r="A298" s="91" t="s">
        <v>237</v>
      </c>
      <c r="B298" s="103" t="s">
        <v>244</v>
      </c>
      <c r="C298" s="76" t="s">
        <v>244</v>
      </c>
      <c r="D298" s="64" t="s">
        <v>451</v>
      </c>
      <c r="E298" s="76" t="s">
        <v>1025</v>
      </c>
      <c r="F298" s="120" t="s">
        <v>239</v>
      </c>
      <c r="G298" s="76" t="s">
        <v>240</v>
      </c>
      <c r="H298" s="76" t="s">
        <v>241</v>
      </c>
      <c r="I298" s="78">
        <v>0</v>
      </c>
      <c r="J298" s="76" t="s">
        <v>452</v>
      </c>
      <c r="K298" s="76" t="s">
        <v>453</v>
      </c>
      <c r="L298" s="65" t="s">
        <v>454</v>
      </c>
      <c r="M298" s="76" t="s">
        <v>455</v>
      </c>
      <c r="N298" s="3"/>
    </row>
    <row r="299" spans="1:14" customFormat="1" ht="134.4" customHeight="1" x14ac:dyDescent="0.3">
      <c r="A299" s="93"/>
      <c r="B299" s="104"/>
      <c r="C299" s="77"/>
      <c r="D299" s="64" t="s">
        <v>456</v>
      </c>
      <c r="E299" s="77"/>
      <c r="F299" s="121"/>
      <c r="G299" s="77"/>
      <c r="H299" s="77"/>
      <c r="I299" s="80"/>
      <c r="J299" s="77"/>
      <c r="K299" s="77"/>
      <c r="L299" s="65" t="s">
        <v>457</v>
      </c>
      <c r="M299" s="77"/>
      <c r="N299" s="3"/>
    </row>
    <row r="300" spans="1:14" customFormat="1" ht="110.4" customHeight="1" x14ac:dyDescent="0.3">
      <c r="A300" s="52" t="s">
        <v>237</v>
      </c>
      <c r="B300" s="47" t="s">
        <v>238</v>
      </c>
      <c r="C300" s="47" t="s">
        <v>238</v>
      </c>
      <c r="D300" s="47" t="s">
        <v>456</v>
      </c>
      <c r="E300" s="47" t="s">
        <v>458</v>
      </c>
      <c r="F300" s="60" t="s">
        <v>239</v>
      </c>
      <c r="G300" s="47" t="s">
        <v>240</v>
      </c>
      <c r="H300" s="47" t="s">
        <v>241</v>
      </c>
      <c r="I300" s="53">
        <v>2700000</v>
      </c>
      <c r="J300" s="47" t="s">
        <v>242</v>
      </c>
      <c r="K300" s="47" t="s">
        <v>459</v>
      </c>
      <c r="L300" s="47" t="s">
        <v>243</v>
      </c>
      <c r="M300" s="47" t="s">
        <v>460</v>
      </c>
      <c r="N300" s="3"/>
    </row>
    <row r="301" spans="1:14" customFormat="1" ht="291.60000000000002" x14ac:dyDescent="0.3">
      <c r="A301" s="52" t="s">
        <v>237</v>
      </c>
      <c r="B301" s="47" t="s">
        <v>461</v>
      </c>
      <c r="C301" s="47" t="s">
        <v>462</v>
      </c>
      <c r="D301" s="47" t="s">
        <v>463</v>
      </c>
      <c r="E301" s="47" t="s">
        <v>464</v>
      </c>
      <c r="F301" s="60" t="s">
        <v>239</v>
      </c>
      <c r="G301" s="47" t="s">
        <v>465</v>
      </c>
      <c r="H301" s="47" t="s">
        <v>241</v>
      </c>
      <c r="I301" s="53">
        <v>0</v>
      </c>
      <c r="J301" s="47" t="s">
        <v>466</v>
      </c>
      <c r="K301" s="47" t="s">
        <v>467</v>
      </c>
      <c r="L301" s="47" t="s">
        <v>468</v>
      </c>
      <c r="M301" s="47" t="s">
        <v>469</v>
      </c>
      <c r="N301" s="3"/>
    </row>
    <row r="302" spans="1:14" customFormat="1" ht="25.05" customHeight="1" x14ac:dyDescent="0.3">
      <c r="A302" s="85" t="s">
        <v>36</v>
      </c>
      <c r="B302" s="85"/>
      <c r="C302" s="85"/>
      <c r="D302" s="85"/>
      <c r="E302" s="85"/>
      <c r="F302" s="85"/>
      <c r="G302" s="85"/>
      <c r="H302" s="85"/>
      <c r="I302" s="22">
        <f>SUM(I303:I311)</f>
        <v>427600</v>
      </c>
      <c r="J302" s="90"/>
      <c r="K302" s="90"/>
      <c r="L302" s="90"/>
      <c r="M302" s="90"/>
      <c r="N302" s="3"/>
    </row>
    <row r="303" spans="1:14" customFormat="1" ht="64.8" x14ac:dyDescent="0.3">
      <c r="A303" s="91" t="s">
        <v>37</v>
      </c>
      <c r="B303" s="81" t="s">
        <v>595</v>
      </c>
      <c r="C303" s="81" t="s">
        <v>596</v>
      </c>
      <c r="D303" s="81" t="s">
        <v>31</v>
      </c>
      <c r="E303" s="47" t="s">
        <v>585</v>
      </c>
      <c r="F303" s="81" t="s">
        <v>136</v>
      </c>
      <c r="G303" s="81" t="s">
        <v>171</v>
      </c>
      <c r="H303" s="81" t="s">
        <v>597</v>
      </c>
      <c r="I303" s="53">
        <v>88000</v>
      </c>
      <c r="J303" s="81" t="s">
        <v>598</v>
      </c>
      <c r="K303" s="81" t="s">
        <v>599</v>
      </c>
      <c r="L303" s="47" t="s">
        <v>600</v>
      </c>
      <c r="M303" s="47"/>
      <c r="N303" s="3"/>
    </row>
    <row r="304" spans="1:14" customFormat="1" ht="48.6" x14ac:dyDescent="0.3">
      <c r="A304" s="92"/>
      <c r="B304" s="82"/>
      <c r="C304" s="82"/>
      <c r="D304" s="82"/>
      <c r="E304" s="47" t="s">
        <v>601</v>
      </c>
      <c r="F304" s="82"/>
      <c r="G304" s="82"/>
      <c r="H304" s="82"/>
      <c r="I304" s="53">
        <v>56000</v>
      </c>
      <c r="J304" s="82"/>
      <c r="K304" s="82"/>
      <c r="L304" s="47" t="s">
        <v>602</v>
      </c>
      <c r="M304" s="47" t="s">
        <v>603</v>
      </c>
      <c r="N304" s="3"/>
    </row>
    <row r="305" spans="1:14" customFormat="1" ht="48.6" x14ac:dyDescent="0.3">
      <c r="A305" s="92"/>
      <c r="B305" s="82"/>
      <c r="C305" s="82"/>
      <c r="D305" s="82"/>
      <c r="E305" s="47" t="s">
        <v>604</v>
      </c>
      <c r="F305" s="82"/>
      <c r="G305" s="82"/>
      <c r="H305" s="82"/>
      <c r="I305" s="53">
        <v>25000</v>
      </c>
      <c r="J305" s="82"/>
      <c r="K305" s="82"/>
      <c r="L305" s="47" t="s">
        <v>605</v>
      </c>
      <c r="M305" s="47" t="s">
        <v>603</v>
      </c>
      <c r="N305" s="3"/>
    </row>
    <row r="306" spans="1:14" customFormat="1" ht="48.6" x14ac:dyDescent="0.3">
      <c r="A306" s="93"/>
      <c r="B306" s="83"/>
      <c r="C306" s="83"/>
      <c r="D306" s="83"/>
      <c r="E306" s="47" t="s">
        <v>604</v>
      </c>
      <c r="F306" s="83"/>
      <c r="G306" s="83"/>
      <c r="H306" s="83"/>
      <c r="I306" s="53">
        <v>55000</v>
      </c>
      <c r="J306" s="83"/>
      <c r="K306" s="83"/>
      <c r="L306" s="47" t="s">
        <v>158</v>
      </c>
      <c r="M306" s="47" t="s">
        <v>603</v>
      </c>
      <c r="N306" s="3"/>
    </row>
    <row r="307" spans="1:14" customFormat="1" ht="81" x14ac:dyDescent="0.3">
      <c r="A307" s="52" t="s">
        <v>37</v>
      </c>
      <c r="B307" s="47" t="s">
        <v>606</v>
      </c>
      <c r="C307" s="47" t="s">
        <v>596</v>
      </c>
      <c r="D307" s="47" t="s">
        <v>31</v>
      </c>
      <c r="E307" s="47" t="s">
        <v>585</v>
      </c>
      <c r="F307" s="60" t="s">
        <v>136</v>
      </c>
      <c r="G307" s="47" t="s">
        <v>171</v>
      </c>
      <c r="H307" s="47" t="s">
        <v>597</v>
      </c>
      <c r="I307" s="53">
        <v>108000</v>
      </c>
      <c r="J307" s="47" t="s">
        <v>598</v>
      </c>
      <c r="K307" s="47" t="s">
        <v>607</v>
      </c>
      <c r="L307" s="47" t="s">
        <v>166</v>
      </c>
      <c r="M307" s="47" t="s">
        <v>608</v>
      </c>
      <c r="N307" s="3"/>
    </row>
    <row r="308" spans="1:14" customFormat="1" ht="113.4" x14ac:dyDescent="0.3">
      <c r="A308" s="52" t="s">
        <v>37</v>
      </c>
      <c r="B308" s="47" t="s">
        <v>609</v>
      </c>
      <c r="C308" s="47" t="s">
        <v>162</v>
      </c>
      <c r="D308" s="47" t="s">
        <v>31</v>
      </c>
      <c r="E308" s="47" t="s">
        <v>585</v>
      </c>
      <c r="F308" s="60" t="s">
        <v>136</v>
      </c>
      <c r="G308" s="47" t="s">
        <v>171</v>
      </c>
      <c r="H308" s="47" t="s">
        <v>610</v>
      </c>
      <c r="I308" s="53">
        <v>8000</v>
      </c>
      <c r="J308" s="47" t="s">
        <v>731</v>
      </c>
      <c r="K308" s="47" t="s">
        <v>611</v>
      </c>
      <c r="L308" s="47" t="s">
        <v>166</v>
      </c>
      <c r="M308" s="47" t="s">
        <v>612</v>
      </c>
      <c r="N308" s="3"/>
    </row>
    <row r="309" spans="1:14" customFormat="1" ht="113.4" x14ac:dyDescent="0.3">
      <c r="A309" s="52" t="s">
        <v>37</v>
      </c>
      <c r="B309" s="47" t="s">
        <v>609</v>
      </c>
      <c r="C309" s="47" t="s">
        <v>162</v>
      </c>
      <c r="D309" s="47" t="s">
        <v>31</v>
      </c>
      <c r="E309" s="47" t="s">
        <v>129</v>
      </c>
      <c r="F309" s="60" t="s">
        <v>136</v>
      </c>
      <c r="G309" s="47" t="s">
        <v>171</v>
      </c>
      <c r="H309" s="47" t="s">
        <v>163</v>
      </c>
      <c r="I309" s="53">
        <v>16000</v>
      </c>
      <c r="J309" s="47" t="s">
        <v>164</v>
      </c>
      <c r="K309" s="47" t="s">
        <v>165</v>
      </c>
      <c r="L309" s="47" t="s">
        <v>166</v>
      </c>
      <c r="M309" s="47" t="s">
        <v>167</v>
      </c>
      <c r="N309" s="3"/>
    </row>
    <row r="310" spans="1:14" customFormat="1" ht="113.4" x14ac:dyDescent="0.3">
      <c r="A310" s="52" t="s">
        <v>37</v>
      </c>
      <c r="B310" s="47" t="s">
        <v>609</v>
      </c>
      <c r="C310" s="47" t="s">
        <v>162</v>
      </c>
      <c r="D310" s="47" t="s">
        <v>31</v>
      </c>
      <c r="E310" s="47" t="s">
        <v>129</v>
      </c>
      <c r="F310" s="60" t="s">
        <v>136</v>
      </c>
      <c r="G310" s="47" t="s">
        <v>171</v>
      </c>
      <c r="H310" s="47" t="s">
        <v>163</v>
      </c>
      <c r="I310" s="53">
        <v>6600</v>
      </c>
      <c r="J310" s="47" t="s">
        <v>164</v>
      </c>
      <c r="K310" s="47" t="s">
        <v>168</v>
      </c>
      <c r="L310" s="47" t="s">
        <v>166</v>
      </c>
      <c r="M310" s="47" t="s">
        <v>167</v>
      </c>
      <c r="N310" s="3"/>
    </row>
    <row r="311" spans="1:14" customFormat="1" ht="113.4" x14ac:dyDescent="0.3">
      <c r="A311" s="52" t="s">
        <v>37</v>
      </c>
      <c r="B311" s="47" t="s">
        <v>609</v>
      </c>
      <c r="C311" s="47" t="s">
        <v>162</v>
      </c>
      <c r="D311" s="47" t="s">
        <v>31</v>
      </c>
      <c r="E311" s="47" t="s">
        <v>129</v>
      </c>
      <c r="F311" s="60" t="s">
        <v>136</v>
      </c>
      <c r="G311" s="47" t="s">
        <v>171</v>
      </c>
      <c r="H311" s="47" t="s">
        <v>163</v>
      </c>
      <c r="I311" s="53">
        <v>65000</v>
      </c>
      <c r="J311" s="47" t="s">
        <v>164</v>
      </c>
      <c r="K311" s="47" t="s">
        <v>169</v>
      </c>
      <c r="L311" s="47" t="s">
        <v>166</v>
      </c>
      <c r="M311" s="47" t="s">
        <v>170</v>
      </c>
      <c r="N311" s="3"/>
    </row>
    <row r="312" spans="1:14" customFormat="1" ht="25.05" customHeight="1" x14ac:dyDescent="0.3">
      <c r="A312" s="85" t="s">
        <v>62</v>
      </c>
      <c r="B312" s="85"/>
      <c r="C312" s="85"/>
      <c r="D312" s="85"/>
      <c r="E312" s="85"/>
      <c r="F312" s="85"/>
      <c r="G312" s="85"/>
      <c r="H312" s="85"/>
      <c r="I312" s="22">
        <f>SUM(I313:I317)</f>
        <v>977000</v>
      </c>
      <c r="J312" s="90"/>
      <c r="K312" s="90"/>
      <c r="L312" s="90"/>
      <c r="M312" s="90"/>
      <c r="N312" s="3"/>
    </row>
    <row r="313" spans="1:14" customFormat="1" ht="81" x14ac:dyDescent="0.3">
      <c r="A313" s="52" t="s">
        <v>123</v>
      </c>
      <c r="B313" s="47" t="s">
        <v>631</v>
      </c>
      <c r="C313" s="47" t="s">
        <v>124</v>
      </c>
      <c r="D313" s="47" t="s">
        <v>31</v>
      </c>
      <c r="E313" s="47" t="s">
        <v>632</v>
      </c>
      <c r="F313" s="51" t="s">
        <v>125</v>
      </c>
      <c r="G313" s="47" t="s">
        <v>118</v>
      </c>
      <c r="H313" s="47" t="s">
        <v>127</v>
      </c>
      <c r="I313" s="53">
        <v>110000</v>
      </c>
      <c r="J313" s="47" t="s">
        <v>126</v>
      </c>
      <c r="K313" s="47" t="s">
        <v>635</v>
      </c>
      <c r="L313" s="47" t="s">
        <v>126</v>
      </c>
      <c r="M313" s="47"/>
      <c r="N313" s="3"/>
    </row>
    <row r="314" spans="1:14" customFormat="1" ht="113.4" x14ac:dyDescent="0.3">
      <c r="A314" s="52" t="s">
        <v>123</v>
      </c>
      <c r="B314" s="47" t="s">
        <v>215</v>
      </c>
      <c r="C314" s="47" t="s">
        <v>124</v>
      </c>
      <c r="D314" s="47" t="s">
        <v>31</v>
      </c>
      <c r="E314" s="47" t="s">
        <v>216</v>
      </c>
      <c r="F314" s="51" t="s">
        <v>125</v>
      </c>
      <c r="G314" s="47" t="s">
        <v>118</v>
      </c>
      <c r="H314" s="47" t="s">
        <v>127</v>
      </c>
      <c r="I314" s="53">
        <v>141000</v>
      </c>
      <c r="J314" s="47" t="s">
        <v>126</v>
      </c>
      <c r="K314" s="47" t="s">
        <v>217</v>
      </c>
      <c r="L314" s="47" t="s">
        <v>126</v>
      </c>
      <c r="M314" s="47"/>
      <c r="N314" s="3"/>
    </row>
    <row r="315" spans="1:14" customFormat="1" ht="113.4" x14ac:dyDescent="0.3">
      <c r="A315" s="52" t="s">
        <v>123</v>
      </c>
      <c r="B315" s="47" t="s">
        <v>218</v>
      </c>
      <c r="C315" s="47" t="s">
        <v>124</v>
      </c>
      <c r="D315" s="47" t="s">
        <v>31</v>
      </c>
      <c r="E315" s="47" t="s">
        <v>219</v>
      </c>
      <c r="F315" s="51" t="s">
        <v>125</v>
      </c>
      <c r="G315" s="47" t="s">
        <v>118</v>
      </c>
      <c r="H315" s="47" t="s">
        <v>127</v>
      </c>
      <c r="I315" s="53">
        <v>242000</v>
      </c>
      <c r="J315" s="47" t="s">
        <v>126</v>
      </c>
      <c r="K315" s="47" t="s">
        <v>220</v>
      </c>
      <c r="L315" s="47" t="s">
        <v>126</v>
      </c>
      <c r="M315" s="47"/>
      <c r="N315" s="3"/>
    </row>
    <row r="316" spans="1:14" customFormat="1" ht="81" x14ac:dyDescent="0.3">
      <c r="A316" s="52" t="s">
        <v>123</v>
      </c>
      <c r="B316" s="47" t="s">
        <v>221</v>
      </c>
      <c r="C316" s="47" t="s">
        <v>124</v>
      </c>
      <c r="D316" s="47" t="s">
        <v>31</v>
      </c>
      <c r="E316" s="47" t="s">
        <v>222</v>
      </c>
      <c r="F316" s="60" t="s">
        <v>125</v>
      </c>
      <c r="G316" s="47" t="s">
        <v>118</v>
      </c>
      <c r="H316" s="47" t="s">
        <v>127</v>
      </c>
      <c r="I316" s="53">
        <v>242000</v>
      </c>
      <c r="J316" s="47" t="s">
        <v>126</v>
      </c>
      <c r="K316" s="47" t="s">
        <v>220</v>
      </c>
      <c r="L316" s="47" t="s">
        <v>126</v>
      </c>
      <c r="M316" s="47"/>
      <c r="N316" s="3"/>
    </row>
    <row r="317" spans="1:14" customFormat="1" ht="81" x14ac:dyDescent="0.3">
      <c r="A317" s="52" t="s">
        <v>123</v>
      </c>
      <c r="B317" s="47" t="s">
        <v>223</v>
      </c>
      <c r="C317" s="47" t="s">
        <v>124</v>
      </c>
      <c r="D317" s="47" t="s">
        <v>31</v>
      </c>
      <c r="E317" s="47" t="s">
        <v>224</v>
      </c>
      <c r="F317" s="51" t="s">
        <v>125</v>
      </c>
      <c r="G317" s="47" t="s">
        <v>118</v>
      </c>
      <c r="H317" s="47" t="s">
        <v>127</v>
      </c>
      <c r="I317" s="53">
        <v>242000</v>
      </c>
      <c r="J317" s="47" t="s">
        <v>126</v>
      </c>
      <c r="K317" s="47" t="s">
        <v>220</v>
      </c>
      <c r="L317" s="47" t="s">
        <v>126</v>
      </c>
      <c r="M317" s="47"/>
      <c r="N317" s="3"/>
    </row>
    <row r="318" spans="1:14" customFormat="1" ht="25.05" customHeight="1" x14ac:dyDescent="0.3">
      <c r="A318" s="115" t="s">
        <v>76</v>
      </c>
      <c r="B318" s="115"/>
      <c r="C318" s="115"/>
      <c r="D318" s="115"/>
      <c r="E318" s="115"/>
      <c r="F318" s="115"/>
      <c r="G318" s="115"/>
      <c r="H318" s="115"/>
      <c r="I318" s="13">
        <f>I319+I327+I329+I331+I333+I335+I337+I339+I341</f>
        <v>544855</v>
      </c>
      <c r="J318" s="116"/>
      <c r="K318" s="116"/>
      <c r="L318" s="116"/>
      <c r="M318" s="116"/>
      <c r="N318" s="3"/>
    </row>
    <row r="319" spans="1:14" customFormat="1" ht="25.05" customHeight="1" x14ac:dyDescent="0.3">
      <c r="A319" s="99" t="s">
        <v>77</v>
      </c>
      <c r="B319" s="99"/>
      <c r="C319" s="99"/>
      <c r="D319" s="99"/>
      <c r="E319" s="99"/>
      <c r="F319" s="99"/>
      <c r="G319" s="99"/>
      <c r="H319" s="99"/>
      <c r="I319" s="21">
        <f>SUM(I320:I326)</f>
        <v>484855</v>
      </c>
      <c r="J319" s="108"/>
      <c r="K319" s="108"/>
      <c r="L319" s="108"/>
      <c r="M319" s="108"/>
      <c r="N319" s="1"/>
    </row>
    <row r="320" spans="1:14" customFormat="1" ht="48.6" customHeight="1" x14ac:dyDescent="0.3">
      <c r="A320" s="112" t="s">
        <v>94</v>
      </c>
      <c r="B320" s="59" t="s">
        <v>95</v>
      </c>
      <c r="C320" s="61" t="s">
        <v>96</v>
      </c>
      <c r="D320" s="118" t="s">
        <v>31</v>
      </c>
      <c r="E320" s="59" t="s">
        <v>636</v>
      </c>
      <c r="F320" s="94" t="s">
        <v>104</v>
      </c>
      <c r="G320" s="69" t="s">
        <v>97</v>
      </c>
      <c r="H320" s="69" t="s">
        <v>637</v>
      </c>
      <c r="I320" s="14">
        <v>3780</v>
      </c>
      <c r="J320" s="59" t="s">
        <v>98</v>
      </c>
      <c r="K320" s="59" t="s">
        <v>323</v>
      </c>
      <c r="L320" s="60" t="s">
        <v>99</v>
      </c>
      <c r="M320" s="54"/>
      <c r="N320" s="1"/>
    </row>
    <row r="321" spans="1:14" customFormat="1" ht="48.6" customHeight="1" x14ac:dyDescent="0.3">
      <c r="A321" s="113"/>
      <c r="B321" s="59" t="s">
        <v>95</v>
      </c>
      <c r="C321" s="61" t="s">
        <v>324</v>
      </c>
      <c r="D321" s="119"/>
      <c r="E321" s="59" t="s">
        <v>636</v>
      </c>
      <c r="F321" s="96"/>
      <c r="G321" s="70"/>
      <c r="H321" s="70"/>
      <c r="I321" s="14">
        <v>0</v>
      </c>
      <c r="J321" s="71"/>
      <c r="K321" s="59" t="s">
        <v>323</v>
      </c>
      <c r="L321" s="94" t="s">
        <v>100</v>
      </c>
      <c r="M321" s="54" t="s">
        <v>105</v>
      </c>
      <c r="N321" s="1"/>
    </row>
    <row r="322" spans="1:14" customFormat="1" ht="97.2" x14ac:dyDescent="0.3">
      <c r="A322" s="113"/>
      <c r="B322" s="59" t="s">
        <v>95</v>
      </c>
      <c r="C322" s="61" t="s">
        <v>638</v>
      </c>
      <c r="D322" s="119"/>
      <c r="E322" s="59" t="s">
        <v>639</v>
      </c>
      <c r="F322" s="94" t="s">
        <v>640</v>
      </c>
      <c r="G322" s="97" t="s">
        <v>97</v>
      </c>
      <c r="H322" s="97" t="s">
        <v>637</v>
      </c>
      <c r="I322" s="14">
        <v>45075</v>
      </c>
      <c r="J322" s="59" t="s">
        <v>641</v>
      </c>
      <c r="K322" s="59" t="s">
        <v>323</v>
      </c>
      <c r="L322" s="95"/>
      <c r="M322" s="54" t="s">
        <v>642</v>
      </c>
      <c r="N322" s="1"/>
    </row>
    <row r="323" spans="1:14" customFormat="1" ht="48.6" x14ac:dyDescent="0.3">
      <c r="A323" s="113"/>
      <c r="B323" s="59" t="s">
        <v>128</v>
      </c>
      <c r="C323" s="61" t="s">
        <v>643</v>
      </c>
      <c r="D323" s="119"/>
      <c r="E323" s="59" t="s">
        <v>644</v>
      </c>
      <c r="F323" s="95"/>
      <c r="G323" s="98"/>
      <c r="H323" s="98"/>
      <c r="I323" s="14">
        <v>100000</v>
      </c>
      <c r="J323" s="59" t="s">
        <v>645</v>
      </c>
      <c r="K323" s="59" t="s">
        <v>336</v>
      </c>
      <c r="L323" s="96"/>
      <c r="M323" s="54" t="s">
        <v>642</v>
      </c>
      <c r="N323" s="1"/>
    </row>
    <row r="324" spans="1:14" customFormat="1" ht="64.8" x14ac:dyDescent="0.3">
      <c r="A324" s="113"/>
      <c r="B324" s="59" t="s">
        <v>128</v>
      </c>
      <c r="C324" s="61" t="s">
        <v>325</v>
      </c>
      <c r="D324" s="119"/>
      <c r="E324" s="59" t="s">
        <v>326</v>
      </c>
      <c r="F324" s="95"/>
      <c r="G324" s="98"/>
      <c r="H324" s="98"/>
      <c r="I324" s="14">
        <v>310000</v>
      </c>
      <c r="J324" s="59" t="s">
        <v>327</v>
      </c>
      <c r="K324" s="59" t="s">
        <v>323</v>
      </c>
      <c r="L324" s="72" t="s">
        <v>328</v>
      </c>
      <c r="M324" s="54"/>
      <c r="N324" s="1"/>
    </row>
    <row r="325" spans="1:14" customFormat="1" ht="48.6" x14ac:dyDescent="0.3">
      <c r="A325" s="113"/>
      <c r="B325" s="59" t="s">
        <v>128</v>
      </c>
      <c r="C325" s="61" t="s">
        <v>329</v>
      </c>
      <c r="D325" s="119"/>
      <c r="E325" s="59" t="s">
        <v>330</v>
      </c>
      <c r="F325" s="96"/>
      <c r="G325" s="98"/>
      <c r="H325" s="98"/>
      <c r="I325" s="14">
        <v>6800</v>
      </c>
      <c r="J325" s="59" t="s">
        <v>331</v>
      </c>
      <c r="K325" s="59" t="s">
        <v>332</v>
      </c>
      <c r="L325" s="72" t="s">
        <v>333</v>
      </c>
      <c r="M325" s="54"/>
      <c r="N325" s="1"/>
    </row>
    <row r="326" spans="1:14" customFormat="1" ht="48.6" x14ac:dyDescent="0.3">
      <c r="A326" s="114"/>
      <c r="B326" s="59" t="s">
        <v>128</v>
      </c>
      <c r="C326" s="61" t="s">
        <v>334</v>
      </c>
      <c r="D326" s="119"/>
      <c r="E326" s="59" t="s">
        <v>646</v>
      </c>
      <c r="F326" s="72" t="s">
        <v>647</v>
      </c>
      <c r="G326" s="98"/>
      <c r="H326" s="98"/>
      <c r="I326" s="14">
        <v>19200</v>
      </c>
      <c r="J326" s="59" t="s">
        <v>335</v>
      </c>
      <c r="K326" s="59" t="s">
        <v>336</v>
      </c>
      <c r="L326" s="72" t="s">
        <v>100</v>
      </c>
      <c r="M326" s="54" t="s">
        <v>642</v>
      </c>
      <c r="N326" s="1"/>
    </row>
    <row r="327" spans="1:14" customFormat="1" ht="25.05" customHeight="1" x14ac:dyDescent="0.3">
      <c r="A327" s="99" t="s">
        <v>86</v>
      </c>
      <c r="B327" s="99" t="s">
        <v>78</v>
      </c>
      <c r="C327" s="99"/>
      <c r="D327" s="99"/>
      <c r="E327" s="99"/>
      <c r="F327" s="99"/>
      <c r="G327" s="99"/>
      <c r="H327" s="99"/>
      <c r="I327" s="21">
        <f>SUM(I328)</f>
        <v>0</v>
      </c>
      <c r="J327" s="108"/>
      <c r="K327" s="108"/>
      <c r="L327" s="108"/>
      <c r="M327" s="108"/>
      <c r="N327" s="1"/>
    </row>
    <row r="328" spans="1:14" customFormat="1" ht="25.05" customHeight="1" x14ac:dyDescent="0.3">
      <c r="A328" s="25"/>
      <c r="B328" s="26" t="s">
        <v>78</v>
      </c>
      <c r="C328" s="17"/>
      <c r="D328" s="26"/>
      <c r="E328" s="26"/>
      <c r="F328" s="26"/>
      <c r="G328" s="26"/>
      <c r="H328" s="26"/>
      <c r="I328" s="14"/>
      <c r="J328" s="26"/>
      <c r="K328" s="26"/>
      <c r="L328" s="26"/>
      <c r="M328" s="43"/>
      <c r="N328" s="1"/>
    </row>
    <row r="329" spans="1:14" customFormat="1" ht="25.05" customHeight="1" x14ac:dyDescent="0.3">
      <c r="A329" s="99" t="s">
        <v>79</v>
      </c>
      <c r="B329" s="99" t="s">
        <v>78</v>
      </c>
      <c r="C329" s="99"/>
      <c r="D329" s="99"/>
      <c r="E329" s="99"/>
      <c r="F329" s="99"/>
      <c r="G329" s="99"/>
      <c r="H329" s="99"/>
      <c r="I329" s="21">
        <f>SUM(I330)</f>
        <v>0</v>
      </c>
      <c r="J329" s="108"/>
      <c r="K329" s="108"/>
      <c r="L329" s="108"/>
      <c r="M329" s="108"/>
      <c r="N329" s="1"/>
    </row>
    <row r="330" spans="1:14" customFormat="1" ht="25.05" customHeight="1" x14ac:dyDescent="0.3">
      <c r="A330" s="16"/>
      <c r="B330" s="15" t="s">
        <v>78</v>
      </c>
      <c r="C330" s="17"/>
      <c r="D330" s="15"/>
      <c r="E330" s="15"/>
      <c r="F330" s="15"/>
      <c r="G330" s="15"/>
      <c r="H330" s="15"/>
      <c r="I330" s="14"/>
      <c r="J330" s="15"/>
      <c r="K330" s="15"/>
      <c r="L330" s="15"/>
      <c r="M330" s="43"/>
      <c r="N330" s="1"/>
    </row>
    <row r="331" spans="1:14" customFormat="1" ht="25.05" customHeight="1" x14ac:dyDescent="0.3">
      <c r="A331" s="99" t="s">
        <v>80</v>
      </c>
      <c r="B331" s="99" t="s">
        <v>78</v>
      </c>
      <c r="C331" s="99"/>
      <c r="D331" s="99"/>
      <c r="E331" s="99"/>
      <c r="F331" s="99"/>
      <c r="G331" s="99"/>
      <c r="H331" s="99"/>
      <c r="I331" s="21">
        <f>SUM(I332)</f>
        <v>0</v>
      </c>
      <c r="J331" s="108"/>
      <c r="K331" s="108"/>
      <c r="L331" s="108"/>
      <c r="M331" s="108"/>
      <c r="N331" s="1"/>
    </row>
    <row r="332" spans="1:14" customFormat="1" ht="25.05" customHeight="1" x14ac:dyDescent="0.3">
      <c r="A332" s="16"/>
      <c r="B332" s="15" t="s">
        <v>78</v>
      </c>
      <c r="C332" s="17"/>
      <c r="D332" s="15"/>
      <c r="E332" s="15"/>
      <c r="F332" s="15"/>
      <c r="G332" s="15"/>
      <c r="H332" s="15"/>
      <c r="I332" s="14"/>
      <c r="J332" s="15"/>
      <c r="K332" s="15"/>
      <c r="L332" s="15"/>
      <c r="M332" s="43"/>
      <c r="N332" s="1"/>
    </row>
    <row r="333" spans="1:14" customFormat="1" ht="25.05" customHeight="1" x14ac:dyDescent="0.3">
      <c r="A333" s="99" t="s">
        <v>85</v>
      </c>
      <c r="B333" s="99"/>
      <c r="C333" s="99"/>
      <c r="D333" s="99"/>
      <c r="E333" s="99"/>
      <c r="F333" s="99"/>
      <c r="G333" s="99"/>
      <c r="H333" s="99"/>
      <c r="I333" s="21">
        <f>SUM(I334:I334)</f>
        <v>60000</v>
      </c>
      <c r="J333" s="108"/>
      <c r="K333" s="108"/>
      <c r="L333" s="108"/>
      <c r="M333" s="108"/>
      <c r="N333" s="1"/>
    </row>
    <row r="334" spans="1:14" customFormat="1" ht="113.4" x14ac:dyDescent="0.3">
      <c r="A334" s="18" t="s">
        <v>648</v>
      </c>
      <c r="B334" s="15" t="s">
        <v>649</v>
      </c>
      <c r="C334" s="17" t="s">
        <v>337</v>
      </c>
      <c r="D334" s="62" t="s">
        <v>31</v>
      </c>
      <c r="E334" s="10" t="s">
        <v>338</v>
      </c>
      <c r="F334" s="10" t="s">
        <v>339</v>
      </c>
      <c r="G334" s="19" t="s">
        <v>97</v>
      </c>
      <c r="H334" s="19" t="s">
        <v>322</v>
      </c>
      <c r="I334" s="20">
        <v>60000</v>
      </c>
      <c r="J334" s="10" t="s">
        <v>340</v>
      </c>
      <c r="K334" s="10" t="s">
        <v>341</v>
      </c>
      <c r="L334" s="10" t="s">
        <v>342</v>
      </c>
      <c r="M334" s="19"/>
      <c r="N334" s="1"/>
    </row>
    <row r="335" spans="1:14" customFormat="1" ht="25.05" customHeight="1" x14ac:dyDescent="0.3">
      <c r="A335" s="99" t="s">
        <v>81</v>
      </c>
      <c r="B335" s="99" t="s">
        <v>78</v>
      </c>
      <c r="C335" s="99"/>
      <c r="D335" s="99"/>
      <c r="E335" s="99"/>
      <c r="F335" s="99"/>
      <c r="G335" s="99"/>
      <c r="H335" s="99"/>
      <c r="I335" s="21">
        <f>SUM(I336)</f>
        <v>0</v>
      </c>
      <c r="J335" s="108"/>
      <c r="K335" s="108"/>
      <c r="L335" s="108"/>
      <c r="M335" s="108"/>
      <c r="N335" s="1"/>
    </row>
    <row r="336" spans="1:14" customFormat="1" ht="25.05" customHeight="1" x14ac:dyDescent="0.3">
      <c r="A336" s="16"/>
      <c r="B336" s="15" t="s">
        <v>78</v>
      </c>
      <c r="C336" s="17"/>
      <c r="D336" s="15"/>
      <c r="E336" s="15"/>
      <c r="F336" s="15"/>
      <c r="G336" s="15"/>
      <c r="H336" s="15"/>
      <c r="I336" s="14"/>
      <c r="J336" s="15"/>
      <c r="K336" s="15"/>
      <c r="L336" s="15"/>
      <c r="M336" s="43"/>
      <c r="N336" s="1"/>
    </row>
    <row r="337" spans="1:14" customFormat="1" ht="25.05" customHeight="1" x14ac:dyDescent="0.3">
      <c r="A337" s="99" t="s">
        <v>82</v>
      </c>
      <c r="B337" s="99" t="s">
        <v>78</v>
      </c>
      <c r="C337" s="99"/>
      <c r="D337" s="99"/>
      <c r="E337" s="99"/>
      <c r="F337" s="99"/>
      <c r="G337" s="99"/>
      <c r="H337" s="99"/>
      <c r="I337" s="21">
        <f>SUM(I338)</f>
        <v>0</v>
      </c>
      <c r="J337" s="108"/>
      <c r="K337" s="108"/>
      <c r="L337" s="108"/>
      <c r="M337" s="108"/>
      <c r="N337" s="1"/>
    </row>
    <row r="338" spans="1:14" customFormat="1" ht="25.05" customHeight="1" x14ac:dyDescent="0.3">
      <c r="A338" s="16"/>
      <c r="B338" s="15" t="s">
        <v>68</v>
      </c>
      <c r="C338" s="17"/>
      <c r="D338" s="15"/>
      <c r="E338" s="15"/>
      <c r="F338" s="15"/>
      <c r="G338" s="15"/>
      <c r="H338" s="15"/>
      <c r="I338" s="14"/>
      <c r="J338" s="15"/>
      <c r="K338" s="15"/>
      <c r="L338" s="15"/>
      <c r="M338" s="43"/>
      <c r="N338" s="1"/>
    </row>
    <row r="339" spans="1:14" customFormat="1" ht="25.05" customHeight="1" x14ac:dyDescent="0.3">
      <c r="A339" s="99" t="s">
        <v>83</v>
      </c>
      <c r="B339" s="99" t="s">
        <v>78</v>
      </c>
      <c r="C339" s="99"/>
      <c r="D339" s="99"/>
      <c r="E339" s="99"/>
      <c r="F339" s="99"/>
      <c r="G339" s="99"/>
      <c r="H339" s="99"/>
      <c r="I339" s="21">
        <f>SUM(I340)</f>
        <v>0</v>
      </c>
      <c r="J339" s="108"/>
      <c r="K339" s="108"/>
      <c r="L339" s="108"/>
      <c r="M339" s="108"/>
      <c r="N339" s="1"/>
    </row>
    <row r="340" spans="1:14" customFormat="1" ht="24.6" customHeight="1" x14ac:dyDescent="0.3">
      <c r="A340" s="16"/>
      <c r="B340" s="15" t="s">
        <v>78</v>
      </c>
      <c r="C340" s="17"/>
      <c r="D340" s="15"/>
      <c r="E340" s="15"/>
      <c r="F340" s="15"/>
      <c r="G340" s="15"/>
      <c r="H340" s="15"/>
      <c r="I340" s="14"/>
      <c r="J340" s="15"/>
      <c r="K340" s="15"/>
      <c r="L340" s="15"/>
      <c r="M340" s="43"/>
      <c r="N340" s="1"/>
    </row>
    <row r="341" spans="1:14" customFormat="1" ht="25.05" customHeight="1" x14ac:dyDescent="0.3">
      <c r="A341" s="99" t="s">
        <v>84</v>
      </c>
      <c r="B341" s="99" t="s">
        <v>78</v>
      </c>
      <c r="C341" s="99"/>
      <c r="D341" s="99"/>
      <c r="E341" s="99"/>
      <c r="F341" s="99"/>
      <c r="G341" s="99"/>
      <c r="H341" s="99"/>
      <c r="I341" s="21">
        <f>SUM(I342:I342)</f>
        <v>0</v>
      </c>
      <c r="J341" s="108"/>
      <c r="K341" s="108"/>
      <c r="L341" s="108"/>
      <c r="M341" s="108"/>
      <c r="N341" s="1"/>
    </row>
    <row r="342" spans="1:14" customFormat="1" ht="24.6" customHeight="1" x14ac:dyDescent="0.3">
      <c r="A342" s="25"/>
      <c r="B342" s="48" t="s">
        <v>78</v>
      </c>
      <c r="C342" s="49"/>
      <c r="D342" s="48"/>
      <c r="E342" s="48"/>
      <c r="F342" s="48"/>
      <c r="G342" s="48"/>
      <c r="H342" s="48"/>
      <c r="I342" s="14"/>
      <c r="J342" s="48"/>
      <c r="K342" s="48"/>
      <c r="L342" s="48"/>
      <c r="M342" s="48"/>
      <c r="N342" s="1"/>
    </row>
    <row r="343" spans="1:14" customFormat="1" x14ac:dyDescent="0.3">
      <c r="A343" s="34" t="s">
        <v>13</v>
      </c>
      <c r="B343" s="35"/>
      <c r="C343" s="36"/>
      <c r="D343" s="36"/>
      <c r="E343" s="36"/>
      <c r="F343" s="36"/>
      <c r="G343" s="36"/>
      <c r="H343" s="36"/>
      <c r="I343" s="36"/>
      <c r="J343" s="36"/>
      <c r="K343" s="36"/>
      <c r="L343" s="36"/>
      <c r="M343" s="44"/>
      <c r="N343" s="1"/>
    </row>
    <row r="344" spans="1:14" customFormat="1" x14ac:dyDescent="0.3">
      <c r="A344" s="37" t="s">
        <v>14</v>
      </c>
      <c r="B344" s="117" t="s">
        <v>15</v>
      </c>
      <c r="C344" s="117"/>
      <c r="D344" s="117"/>
      <c r="E344" s="117"/>
      <c r="F344" s="117"/>
      <c r="G344" s="117"/>
      <c r="H344" s="117"/>
      <c r="I344" s="117"/>
      <c r="J344" s="117"/>
      <c r="K344" s="117"/>
      <c r="L344" s="117"/>
      <c r="M344" s="117"/>
      <c r="N344" s="1"/>
    </row>
    <row r="345" spans="1:14" customFormat="1" x14ac:dyDescent="0.3">
      <c r="A345" s="37" t="s">
        <v>16</v>
      </c>
      <c r="B345" s="117" t="s">
        <v>87</v>
      </c>
      <c r="C345" s="117"/>
      <c r="D345" s="117"/>
      <c r="E345" s="117"/>
      <c r="F345" s="117"/>
      <c r="G345" s="117"/>
      <c r="H345" s="117"/>
      <c r="I345" s="117"/>
      <c r="J345" s="117"/>
      <c r="K345" s="117"/>
      <c r="L345" s="117"/>
      <c r="M345" s="117"/>
      <c r="N345" s="1"/>
    </row>
    <row r="346" spans="1:14" customFormat="1" ht="31.95" customHeight="1" x14ac:dyDescent="0.3">
      <c r="A346" s="38" t="s">
        <v>17</v>
      </c>
      <c r="B346" s="111" t="s">
        <v>18</v>
      </c>
      <c r="C346" s="111"/>
      <c r="D346" s="111"/>
      <c r="E346" s="111"/>
      <c r="F346" s="111"/>
      <c r="G346" s="111"/>
      <c r="H346" s="111"/>
      <c r="I346" s="111"/>
      <c r="J346" s="111"/>
      <c r="K346" s="111"/>
      <c r="L346" s="111"/>
      <c r="M346" s="111"/>
      <c r="N346" s="1"/>
    </row>
    <row r="347" spans="1:14" customFormat="1" ht="16.8" customHeight="1" x14ac:dyDescent="0.3">
      <c r="A347" s="38" t="s">
        <v>19</v>
      </c>
      <c r="B347" s="110" t="s">
        <v>20</v>
      </c>
      <c r="C347" s="110"/>
      <c r="D347" s="110"/>
      <c r="E347" s="110"/>
      <c r="F347" s="110"/>
      <c r="G347" s="110"/>
      <c r="H347" s="110"/>
      <c r="I347" s="110"/>
      <c r="J347" s="110"/>
      <c r="K347" s="110"/>
      <c r="L347" s="110"/>
      <c r="M347" s="110"/>
      <c r="N347" s="1"/>
    </row>
    <row r="348" spans="1:14" customFormat="1" x14ac:dyDescent="0.3">
      <c r="A348" s="38" t="s">
        <v>21</v>
      </c>
      <c r="B348" s="36" t="s">
        <v>22</v>
      </c>
      <c r="C348" s="36"/>
      <c r="D348" s="36"/>
      <c r="E348" s="39"/>
      <c r="F348" s="39"/>
      <c r="G348" s="39"/>
      <c r="H348" s="39"/>
      <c r="I348" s="39"/>
      <c r="J348" s="39"/>
      <c r="K348" s="39"/>
      <c r="L348" s="39"/>
      <c r="M348" s="44"/>
      <c r="N348" s="1"/>
    </row>
    <row r="349" spans="1:14" customFormat="1" x14ac:dyDescent="0.3">
      <c r="A349" s="38" t="s">
        <v>23</v>
      </c>
      <c r="B349" s="36" t="s">
        <v>24</v>
      </c>
      <c r="C349" s="36"/>
      <c r="D349" s="40"/>
      <c r="E349" s="41"/>
      <c r="F349" s="41"/>
      <c r="G349" s="41"/>
      <c r="H349" s="41"/>
      <c r="I349" s="41"/>
      <c r="J349" s="39"/>
      <c r="K349" s="39"/>
      <c r="L349" s="39"/>
      <c r="M349" s="44"/>
      <c r="N349" s="1"/>
    </row>
    <row r="350" spans="1:14" customFormat="1" ht="31.95" customHeight="1" x14ac:dyDescent="0.3">
      <c r="A350" s="38" t="s">
        <v>25</v>
      </c>
      <c r="B350" s="110" t="s">
        <v>26</v>
      </c>
      <c r="C350" s="110"/>
      <c r="D350" s="110"/>
      <c r="E350" s="110"/>
      <c r="F350" s="110"/>
      <c r="G350" s="110"/>
      <c r="H350" s="110"/>
      <c r="I350" s="110"/>
      <c r="J350" s="110"/>
      <c r="K350" s="110"/>
      <c r="L350" s="110"/>
      <c r="M350" s="110"/>
      <c r="N350" s="1"/>
    </row>
    <row r="351" spans="1:14" customFormat="1" x14ac:dyDescent="0.3">
      <c r="A351" s="38" t="s">
        <v>27</v>
      </c>
      <c r="B351" s="34" t="s">
        <v>28</v>
      </c>
      <c r="C351" s="36"/>
      <c r="D351" s="36"/>
      <c r="E351" s="36"/>
      <c r="F351" s="36"/>
      <c r="G351" s="36"/>
      <c r="H351" s="36"/>
      <c r="I351" s="36"/>
      <c r="J351" s="36"/>
      <c r="K351" s="36"/>
      <c r="L351" s="36"/>
      <c r="M351" s="44"/>
      <c r="N351" s="1"/>
    </row>
  </sheetData>
  <mergeCells count="324">
    <mergeCell ref="K276:K277"/>
    <mergeCell ref="M280:M281"/>
    <mergeCell ref="M282:M283"/>
    <mergeCell ref="A270:A272"/>
    <mergeCell ref="B270:B272"/>
    <mergeCell ref="C270:C272"/>
    <mergeCell ref="E270:E272"/>
    <mergeCell ref="F270:F272"/>
    <mergeCell ref="G270:G272"/>
    <mergeCell ref="H270:H272"/>
    <mergeCell ref="J270:J272"/>
    <mergeCell ref="K270:K272"/>
    <mergeCell ref="I270:I272"/>
    <mergeCell ref="M270:M272"/>
    <mergeCell ref="A282:A283"/>
    <mergeCell ref="B282:B283"/>
    <mergeCell ref="C282:C283"/>
    <mergeCell ref="A278:A279"/>
    <mergeCell ref="B278:B279"/>
    <mergeCell ref="C278:C279"/>
    <mergeCell ref="A280:A281"/>
    <mergeCell ref="B280:B281"/>
    <mergeCell ref="C280:C281"/>
    <mergeCell ref="F278:F279"/>
    <mergeCell ref="F280:F281"/>
    <mergeCell ref="G280:G281"/>
    <mergeCell ref="H280:H281"/>
    <mergeCell ref="I280:I281"/>
    <mergeCell ref="J280:J281"/>
    <mergeCell ref="K280:K281"/>
    <mergeCell ref="A284:A285"/>
    <mergeCell ref="B284:B285"/>
    <mergeCell ref="C284:C285"/>
    <mergeCell ref="F282:F283"/>
    <mergeCell ref="G282:G283"/>
    <mergeCell ref="H282:H283"/>
    <mergeCell ref="I282:I283"/>
    <mergeCell ref="J282:J283"/>
    <mergeCell ref="K282:K283"/>
    <mergeCell ref="F284:F285"/>
    <mergeCell ref="G284:G285"/>
    <mergeCell ref="H284:H285"/>
    <mergeCell ref="I284:I285"/>
    <mergeCell ref="J284:J285"/>
    <mergeCell ref="K284:K285"/>
    <mergeCell ref="G278:G279"/>
    <mergeCell ref="A274:A275"/>
    <mergeCell ref="B274:B275"/>
    <mergeCell ref="C274:C275"/>
    <mergeCell ref="A276:A277"/>
    <mergeCell ref="B276:B277"/>
    <mergeCell ref="C276:C277"/>
    <mergeCell ref="M274:M275"/>
    <mergeCell ref="M276:M277"/>
    <mergeCell ref="M278:M279"/>
    <mergeCell ref="H278:H279"/>
    <mergeCell ref="I278:I279"/>
    <mergeCell ref="J278:J279"/>
    <mergeCell ref="K278:K279"/>
    <mergeCell ref="F274:F275"/>
    <mergeCell ref="G274:G275"/>
    <mergeCell ref="H274:H275"/>
    <mergeCell ref="I274:I275"/>
    <mergeCell ref="J274:J275"/>
    <mergeCell ref="K274:K275"/>
    <mergeCell ref="F276:F277"/>
    <mergeCell ref="G276:G277"/>
    <mergeCell ref="H276:H277"/>
    <mergeCell ref="I276:I277"/>
    <mergeCell ref="J276:J277"/>
    <mergeCell ref="M264:M265"/>
    <mergeCell ref="A266:A267"/>
    <mergeCell ref="B266:B267"/>
    <mergeCell ref="C266:C267"/>
    <mergeCell ref="F264:F265"/>
    <mergeCell ref="G264:G265"/>
    <mergeCell ref="H264:H265"/>
    <mergeCell ref="I264:I265"/>
    <mergeCell ref="J264:J265"/>
    <mergeCell ref="K264:K265"/>
    <mergeCell ref="F266:F267"/>
    <mergeCell ref="G266:G267"/>
    <mergeCell ref="H266:H267"/>
    <mergeCell ref="I266:I267"/>
    <mergeCell ref="J266:J267"/>
    <mergeCell ref="A264:A265"/>
    <mergeCell ref="B264:B265"/>
    <mergeCell ref="C264:C265"/>
    <mergeCell ref="K266:K267"/>
    <mergeCell ref="M260:M261"/>
    <mergeCell ref="A262:A263"/>
    <mergeCell ref="B262:B263"/>
    <mergeCell ref="C262:C263"/>
    <mergeCell ref="F262:F263"/>
    <mergeCell ref="G262:G263"/>
    <mergeCell ref="H262:H263"/>
    <mergeCell ref="I262:I263"/>
    <mergeCell ref="J262:J263"/>
    <mergeCell ref="K262:K263"/>
    <mergeCell ref="M262:M263"/>
    <mergeCell ref="F260:F261"/>
    <mergeCell ref="G260:G261"/>
    <mergeCell ref="H260:H261"/>
    <mergeCell ref="I260:I261"/>
    <mergeCell ref="J260:J261"/>
    <mergeCell ref="K260:K261"/>
    <mergeCell ref="A260:A261"/>
    <mergeCell ref="B260:B261"/>
    <mergeCell ref="C260:C261"/>
    <mergeCell ref="M256:M257"/>
    <mergeCell ref="A258:A259"/>
    <mergeCell ref="B258:B259"/>
    <mergeCell ref="C258:C259"/>
    <mergeCell ref="F258:F259"/>
    <mergeCell ref="G258:G259"/>
    <mergeCell ref="H258:H259"/>
    <mergeCell ref="I258:I259"/>
    <mergeCell ref="J258:J259"/>
    <mergeCell ref="K258:K259"/>
    <mergeCell ref="M258:M259"/>
    <mergeCell ref="F256:F257"/>
    <mergeCell ref="G256:G257"/>
    <mergeCell ref="H256:H257"/>
    <mergeCell ref="I256:I257"/>
    <mergeCell ref="J256:J257"/>
    <mergeCell ref="K256:K257"/>
    <mergeCell ref="A256:A257"/>
    <mergeCell ref="B256:B257"/>
    <mergeCell ref="C256:C257"/>
    <mergeCell ref="M247:M248"/>
    <mergeCell ref="A249:A251"/>
    <mergeCell ref="B249:B251"/>
    <mergeCell ref="C249:C251"/>
    <mergeCell ref="F249:F251"/>
    <mergeCell ref="G249:G251"/>
    <mergeCell ref="H249:H251"/>
    <mergeCell ref="I249:I251"/>
    <mergeCell ref="J249:J251"/>
    <mergeCell ref="K249:K251"/>
    <mergeCell ref="F247:F248"/>
    <mergeCell ref="G247:G248"/>
    <mergeCell ref="H247:H248"/>
    <mergeCell ref="I247:I248"/>
    <mergeCell ref="J247:J248"/>
    <mergeCell ref="K247:K248"/>
    <mergeCell ref="A247:A248"/>
    <mergeCell ref="B247:B248"/>
    <mergeCell ref="C247:C248"/>
    <mergeCell ref="I239:I240"/>
    <mergeCell ref="J239:J240"/>
    <mergeCell ref="K239:K240"/>
    <mergeCell ref="M243:M244"/>
    <mergeCell ref="A245:A246"/>
    <mergeCell ref="B245:B246"/>
    <mergeCell ref="C245:C246"/>
    <mergeCell ref="F245:F246"/>
    <mergeCell ref="G245:G246"/>
    <mergeCell ref="H245:H246"/>
    <mergeCell ref="I245:I246"/>
    <mergeCell ref="J245:J246"/>
    <mergeCell ref="K245:K246"/>
    <mergeCell ref="M245:M246"/>
    <mergeCell ref="F243:F244"/>
    <mergeCell ref="G243:G244"/>
    <mergeCell ref="H243:H244"/>
    <mergeCell ref="I243:I244"/>
    <mergeCell ref="J243:J244"/>
    <mergeCell ref="K243:K244"/>
    <mergeCell ref="A243:A244"/>
    <mergeCell ref="B243:B244"/>
    <mergeCell ref="C243:C244"/>
    <mergeCell ref="I298:I299"/>
    <mergeCell ref="F298:F299"/>
    <mergeCell ref="G298:G299"/>
    <mergeCell ref="D303:D306"/>
    <mergeCell ref="F303:F306"/>
    <mergeCell ref="G303:G306"/>
    <mergeCell ref="H303:H306"/>
    <mergeCell ref="M239:M240"/>
    <mergeCell ref="A241:A242"/>
    <mergeCell ref="B241:B242"/>
    <mergeCell ref="C241:C242"/>
    <mergeCell ref="F241:F242"/>
    <mergeCell ref="G241:G242"/>
    <mergeCell ref="H241:H242"/>
    <mergeCell ref="I241:I242"/>
    <mergeCell ref="J241:J242"/>
    <mergeCell ref="K241:K242"/>
    <mergeCell ref="M241:M242"/>
    <mergeCell ref="A239:A240"/>
    <mergeCell ref="B239:B240"/>
    <mergeCell ref="C239:C240"/>
    <mergeCell ref="F239:F240"/>
    <mergeCell ref="G239:G240"/>
    <mergeCell ref="H239:H240"/>
    <mergeCell ref="B350:M350"/>
    <mergeCell ref="B346:M346"/>
    <mergeCell ref="B347:M347"/>
    <mergeCell ref="A331:H331"/>
    <mergeCell ref="J331:M331"/>
    <mergeCell ref="A320:A326"/>
    <mergeCell ref="A318:H318"/>
    <mergeCell ref="J318:M318"/>
    <mergeCell ref="B344:M344"/>
    <mergeCell ref="B345:M345"/>
    <mergeCell ref="A335:H335"/>
    <mergeCell ref="J335:M335"/>
    <mergeCell ref="A337:H337"/>
    <mergeCell ref="J337:M337"/>
    <mergeCell ref="A339:H339"/>
    <mergeCell ref="J339:M339"/>
    <mergeCell ref="A333:H333"/>
    <mergeCell ref="J333:M333"/>
    <mergeCell ref="F320:F321"/>
    <mergeCell ref="J319:M319"/>
    <mergeCell ref="A327:H327"/>
    <mergeCell ref="J327:M327"/>
    <mergeCell ref="A341:H341"/>
    <mergeCell ref="D320:D326"/>
    <mergeCell ref="J341:M341"/>
    <mergeCell ref="A329:H329"/>
    <mergeCell ref="J329:M329"/>
    <mergeCell ref="J312:M312"/>
    <mergeCell ref="A294:H294"/>
    <mergeCell ref="J148:M148"/>
    <mergeCell ref="A151:H151"/>
    <mergeCell ref="J151:M151"/>
    <mergeCell ref="A148:H148"/>
    <mergeCell ref="A150:H150"/>
    <mergeCell ref="J150:M150"/>
    <mergeCell ref="J230:M230"/>
    <mergeCell ref="A232:H232"/>
    <mergeCell ref="J232:M232"/>
    <mergeCell ref="A234:H234"/>
    <mergeCell ref="J234:M234"/>
    <mergeCell ref="A288:H288"/>
    <mergeCell ref="J288:M288"/>
    <mergeCell ref="A292:H292"/>
    <mergeCell ref="J296:M296"/>
    <mergeCell ref="A297:H297"/>
    <mergeCell ref="J297:M297"/>
    <mergeCell ref="B303:B306"/>
    <mergeCell ref="C303:C306"/>
    <mergeCell ref="B119:B124"/>
    <mergeCell ref="C119:C124"/>
    <mergeCell ref="F119:F124"/>
    <mergeCell ref="G119:G124"/>
    <mergeCell ref="H119:H124"/>
    <mergeCell ref="J119:J124"/>
    <mergeCell ref="K119:K124"/>
    <mergeCell ref="M119:M124"/>
    <mergeCell ref="I119:I124"/>
    <mergeCell ref="B126:B128"/>
    <mergeCell ref="C126:C128"/>
    <mergeCell ref="D126:D128"/>
    <mergeCell ref="F126:F128"/>
    <mergeCell ref="G126:G128"/>
    <mergeCell ref="H126:H128"/>
    <mergeCell ref="A1:M1"/>
    <mergeCell ref="A2:M2"/>
    <mergeCell ref="A3:M3"/>
    <mergeCell ref="A7:H7"/>
    <mergeCell ref="J7:M7"/>
    <mergeCell ref="A6:H6"/>
    <mergeCell ref="J6:M6"/>
    <mergeCell ref="A24:H24"/>
    <mergeCell ref="J24:M24"/>
    <mergeCell ref="J29:M29"/>
    <mergeCell ref="A77:H77"/>
    <mergeCell ref="J77:M77"/>
    <mergeCell ref="A75:H75"/>
    <mergeCell ref="J75:M75"/>
    <mergeCell ref="A29:H29"/>
    <mergeCell ref="K126:K128"/>
    <mergeCell ref="M126:M128"/>
    <mergeCell ref="A119:A124"/>
    <mergeCell ref="L321:L323"/>
    <mergeCell ref="F322:F325"/>
    <mergeCell ref="G322:G326"/>
    <mergeCell ref="H322:H326"/>
    <mergeCell ref="K298:K299"/>
    <mergeCell ref="A319:H319"/>
    <mergeCell ref="C139:C142"/>
    <mergeCell ref="F139:F142"/>
    <mergeCell ref="G139:G142"/>
    <mergeCell ref="H139:H142"/>
    <mergeCell ref="J139:J142"/>
    <mergeCell ref="I139:I142"/>
    <mergeCell ref="J294:M294"/>
    <mergeCell ref="A236:H236"/>
    <mergeCell ref="J292:M292"/>
    <mergeCell ref="A230:H230"/>
    <mergeCell ref="A139:A142"/>
    <mergeCell ref="B139:B142"/>
    <mergeCell ref="A296:H296"/>
    <mergeCell ref="A298:A299"/>
    <mergeCell ref="B298:B299"/>
    <mergeCell ref="C298:C299"/>
    <mergeCell ref="E298:E299"/>
    <mergeCell ref="H298:H299"/>
    <mergeCell ref="M298:M299"/>
    <mergeCell ref="I37:I39"/>
    <mergeCell ref="M37:M39"/>
    <mergeCell ref="K139:K142"/>
    <mergeCell ref="M139:M142"/>
    <mergeCell ref="A312:H312"/>
    <mergeCell ref="A109:H109"/>
    <mergeCell ref="J109:M109"/>
    <mergeCell ref="A146:H146"/>
    <mergeCell ref="J146:M146"/>
    <mergeCell ref="A136:H136"/>
    <mergeCell ref="J136:M136"/>
    <mergeCell ref="J236:M236"/>
    <mergeCell ref="A152:H152"/>
    <mergeCell ref="J152:M152"/>
    <mergeCell ref="A302:H302"/>
    <mergeCell ref="J302:M302"/>
    <mergeCell ref="A303:A306"/>
    <mergeCell ref="J303:J306"/>
    <mergeCell ref="K303:K306"/>
    <mergeCell ref="E139:E140"/>
    <mergeCell ref="E141:E142"/>
    <mergeCell ref="J298:J299"/>
    <mergeCell ref="A126:A128"/>
  </mergeCells>
  <phoneticPr fontId="15" type="noConversion"/>
  <printOptions horizontalCentered="1"/>
  <pageMargins left="0.39370078740157483" right="0.39370078740157483" top="0.39370078740157483" bottom="0.35433070866141736" header="0.47244094488188981" footer="3.937007874015748E-2"/>
  <pageSetup paperSize="9" scale="80" fitToHeight="100" orientation="landscape" blackAndWhite="1" r:id="rId1"/>
  <headerFooter alignWithMargins="0">
    <oddFooter>&amp;C&amp;"標楷體,標準"&amp;14&amp;P</oddFooter>
  </headerFooter>
  <rowBreaks count="11" manualBreakCount="11">
    <brk id="36" max="16383" man="1"/>
    <brk id="135" max="16383" man="1"/>
    <brk id="138" max="16383" man="1"/>
    <brk id="235" max="16383" man="1"/>
    <brk id="257" max="16383" man="1"/>
    <brk id="273" max="16383" man="1"/>
    <brk id="283" max="16383" man="1"/>
    <brk id="287" max="16383" man="1"/>
    <brk id="295" max="16383" man="1"/>
    <brk id="317" max="16383" man="1"/>
    <brk id="3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2024-01-19T01:08:10Z</cp:lastPrinted>
  <dcterms:created xsi:type="dcterms:W3CDTF">2020-11-02T02:13:46Z</dcterms:created>
  <dcterms:modified xsi:type="dcterms:W3CDTF">2024-01-19T01:53:40Z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