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月季報(單位.基金.財團法人)\112宣導月報及季報\11209及Q3\"/>
    </mc:Choice>
  </mc:AlternateContent>
  <xr:revisionPtr revIDLastSave="0" documentId="13_ncr:1_{F4214A0A-615C-419D-89C0-1BE1DFCBE004}" xr6:coauthVersionLast="36" xr6:coauthVersionMax="36" xr10:uidLastSave="{00000000-0000-0000-0000-000000000000}"/>
  <bookViews>
    <workbookView xWindow="0" yWindow="0" windowWidth="23040" windowHeight="9000" firstSheet="1" activeTab="1" xr2:uid="{00000000-000D-0000-FFFF-FFFF00000000}"/>
  </bookViews>
  <sheets>
    <sheet name="季報" sheetId="1" state="hidden" r:id="rId1"/>
    <sheet name="月報" sheetId="2" r:id="rId2"/>
  </sheets>
  <definedNames>
    <definedName name="_xlnm.Print_Area" localSheetId="0">季報!$A$1:$M$29</definedName>
    <definedName name="_xlnm.Print_Titles" localSheetId="1">月報!$1:$5</definedName>
  </definedNames>
  <calcPr calcId="191029"/>
</workbook>
</file>

<file path=xl/calcChain.xml><?xml version="1.0" encoding="utf-8"?>
<calcChain xmlns="http://schemas.openxmlformats.org/spreadsheetml/2006/main">
  <c r="I209" i="2" l="1"/>
  <c r="I66" i="2" l="1"/>
  <c r="I59" i="2"/>
  <c r="I47" i="2" l="1"/>
  <c r="I182" i="2"/>
  <c r="I177" i="2"/>
  <c r="I73" i="2"/>
  <c r="I7" i="2"/>
  <c r="I148" i="2"/>
  <c r="I146" i="2"/>
  <c r="I144" i="2"/>
  <c r="I174" i="2"/>
  <c r="I172" i="2"/>
  <c r="I170" i="2"/>
  <c r="I195" i="2"/>
  <c r="I207" i="2"/>
  <c r="I205" i="2"/>
  <c r="I203" i="2"/>
  <c r="I201" i="2"/>
  <c r="I199" i="2"/>
  <c r="I197" i="2"/>
  <c r="I192" i="2"/>
  <c r="I150" i="2"/>
  <c r="I18" i="2"/>
  <c r="I69" i="2"/>
  <c r="I34" i="2"/>
  <c r="I32" i="2"/>
  <c r="I15" i="2"/>
  <c r="I176" i="2" l="1"/>
  <c r="I72" i="2"/>
  <c r="I71" i="2" s="1"/>
  <c r="I191" i="2"/>
  <c r="I6" i="2"/>
</calcChain>
</file>

<file path=xl/sharedStrings.xml><?xml version="1.0" encoding="utf-8"?>
<sst xmlns="http://schemas.openxmlformats.org/spreadsheetml/2006/main" count="1777" uniqueCount="677">
  <si>
    <t>媒體政策及業務宣導執行情形表</t>
  </si>
  <si>
    <t>中華民國○年第○季</t>
  </si>
  <si>
    <t>單位：元</t>
  </si>
  <si>
    <t>機關名稱</t>
  </si>
  <si>
    <t>宣導項目、標題及內容</t>
  </si>
  <si>
    <t>標案/契約名稱</t>
  </si>
  <si>
    <t>媒體類型</t>
  </si>
  <si>
    <t>宣導期程</t>
  </si>
  <si>
    <t>執行單位</t>
  </si>
  <si>
    <t>預算來源</t>
  </si>
  <si>
    <t>預算科目</t>
  </si>
  <si>
    <t>執行金額</t>
  </si>
  <si>
    <t>受委託廠商名稱</t>
  </si>
  <si>
    <t>預期效益</t>
  </si>
  <si>
    <t>刊登或託播對象</t>
  </si>
  <si>
    <t>備註</t>
  </si>
  <si>
    <t>填表說明：</t>
  </si>
  <si>
    <t>1.</t>
  </si>
  <si>
    <t>本表係依預算法第62條之1規範，凡編列預算於平面媒體、廣播媒體、網路媒體(含社群媒體)及電視媒體辦理政策及業務宣導為填表範圍。</t>
  </si>
  <si>
    <t>2.</t>
  </si>
  <si>
    <t>3.</t>
  </si>
  <si>
    <t>「標案/契約名稱」請填列政府電子採購網之「標案名稱」，倘為小額採購、行政委託及補助案件等無須刊登政府電子採購網者，則以辦理媒體政策及業務宣導相關文件（如契約等）之案名填列。</t>
  </si>
  <si>
    <t>4.</t>
  </si>
  <si>
    <t>「宣導期程」請依委託製播宣導之涵蓋期程，並針對季內刊登(播出)時間或次數填列，如109.10.1-109.12.31(涵蓋期程)；109.10.1、109.12.1(播出時間)或2次(刊登次數)。</t>
  </si>
  <si>
    <t>5.</t>
  </si>
  <si>
    <t>「執行單位」係指各機關或國營事業之內部業務承辦單位。</t>
  </si>
  <si>
    <t>6.</t>
  </si>
  <si>
    <t>「預算來源」請查填總預算、○○特別預算、國營事業、非營業特種基金或財團法人預算。</t>
  </si>
  <si>
    <t>7.</t>
  </si>
  <si>
    <t>「預算科目」屬總預算、特別預算及政事型特種基金請填至業務(工作)計畫；業權型基金填至損益表（收支餘絀表）3級科目（xx成本或xx費用）；財團法人填至收支營運表3級科目（xx支出或xx費用）。</t>
  </si>
  <si>
    <t>8.</t>
  </si>
  <si>
    <t>機關如有公益或廠商回饋免費廣告等補充說明，請列入備註欄表達。</t>
  </si>
  <si>
    <t>OOO機關</t>
    <phoneticPr fontId="16" type="noConversion"/>
  </si>
  <si>
    <t>OOO特別預算</t>
    <phoneticPr fontId="21" type="noConversion"/>
  </si>
  <si>
    <r>
      <rPr>
        <u/>
        <sz val="12"/>
        <color rgb="FF000000"/>
        <rFont val="標楷體"/>
        <family val="4"/>
        <charset val="136"/>
      </rPr>
      <t>「機關名稱」應包含國營事業、基金、財團法人，</t>
    </r>
    <r>
      <rPr>
        <sz val="12"/>
        <color rgb="FF000000"/>
        <rFont val="標楷體"/>
        <family val="4"/>
        <charset val="136"/>
      </rPr>
      <t>所稱之財團法人，係指政府捐助基金50％以上成立之財團法人。</t>
    </r>
  </si>
  <si>
    <t>媒體政策及業務宣導執行情形表</t>
    <phoneticPr fontId="21" type="noConversion"/>
  </si>
  <si>
    <t>OOO基金</t>
    <phoneticPr fontId="21" type="noConversion"/>
  </si>
  <si>
    <t>OOO財團法人</t>
    <phoneticPr fontId="21" type="noConversion"/>
  </si>
  <si>
    <t>OOO機關</t>
    <phoneticPr fontId="21" type="noConversion"/>
  </si>
  <si>
    <t>內政部主管</t>
    <phoneticPr fontId="16" type="noConversion"/>
  </si>
  <si>
    <t>內政部</t>
  </si>
  <si>
    <t>廣播媒體</t>
  </si>
  <si>
    <t>公益託播</t>
  </si>
  <si>
    <t>內政部</t>
    <phoneticPr fontId="21" type="noConversion"/>
  </si>
  <si>
    <t>網路媒體</t>
  </si>
  <si>
    <t>總預算</t>
  </si>
  <si>
    <t>電視媒體</t>
  </si>
  <si>
    <t>內政部主管公務預算合計</t>
    <phoneticPr fontId="21" type="noConversion"/>
  </si>
  <si>
    <t>警政署及所屬</t>
    <phoneticPr fontId="21" type="noConversion"/>
  </si>
  <si>
    <t>消防署及所屬</t>
    <phoneticPr fontId="21" type="noConversion"/>
  </si>
  <si>
    <t>消防署</t>
  </si>
  <si>
    <t>住宅用火災警報器宣導</t>
  </si>
  <si>
    <t>107年防災宣導媒體通路採購案</t>
  </si>
  <si>
    <t>宣導安裝住宅用火災警報器的重要性，以降低火災所帶來之傷亡</t>
  </si>
  <si>
    <t>華視、民視、台視、中視</t>
  </si>
  <si>
    <t>公益託播(影片為107年製作)</t>
  </si>
  <si>
    <t>防範爐火烹調火災宣導</t>
  </si>
  <si>
    <t>109年防災宣導媒體通路採購案</t>
  </si>
  <si>
    <t>宣導防範爐火烹調火災的重要性，以降低火災所帶來之傷亡</t>
  </si>
  <si>
    <t>公益託播(影片為109年製作)</t>
  </si>
  <si>
    <t>防範電氣火災宣導</t>
  </si>
  <si>
    <t>111年防災宣導媒體採購案</t>
  </si>
  <si>
    <t>宣導防範電氣火災的重要性，以降低火災所帶來之傷亡</t>
  </si>
  <si>
    <t>公益託播(影片為111年製作)</t>
  </si>
  <si>
    <t>火場生存術</t>
  </si>
  <si>
    <t>內政部消防署「火場逃生教育宣導影片製作」採購案</t>
  </si>
  <si>
    <t>宣導正確的避難逃生觀念，以降低火災所帶來之傷亡</t>
  </si>
  <si>
    <t>防震宣導-有備無患臨震不亂</t>
  </si>
  <si>
    <t>105年防災宣導媒體通路採購案</t>
  </si>
  <si>
    <t>災害管理組</t>
  </si>
  <si>
    <t>華視、民視、台視、中視、原住民族電視台</t>
  </si>
  <si>
    <t>公益託播(影片為105年製作)</t>
  </si>
  <si>
    <t>中央警察大學</t>
    <phoneticPr fontId="21" type="noConversion"/>
  </si>
  <si>
    <t>無</t>
    <phoneticPr fontId="16" type="noConversion"/>
  </si>
  <si>
    <t>移民署</t>
    <phoneticPr fontId="21" type="noConversion"/>
  </si>
  <si>
    <t>建築研究所</t>
    <phoneticPr fontId="21" type="noConversion"/>
  </si>
  <si>
    <t>空中勤務總隊</t>
    <phoneticPr fontId="21" type="noConversion"/>
  </si>
  <si>
    <t>內政部主管非營業特種基金合計</t>
    <phoneticPr fontId="21" type="noConversion"/>
  </si>
  <si>
    <t>營建建設基金</t>
    <phoneticPr fontId="21" type="noConversion"/>
  </si>
  <si>
    <t xml:space="preserve"> 1.住宅基金</t>
    <phoneticPr fontId="21" type="noConversion"/>
  </si>
  <si>
    <t xml:space="preserve"> 2.新市鎮開發基金</t>
    <phoneticPr fontId="21" type="noConversion"/>
  </si>
  <si>
    <t>無</t>
    <phoneticPr fontId="21" type="noConversion"/>
  </si>
  <si>
    <t xml:space="preserve"> 3.中央都市更新基金</t>
    <phoneticPr fontId="21" type="noConversion"/>
  </si>
  <si>
    <t>實施平均地權基金</t>
    <phoneticPr fontId="21" type="noConversion"/>
  </si>
  <si>
    <t>新住民發展基金</t>
    <phoneticPr fontId="21" type="noConversion"/>
  </si>
  <si>
    <t>研發及產業訓儲替代役基金</t>
    <phoneticPr fontId="21" type="noConversion"/>
  </si>
  <si>
    <t>警察消防海巡移民空勤人員及協勤民力安全基金</t>
    <phoneticPr fontId="21" type="noConversion"/>
  </si>
  <si>
    <t>國土永續發展基金</t>
    <phoneticPr fontId="21" type="noConversion"/>
  </si>
  <si>
    <t>前瞻基礎建設計畫特別預算（第3期、第4期）</t>
    <phoneticPr fontId="21" type="noConversion"/>
  </si>
  <si>
    <t>內政部主管財團法人合計</t>
    <phoneticPr fontId="21" type="noConversion"/>
  </si>
  <si>
    <t>財團法人二二八事件紀念基金會</t>
    <phoneticPr fontId="16" type="noConversion"/>
  </si>
  <si>
    <t>無</t>
  </si>
  <si>
    <t>財團法人中央營建技術顧問研究社</t>
    <phoneticPr fontId="16" type="noConversion"/>
  </si>
  <si>
    <t>財團法人臺灣營建研究院</t>
    <phoneticPr fontId="16" type="noConversion"/>
  </si>
  <si>
    <t>財團法人臺灣省義勇人員安全濟助基金會</t>
    <phoneticPr fontId="16" type="noConversion"/>
  </si>
  <si>
    <t>財團法人警察學術研究基金會</t>
    <phoneticPr fontId="16" type="noConversion"/>
  </si>
  <si>
    <t>財團法人義勇消防人員安全濟助基金會</t>
    <phoneticPr fontId="16" type="noConversion"/>
  </si>
  <si>
    <t>財團法人消防發展基金會</t>
    <phoneticPr fontId="16" type="noConversion"/>
  </si>
  <si>
    <t>財團法人台灣建築中心</t>
    <phoneticPr fontId="16" type="noConversion"/>
  </si>
  <si>
    <t>財團法人威權統治時期國家不法行為被害者權利回復基金會</t>
    <phoneticPr fontId="16" type="noConversion"/>
  </si>
  <si>
    <r>
      <rPr>
        <u/>
        <sz val="11"/>
        <color rgb="FF000000"/>
        <rFont val="標楷體"/>
        <family val="4"/>
        <charset val="136"/>
      </rPr>
      <t>「機關名稱」應包含國營事業、基金、財團法人，</t>
    </r>
    <r>
      <rPr>
        <sz val="11"/>
        <color rgb="FF000000"/>
        <rFont val="標楷體"/>
        <family val="4"/>
        <charset val="136"/>
      </rPr>
      <t>所稱之財團法人，係指政府捐助基金50％以上成立之財團法人。</t>
    </r>
  </si>
  <si>
    <t>提升民眾防震知識，以維護生命安全</t>
  </si>
  <si>
    <t>防颱宣導-當颱風來襲</t>
  </si>
  <si>
    <t>內政部消防署106年防災宣導媒體通路採購案</t>
  </si>
  <si>
    <t>提升民眾防颱準備知識，以維護生命安全</t>
  </si>
  <si>
    <t>公益託播(影片為106年製作)</t>
  </si>
  <si>
    <t>112年防災宣導媒體採購案</t>
  </si>
  <si>
    <t>綜合企劃組</t>
  </si>
  <si>
    <t>消防救災業務</t>
  </si>
  <si>
    <t>入出國及移民管理業務</t>
  </si>
  <si>
    <t>財團法人二二八事件紀念基金會</t>
    <phoneticPr fontId="21" type="noConversion"/>
  </si>
  <si>
    <t>活動宣傳/
展覽宣傳</t>
  </si>
  <si>
    <t>LINE@生活圈之二二八國家紀念館</t>
  </si>
  <si>
    <t>財團法人預算</t>
  </si>
  <si>
    <t>勞務成本</t>
  </si>
  <si>
    <t>台灣連線股份有限公司</t>
  </si>
  <si>
    <t>Line</t>
  </si>
  <si>
    <t>Facebook</t>
  </si>
  <si>
    <t>移民事務組</t>
  </si>
  <si>
    <t>民政司</t>
  </si>
  <si>
    <t>Youtube影音廣告</t>
  </si>
  <si>
    <t>警察廣播電臺</t>
  </si>
  <si>
    <t>政風處</t>
  </si>
  <si>
    <t>一般行政</t>
  </si>
  <si>
    <t>民政業務</t>
  </si>
  <si>
    <t>緻品會議顧問股份有限公司</t>
  </si>
  <si>
    <t>Youtube</t>
  </si>
  <si>
    <t>防颱防汛宣傳影片(算命篇)</t>
  </si>
  <si>
    <t>御品妍企業社</t>
  </si>
  <si>
    <t>颱風來襲 避免海邊活動</t>
  </si>
  <si>
    <t>光陣三維科技股份有限公司</t>
  </si>
  <si>
    <t>移民署外來人士在臺生活諮詢服務熱線1990</t>
  </si>
  <si>
    <t>112年度外來人士在臺生活諮詢服務熱線1990</t>
  </si>
  <si>
    <t>藉由無線電視臺宣導外來人士在臺生活諮詢服務熱線1990，俾利民眾知曉及運用。</t>
  </si>
  <si>
    <t>行政院新聞傳播處無線電視臺（臺視、中視、華視、民視及原民臺）</t>
  </si>
  <si>
    <t>役政業務</t>
  </si>
  <si>
    <t>執象設計工作室</t>
  </si>
  <si>
    <t>臺灣國家公園臉書粉絲專頁維運</t>
  </si>
  <si>
    <t>112年臺灣國家公園入口網站及社群經營維運案</t>
  </si>
  <si>
    <t>公園規劃業務</t>
  </si>
  <si>
    <t>嘉仕合科技股份有限公司</t>
  </si>
  <si>
    <t>推廣國家公園理念及活動宣導</t>
  </si>
  <si>
    <t>臺灣國家公園臉書粉絲專頁</t>
  </si>
  <si>
    <t>國家公園生物多樣性地理資訊系統臉書粉絲專頁維運</t>
  </si>
  <si>
    <t>112年國家公園生物多樣性地理資訊系統資料庫擴充暨維運計畫</t>
  </si>
  <si>
    <t>崧旭資訊股份有限公司</t>
  </si>
  <si>
    <t>國家公園生物多樣性地理資訊系統臉書粉絲專頁</t>
  </si>
  <si>
    <t>112年金門國家公園傳統聚落推動下水道建設政策及改善周邊道路環境成果宣導</t>
  </si>
  <si>
    <t>112年金門國家公園傳統聚落推動下水道建設政策及改善周邊道路環境成果宣導專業服務案</t>
  </si>
  <si>
    <t>平面媒體</t>
  </si>
  <si>
    <t xml:space="preserve">112.05.02-112.11.20(涵蓋期程)
112.05.02-112.11.20(辦理期程)
</t>
  </si>
  <si>
    <t>財團法人台北市基督教救世傳播協會</t>
  </si>
  <si>
    <t>推廣金門國家公園管理處辦理傳統聚落推動下水道建設政策及改善周邊道路環境成果宣導理念及活動宣導</t>
  </si>
  <si>
    <t>大家說英語雜誌</t>
  </si>
  <si>
    <t>下水道管理業務</t>
  </si>
  <si>
    <t>墾丁國家公園管理處</t>
  </si>
  <si>
    <t>112年墾丁國家公園永續發展宣導Podcast製播計畫</t>
  </si>
  <si>
    <t>解說教育課</t>
  </si>
  <si>
    <t>墾丁國家公園經營管理</t>
  </si>
  <si>
    <t>李可(林○華)</t>
  </si>
  <si>
    <t>藉無遠弗屆的網路，宣導正確之國家公園理念與生態保育知識，俾確保環境永續發展。</t>
  </si>
  <si>
    <t>Podcast</t>
  </si>
  <si>
    <t>標題：「走遍陽明山」尋寶任務
內容：藉由16條步道活動，推廣登山教育、離線地圖使用及國家公園步道分級。</t>
  </si>
  <si>
    <t>陽明山步道系統活動設計案</t>
  </si>
  <si>
    <t>112.3.1-112.11.20(涵蓋期程)
112.3.1-112.11.20(播出時間)</t>
  </si>
  <si>
    <t>陽明山國家公園經營管理</t>
  </si>
  <si>
    <t>永悅健康股份有限公司</t>
  </si>
  <si>
    <t>健行筆記官網</t>
  </si>
  <si>
    <t>台江國家公園管理處</t>
  </si>
  <si>
    <t>台江里海遊程活動行銷宣傳</t>
  </si>
  <si>
    <t>110-112年曾文溪口濕地台江里海旅遊暨行銷示範計畫</t>
  </si>
  <si>
    <t>112.1.1-112.12.31(涵蓋期程)
依契約規定發文50則</t>
  </si>
  <si>
    <t>企劃經理課</t>
  </si>
  <si>
    <t>台江國家公園經營管理</t>
  </si>
  <si>
    <t>魚鄉文化事業有限公司</t>
  </si>
  <si>
    <t>推廣台江指標型社區遊程</t>
  </si>
  <si>
    <t>台江里海臉書粉絲專頁</t>
  </si>
  <si>
    <t>警政署</t>
  </si>
  <si>
    <t>車禍現場拍照錄影五原則</t>
  </si>
  <si>
    <t>製作「車禍現場拍照錄影五原則」影片案</t>
  </si>
  <si>
    <t>交通組</t>
  </si>
  <si>
    <t>提供民眾正確交安資訊，強化政策溝通，提升宣導效益</t>
  </si>
  <si>
    <t>臺視、中視、華視、民視、原視</t>
  </si>
  <si>
    <t>遵守行人路權 路口大家安全</t>
  </si>
  <si>
    <t>製作「遵守行人路權 路口大家安全」影片案</t>
  </si>
  <si>
    <t>交通事故Q&amp;A-當事人權益篇</t>
  </si>
  <si>
    <t>製作「交通事故Q&amp;A-當事人權益篇」影片案</t>
  </si>
  <si>
    <t>行車有禮─路口停讓才安全</t>
  </si>
  <si>
    <t>製作「行車有禮─路口停讓才安全」影片案</t>
  </si>
  <si>
    <t>刑事警察局</t>
  </si>
  <si>
    <t>「防制假投資詐騙手法」犯罪預防宣導短片</t>
  </si>
  <si>
    <t>製作「防制假投資詐騙手法」(反詐騙)犯罪預防宣導短片案</t>
  </si>
  <si>
    <t>預防科</t>
  </si>
  <si>
    <t>提升全民防詐意識及有效阻絕集團施詐管道</t>
  </si>
  <si>
    <t>犯罪預防宣導短片(白家綺)</t>
  </si>
  <si>
    <t>製作「白家綺防詐時尚秀系列」宣導影片案</t>
  </si>
  <si>
    <t>宣導民眾各類詐騙手法及話術</t>
  </si>
  <si>
    <t>「認識詐騙-黑面」犯罪預防宣導短片</t>
  </si>
  <si>
    <t>製作「黑面(林郁順)防詐時尚秀系列」宣導影片案</t>
  </si>
  <si>
    <t>「孤毒的剪影」動畫短片</t>
  </si>
  <si>
    <t>製作「孤毒的剪影」動畫宣導短片案</t>
  </si>
  <si>
    <t>從家庭角度切入毒品議題，強化國人對毒品危害之認知</t>
  </si>
  <si>
    <t>刑事警察業務</t>
  </si>
  <si>
    <t>YOYO Live Show 與民有約</t>
  </si>
  <si>
    <t>製作112年度法律宣導直播「YOYO Live Show與民有約」案</t>
  </si>
  <si>
    <t>1、正聲廣播股份有限公司
2、原采有限公司</t>
  </si>
  <si>
    <t>以反詐騙犯罪預防宣導為主題，建立民眾反詐概念及法律知識</t>
  </si>
  <si>
    <t>正聲廣播(FM104.1)</t>
  </si>
  <si>
    <t>反詐騙宣導廣播廣告</t>
  </si>
  <si>
    <t>加強國人對112年反詐政策之了解</t>
  </si>
  <si>
    <t>全國治安交通網(FM104.9)</t>
  </si>
  <si>
    <t>高發詐騙手法反詐宣導廣告</t>
  </si>
  <si>
    <t>高發詐騙手法反詐騙宣導託播</t>
  </si>
  <si>
    <t>針對不同目標族群投放適宜宣導素材，並以涵蓋全台收聽區域為原則，於電臺密集投放反詐宣導廣告，以期落實分層分眾分齡之宣導，大幅提升反詐宣導能見度</t>
  </si>
  <si>
    <t>消防署</t>
    <phoneticPr fontId="21" type="noConversion"/>
  </si>
  <si>
    <t>三立電視股份有限公司</t>
  </si>
  <si>
    <t>民視新聞台、民視台灣台、民視第一台、民視無線台</t>
  </si>
  <si>
    <t>補揭露</t>
  </si>
  <si>
    <t>111年當前政策推展宣傳委託專業服務案</t>
  </si>
  <si>
    <t>111.12.23-113.06.30
(涵蓋期程)；                        112.06.27-113.06.30
(播出時間)</t>
  </si>
  <si>
    <t>前瞻第3期特別預算</t>
  </si>
  <si>
    <t>城鄉建設-提升道路品質計畫</t>
  </si>
  <si>
    <t>以製作影音方式，讓民眾得知改善人行環境方針及成果，並呼籲民眾對公共通行權的認同。</t>
  </si>
  <si>
    <t>三立新聞FB粉絲團、三立新聞網、YT台灣吧、LINE、ETTODAY</t>
  </si>
  <si>
    <t>本案總經費為5,400,000元，6月份執行1,080,000元，合計已執行1,080,000元。</t>
  </si>
  <si>
    <t>111年前瞻基礎建設計畫-提升道路品質計畫「樂活街道自在同行」廣播推展</t>
  </si>
  <si>
    <t>正聲廣播股份有限公司</t>
  </si>
  <si>
    <t>正聲廣播電台</t>
  </si>
  <si>
    <t>正聲APP、正聲&amp;主持人臉書粉絲團</t>
  </si>
  <si>
    <t>前瞻第4期特別預算</t>
  </si>
  <si>
    <t>中華民國112年9月</t>
    <phoneticPr fontId="16" type="noConversion"/>
  </si>
  <si>
    <t>國土管理署及所屬</t>
    <phoneticPr fontId="21" type="noConversion"/>
  </si>
  <si>
    <t>國家公園署及所屬</t>
    <phoneticPr fontId="21" type="noConversion"/>
  </si>
  <si>
    <t>內政部112年「廉潔內政 誠信社會—防災建材及設備企業誠信論壇」</t>
  </si>
  <si>
    <t>內政部112年「廉潔內政 誠信社會－防災建材及設備企業誠信論壇」活動委外採購案</t>
  </si>
  <si>
    <t>112.9.15-112.12.31</t>
  </si>
  <si>
    <t>喜丞創意股份有限公司</t>
  </si>
  <si>
    <t>政治獻金捐贈規範宣導</t>
  </si>
  <si>
    <t>112.9.11-112.9.17</t>
  </si>
  <si>
    <t>透過廣播媒體，提供政治獻金捐贈規範相關資訊，提升宣導效益。</t>
  </si>
  <si>
    <t>112.9.15-112.10.14</t>
  </si>
  <si>
    <t>透過無線電視媒體，提供政治獻金捐贈規範相關資訊，提升宣導效益。</t>
  </si>
  <si>
    <t>無線電視臺(臺視、中視、華視、民視、客家電視臺、原住民電視臺)</t>
  </si>
  <si>
    <t>行政院公益託播</t>
  </si>
  <si>
    <t>殯葬消費觀念宣導</t>
  </si>
  <si>
    <t>殯葬消費觀念宣導短片製作委外服務案</t>
  </si>
  <si>
    <t>112.9.15-112.10.15</t>
  </si>
  <si>
    <t>宗教及禮制司</t>
  </si>
  <si>
    <t>前晨億數影業有限公司</t>
  </si>
  <si>
    <t>透過電視媒體，提供殯葬消費觀念宣導短片，提升宣導效益。</t>
  </si>
  <si>
    <t>臺灣電視事業股份有限公司
中國電視事業股份有限公司
中華電視股份有限公司
民間全民電視股份有限公司
客家電視臺
原住民族電視臺</t>
  </si>
  <si>
    <t>本次為公益託播，執行金額為影片製作費用。</t>
  </si>
  <si>
    <t>業者應與消費者訂定公平合理契約及提醒消費者慎選交友服務業者及應注意事項</t>
  </si>
  <si>
    <t>112年交友服務宣導案</t>
  </si>
  <si>
    <t>112.9.1-112.9.14</t>
  </si>
  <si>
    <t>戶政司</t>
  </si>
  <si>
    <t>戶政業務</t>
  </si>
  <si>
    <t>新眺創意股份有限公司</t>
  </si>
  <si>
    <t>宣導民眾接受交友服務要有至少3天審閱期、詳閱契約內容是否公平合理及不要簽立空白本票等事宜，以保障消費者自身權益及減少消費爭議。</t>
  </si>
  <si>
    <t>google及臉書</t>
  </si>
  <si>
    <t>內政部112年「愛情從心開始」第9-12梯次單身聯誼活動</t>
  </si>
  <si>
    <t>112年單身聯誼活動案</t>
  </si>
  <si>
    <t>112.9.4-112.9.10</t>
  </si>
  <si>
    <t>提高本部單身聯誼活動曝光率，鼓勵民眾踴躍報名</t>
  </si>
  <si>
    <t>替代役基礎訓練打靶及全民防衛課程宣導短片</t>
  </si>
  <si>
    <t>預計112.10.1起持續宣導</t>
  </si>
  <si>
    <t>替代役訓練及管理中心</t>
  </si>
  <si>
    <t>本部網頁、替代役訓練及管理中心臉書、youtube</t>
  </si>
  <si>
    <t>執行金額係製作宣導短片費用。</t>
  </si>
  <si>
    <t>國土管理署</t>
  </si>
  <si>
    <t>下水道建設組</t>
  </si>
  <si>
    <t>「公共污水處理廠再生水推動計畫」專題報導</t>
  </si>
  <si>
    <t>平面媒體/網路媒體</t>
  </si>
  <si>
    <t>112.07.20(刊登時間)</t>
  </si>
  <si>
    <t>經濟日報</t>
  </si>
  <si>
    <t>經濟日報/經濟日報電子報</t>
  </si>
  <si>
    <t>本案總經費為94,500元，9月份已執行94,500元。</t>
  </si>
  <si>
    <t>都市基礎工程組</t>
  </si>
  <si>
    <t>111.08.24-113.02.25
(涵蓋期程，不包含機關審查時間)
111.09.22-112.09.30
(撥出時間)(每周播放2則)</t>
  </si>
  <si>
    <t>邀請社福團體、專家學者、政府部門共同推廣打造友善公共空間，伸張共共通行權，塑造以人為本優質生活空間</t>
  </si>
  <si>
    <t>本案總經費為830,000元(國家公園署分攤280,000元；下水道建設組分攤300,000元；前瞻第4期特別預算-都市基礎工程組分攤250,000元)，截至9月份合計已執行250,000元。</t>
  </si>
  <si>
    <t>本案總經費為980,000元，截至111年底已執行196,000元，餘保留至112年度繼續執行。截至112年9月份已執行490,000元，合計已執行686,000元。</t>
    <phoneticPr fontId="21" type="noConversion"/>
  </si>
  <si>
    <t>112.9.1-112.9.30(播出時間)284次(刊登次數)</t>
  </si>
  <si>
    <t>112.9.1-112.9.30(播出時間)289次(刊登次數)</t>
  </si>
  <si>
    <t>112.9.1-112.9.30(播出時間)296次(刊登次數)</t>
  </si>
  <si>
    <t>112.9.1-112.9.30(播出時間)478次(刊登次數)</t>
  </si>
  <si>
    <t>國際刑警組織推案影片</t>
  </si>
  <si>
    <t>2023國際警察論壇開幕短片委外案</t>
  </si>
  <si>
    <t>112.9.5於論壇會場開幕首播，網路YouTube平臺同步線上播映1次(刊登次數)</t>
  </si>
  <si>
    <t>國際組</t>
  </si>
  <si>
    <t>警政業務</t>
  </si>
  <si>
    <t>方成事股份有限公司</t>
  </si>
  <si>
    <t>結合國際力量、共同合作偵緝，突破臺灣打擊國際犯罪困境，翦除執法真空狀態，消弭全球性安全問題</t>
  </si>
  <si>
    <t>YouTube平臺</t>
  </si>
  <si>
    <t>本案經費50萬元，分別由警政署支應23萬元、刑事警察局支應27萬元。</t>
  </si>
  <si>
    <t>112.9.1-112.9.30(播出時間)；222次(刊登次數)</t>
  </si>
  <si>
    <t>112.9.1-112.9.30(播出時間)；232次(刊登次數)</t>
  </si>
  <si>
    <t>112.9.1-112.9.30(播出時間)；223次(刊登次數)</t>
  </si>
  <si>
    <t>112.9.1-112.9.30(播出時間)；212次(刊登次數)</t>
  </si>
  <si>
    <t>國際刑警科</t>
  </si>
  <si>
    <t>112.3-112.12(涵蓋期程)；112.9.18(播出時間)；1次(刊登次數)</t>
  </si>
  <si>
    <t>本案總經費含製作費用共計15萬8,631元，播至112年12月，播出次數計10次，9月份播出1次，金額為1萬5,000元，截至9月底共計播出7次，金額為11萬3,631元</t>
  </si>
  <si>
    <t xml:space="preserve">112年反詐宣導劇化插播 </t>
  </si>
  <si>
    <t xml:space="preserve">112.5.1-112.10.15(涵蓋期程)：
112.9.1-112.9.30(播出時間)：60次(刊登次數)
</t>
  </si>
  <si>
    <t>本案總經費14萬9,500元，播至112年10月15日，播出次數計336次，9月份播出60次，金額為2萬6,696元，截至9月底共計播出306次，金額為13萬6,150元</t>
  </si>
  <si>
    <t xml:space="preserve">112.7-112.10(涵蓋期程)：112.9.1-112.9.30(播出時間)：367次(刊登次數)
</t>
  </si>
  <si>
    <t>1、飛碟廣播股份有限公司
2、台北之音廣播股份有限公司
3、全國廣播股份有限公司</t>
  </si>
  <si>
    <t>1、飛碟聯播網：全區(FM92.1)
2、HIT FM聯播網：北北基(FM107.7)、台中(FM91.5)、高雄(FM90.1)、宜蘭(FM97.1)、花東(FM107.7)
3、全國廣播：中區 (FM106.1)</t>
  </si>
  <si>
    <t>112.9.1-112.9.30
(播出期間)</t>
  </si>
  <si>
    <t>預防調查組</t>
  </si>
  <si>
    <t>救護績優人員表揚宣導</t>
  </si>
  <si>
    <t>112.9.8
(播出期間)</t>
  </si>
  <si>
    <t>使民眾了解消防救護工作之重要</t>
  </si>
  <si>
    <t>蕃薯藤及新頭條媒體</t>
  </si>
  <si>
    <t>加值回饋</t>
  </si>
  <si>
    <t>國家防災日活動宣導</t>
  </si>
  <si>
    <t>112.9.9
(播出期間)</t>
  </si>
  <si>
    <t>使民眾正確了解防震事前準備重要性並宣導導地震避難要點</t>
  </si>
  <si>
    <t>民視</t>
  </si>
  <si>
    <t>民視Facebook粉絲專頁</t>
  </si>
  <si>
    <t>民視LINE新聞</t>
  </si>
  <si>
    <t>112.9.1
(播出期間)</t>
  </si>
  <si>
    <t>使民眾在蘇拉颱風期間留意防颱注意事項</t>
  </si>
  <si>
    <t>Facebook廣告</t>
  </si>
  <si>
    <t>急救先鋒app宣導</t>
  </si>
  <si>
    <t>「智慧防災教育-民眾防災虛擬體驗課程第二期設計擴充及推廣案後續增購案」</t>
  </si>
  <si>
    <t>112.9.1-112.9.10
(播出期間)</t>
  </si>
  <si>
    <t>數位建設-推廣數位公益服務</t>
  </si>
  <si>
    <t>宣導急救先鋒APP，提供民眾快速尋找AED，及時救援</t>
  </si>
  <si>
    <t>內政部消防署署網</t>
  </si>
  <si>
    <t>網頁文宣製作經費</t>
  </si>
  <si>
    <t>防颱宣導</t>
  </si>
  <si>
    <t>颱風來襲，宣導民眾做好防颱準備</t>
  </si>
  <si>
    <t>全民地震網路避難演練宣導</t>
  </si>
  <si>
    <t>消防防災館網頁擴建及推廣案</t>
  </si>
  <si>
    <t>數位建設-建構開放及智慧城鄉服務</t>
  </si>
  <si>
    <t>嘉聯科技股份有限公司</t>
  </si>
  <si>
    <t>加強推廣國家防災日地震網路演練活動，提升全民地震應變自我防護能力</t>
  </si>
  <si>
    <t>Google聯播網、Google關鍵字、YAHOO</t>
  </si>
  <si>
    <t>Line群組推播-貼文串廣告</t>
  </si>
  <si>
    <t>112.9.6-112.9.30
(播出期間)</t>
  </si>
  <si>
    <t>海報製作經費</t>
  </si>
  <si>
    <t>宣導影片製作經費</t>
  </si>
  <si>
    <t>消防署</t>
    <phoneticPr fontId="21" type="noConversion"/>
  </si>
  <si>
    <t>前瞻基礎建設計畫第4期特別預算</t>
    <phoneticPr fontId="21" type="noConversion"/>
  </si>
  <si>
    <t>112.7.1-112.9.30(涵蓋期程)；112.9.1-112.9.30(撥出期間)</t>
  </si>
  <si>
    <t xml:space="preserve">公益託播
</t>
  </si>
  <si>
    <t>防制人口販運國際工作坊媒體露出</t>
  </si>
  <si>
    <t>2023防制人口販運國際工作坊委外服務案</t>
  </si>
  <si>
    <t>112.9.1-112.9.30(涵蓋期程)；112.9.6-112.9.7(刊登期間)</t>
  </si>
  <si>
    <t>藉由平面媒體、網路媒體等各式宣導方式報導「2023年防制人口販運國際工作坊」，增進民眾對於防制人口販運工作之了解。</t>
  </si>
  <si>
    <t>自立晚報、青年日報</t>
  </si>
  <si>
    <t>中時新聞網、Ettoday新聞雲、自由時報電子報、大紀元、番新聞、今日新聞、聯合新聞網、中央通訊社</t>
  </si>
  <si>
    <t>112.9.1-112.9.30(涵蓋期程)；112.9.6-112.9.7(撥出期間)</t>
  </si>
  <si>
    <t>中央廣播電台</t>
  </si>
  <si>
    <t>112年辦理移民業務宣導</t>
  </si>
  <si>
    <t>112年辦理移民業務宣導採購案</t>
  </si>
  <si>
    <t>112.8.25-112.10.31(涵蓋期程)；
112.8.25-112.9.30(刊登期間)</t>
  </si>
  <si>
    <t>欣傳媒股份有限公司</t>
  </si>
  <si>
    <t>藉由網路媒體宣導動畫影片，增加民眾對於移民業務相關法規之了解。</t>
  </si>
  <si>
    <t>欣傳媒官方網站、Facebook、Google多媒體聯播網、Youtube</t>
  </si>
  <si>
    <t>補揭露8月份</t>
  </si>
  <si>
    <t>移民署</t>
    <phoneticPr fontId="21" type="noConversion"/>
  </si>
  <si>
    <t>建築研究所</t>
  </si>
  <si>
    <t>用綠建材打造安心舒適宅　也為地球降溫找解方</t>
  </si>
  <si>
    <t>內政部建築研究所112年業務宣導案</t>
  </si>
  <si>
    <t>112.5.17-112.12.31(涵蓋期程)
112.8.4(刊登日期)</t>
  </si>
  <si>
    <t>環境控制組</t>
  </si>
  <si>
    <t>公務預算</t>
  </si>
  <si>
    <t>建築研究業務</t>
  </si>
  <si>
    <t>遠見天下文化出版股份有限公司</t>
  </si>
  <si>
    <t>委託刊登之數位媒體宣導，觸及至少人次5,000以上將可有效宣導綠建材辦理成果。</t>
  </si>
  <si>
    <t>綠建築標章推動有成 全球低碳綠建築典範在臺灣</t>
  </si>
  <si>
    <t>112.5.17-112.12.31(涵蓋期程)
112.8.29(刊登日期)</t>
  </si>
  <si>
    <t>網路媒體</t>
    <phoneticPr fontId="21" type="noConversion"/>
  </si>
  <si>
    <t>112.09.01-112.09.30</t>
    <phoneticPr fontId="21" type="noConversion"/>
  </si>
  <si>
    <t>第一處及第二處</t>
    <phoneticPr fontId="21" type="noConversion"/>
  </si>
  <si>
    <t>增加訊息觸及率及來館人數。</t>
    <phoneticPr fontId="21" type="noConversion"/>
  </si>
  <si>
    <t>二二八國家紀念館Facebook</t>
    <phoneticPr fontId="21" type="noConversion"/>
  </si>
  <si>
    <t>免費刊登</t>
    <phoneticPr fontId="21" type="noConversion"/>
  </si>
  <si>
    <t>財團法人消防發展基金會</t>
  </si>
  <si>
    <t>推廣全民居家防災知識</t>
  </si>
  <si>
    <t>112年全民防災知識模擬考網頁設計及推廣案</t>
  </si>
  <si>
    <t>112.09.01-112.09.30
(播出期間)</t>
  </si>
  <si>
    <t>業務費</t>
  </si>
  <si>
    <t>推廣全民防災知識，透過線上模擬考方式，加強宣導全民居家防火、防災意識及能力。</t>
  </si>
  <si>
    <t>Google聯播網、Yahoo廣告</t>
  </si>
  <si>
    <t>112.09.17-112.09.24
(播出期間)</t>
  </si>
  <si>
    <t>Youtube廣告</t>
  </si>
  <si>
    <t>112.09.01-112.09.27
(播出期間)</t>
  </si>
  <si>
    <t>Line群組推播廣告</t>
  </si>
  <si>
    <t>112.09.01-112.09.30</t>
  </si>
  <si>
    <t>影片製作經費</t>
  </si>
  <si>
    <t>國家公園署</t>
  </si>
  <si>
    <t xml:space="preserve">112.01.03-112.12.15(涵蓋期程)
112.01.03-112.11.30(辦理期程)
</t>
  </si>
  <si>
    <t>保育解說組</t>
  </si>
  <si>
    <t>本項總經費為43萬元，截至8月底已執行310,000元，9月份執行40,000元，合計已執行350,000元。</t>
  </si>
  <si>
    <t xml:space="preserve">112.04.17-112.12.15(涵蓋期程)
112.05.01-112.11.30(辦理期程)
</t>
  </si>
  <si>
    <t>本項總經費為133,000元，截至8月底已執行76,000元，9月份執行19,000元，合計已執行95,000元。</t>
  </si>
  <si>
    <t>遊憩管理組</t>
  </si>
  <si>
    <t>本案總經費為830,000元(國家公園署分攤280,000元；國土管理署分攤300,000元；前瞻第4期特別預算-道路工程組分攤250,000元)，截至8月底已執行160,000元，9月份執行40,000元，合計已執行200,000元。</t>
  </si>
  <si>
    <t>國家公園保育研究成果及登山服務宣導</t>
  </si>
  <si>
    <t>台灣山岳雜誌6月號及9月號刊載國家公園保育研究及登山服務專訪報導案</t>
  </si>
  <si>
    <t>112.6.30-9.30(涵蓋期程)</t>
  </si>
  <si>
    <t>台灣山岳報導有限公司</t>
  </si>
  <si>
    <t>推廣雪霸國家公園山椒魚保育研究過程及成果，以及玉山國家公園新設東埔服務站所增登山服務與部落夥伴關係宣導</t>
  </si>
  <si>
    <t>台灣山岳雜誌</t>
  </si>
  <si>
    <t>本案總經費為148,050元，6月份已執行刊出一篇報導，約74,000元，9月份執行刊出第二篇報導，費用74,050元，共已執行148,050元。</t>
  </si>
  <si>
    <t>節目名稱：傾聽自然-2023墾丁系列17-白鷺鷥來了</t>
  </si>
  <si>
    <t>112.09.08</t>
  </si>
  <si>
    <t>節目名稱：傾聽自然-2023墾丁系列18-蝴蝶</t>
  </si>
  <si>
    <t>112.09.21</t>
  </si>
  <si>
    <t>陽明山國家公園管理處</t>
  </si>
  <si>
    <t>太魯閣國家公園管理處</t>
  </si>
  <si>
    <t>標題：黃喉貂、啄花鳥與桑寄生。係配合方舟太魯閣影片製作，各約一分鐘精彩短片。</t>
  </si>
  <si>
    <t>「方舟太魯閣」影片製作案</t>
  </si>
  <si>
    <t>112.7.6(上傳刊登)
112.7.11(上傳刊登)</t>
  </si>
  <si>
    <t>聖多里尼影視傳播有限公司</t>
  </si>
  <si>
    <t>配合方舟太魯閣影片製作，剪輯精彩短片，為完整影片進行前期宣傳，並使民眾認識太魯閣動物及植物生態‧</t>
  </si>
  <si>
    <t>「方舟太魯閣」影片製作案免費提供，刊登時無支付額外費用‧</t>
  </si>
  <si>
    <t>標題：臺灣山椒魚、碧綠神木。係配合方舟太魯閣影片製作，各約一分鐘精彩短片。</t>
  </si>
  <si>
    <t>112.8.8(上傳刊登)
112.8.17(上傳刊登)</t>
  </si>
  <si>
    <t>2023太魯閣峽谷音樂節活動宣傳</t>
  </si>
  <si>
    <t>112年太魯閣之歌音樂活動策劃與執行採購案</t>
  </si>
  <si>
    <t>112.9.1-112.10.4(涵蓋期程)</t>
  </si>
  <si>
    <t>玉言堂整合行銷股份有限公司</t>
  </si>
  <si>
    <t>期望透過多元廣宣，鼓勵民眾參加太魯閣峽谷音樂節活動‧</t>
  </si>
  <si>
    <t>本處官方Facebook</t>
  </si>
  <si>
    <t>太魯閣之歌音樂活動策劃與執行採購案工作項目，待10月完成廣告宣傳後支付價金，刊登時無支付額外費用‧</t>
  </si>
  <si>
    <t>本案總經費為100,000元，9月份執行6,000元，合計已執行76,000元。</t>
  </si>
  <si>
    <t>增加推動登山教育、離線地圖使用及國家公園步道分級等之曝光度。</t>
    <phoneticPr fontId="21" type="noConversion"/>
  </si>
  <si>
    <t>本案總經費為112,922元，截至8月底已執行75,282元，9月份執行12,547元，合計已執行87,829元。</t>
    <phoneticPr fontId="21" type="noConversion"/>
  </si>
  <si>
    <t>國土管理署</t>
    <phoneticPr fontId="21" type="noConversion"/>
  </si>
  <si>
    <t>住宅基金</t>
  </si>
  <si>
    <t>300億元租金補貼政策宣導</t>
  </si>
  <si>
    <t>112-113年300億元租金補貼暨公益出租人媒體宣導案</t>
  </si>
  <si>
    <t>112.9.16-112.9.29(涵蓋期程)；
112.9.16-112.9.29(播出時間)</t>
  </si>
  <si>
    <t>住宅發展組</t>
  </si>
  <si>
    <t>非營業特種基金</t>
  </si>
  <si>
    <t>業務費用</t>
  </si>
  <si>
    <t>期望透過多元廣宣，讓更多民眾了解300億租金補貼的政策理念及針對不同族群加碼補貼，並鼓勵民眾踴躍申辦。</t>
  </si>
  <si>
    <t>台視</t>
  </si>
  <si>
    <t>中視</t>
  </si>
  <si>
    <t>華視</t>
  </si>
  <si>
    <t>東森綜合</t>
  </si>
  <si>
    <t>東森戲劇</t>
  </si>
  <si>
    <t>八大戲劇</t>
  </si>
  <si>
    <t>緯來戲劇</t>
  </si>
  <si>
    <t>112.9.20-112.12.31(涵蓋期程)；
112.9.20(刊登時間)</t>
  </si>
  <si>
    <t>本部國土管理署官方Youtube</t>
  </si>
  <si>
    <t>本案為素材製作費。</t>
  </si>
  <si>
    <t>112.8.28-112.9.10(涵蓋期程)；
112.9.1-112.9.10(播出時間)</t>
  </si>
  <si>
    <t>Babyhome-國王-PC親子討論區首頁+內頁</t>
  </si>
  <si>
    <t>本案總經費7萬9,679元，8月播出4日計2萬2,765元，9月播出10日計5萬6,914元。</t>
  </si>
  <si>
    <t>FaceBook PPA Video貼文影片</t>
  </si>
  <si>
    <t>本案總經費14萬9,397元，8月播出4日計4萬2,685元，9月播出10日計10萬6,712元。</t>
  </si>
  <si>
    <t>112.8.29-112.9.11(涵蓋期程)；
112.9.1-112.9.11(播出時間)</t>
  </si>
  <si>
    <t>GOOGLE影音聯播網</t>
  </si>
  <si>
    <t>本案總經費14萬9,397元，8月播出3日計3萬2,014元，9月播出11日計11萬7,383元。</t>
  </si>
  <si>
    <t>INSTAGRAM-行動版/APP-影片</t>
  </si>
  <si>
    <t>112.9.28-113.12.31(涵蓋期程)；
112.9.28(刊登時間)</t>
  </si>
  <si>
    <t>KOL YouTube</t>
  </si>
  <si>
    <t>LINE Lap-原生影音廣告</t>
  </si>
  <si>
    <t>Yahoo-影音原生廣告</t>
  </si>
  <si>
    <t>本案總經費13萬5,952元，8月播出4日計3萬8,843元，9月播出10日計9萬7,109元。</t>
  </si>
  <si>
    <t>Youtube trueview可略過廣告</t>
  </si>
  <si>
    <t>本案總經費29萬8,797元，8月播出3日計6萬4,028元，9月播出11日計23萬4,769元。</t>
  </si>
  <si>
    <t>112.9.16-112.9.20(涵蓋期程)；
112.9.16-112.9.20(播出時間)</t>
  </si>
  <si>
    <t>天下雜誌-MB 大看板banner</t>
  </si>
  <si>
    <t>112.9.16-112.9.21(涵蓋期程)；
112.9.16-112.9.21(播出時間)</t>
  </si>
  <si>
    <t>天下雜誌--PC 大看板banner</t>
  </si>
  <si>
    <t>112.9.12-113.12.31(涵蓋期程)；
112.9.12、112.9.18(刊登時間)</t>
  </si>
  <si>
    <t>天下雜誌-數位廣編稿+FB 圖文 PO 文</t>
  </si>
  <si>
    <t>112.9.13-112.9.26(涵蓋期程)；
112.9.13-112.9.26(播出時間)</t>
  </si>
  <si>
    <t>104人力銀行-推薦工作BANNER廣告</t>
  </si>
  <si>
    <t>112.9.13-113.12.31(涵蓋期程)；
112.9.13(刊登時間)</t>
  </si>
  <si>
    <t>104人力銀行-EDM廣告</t>
  </si>
  <si>
    <t>112.8.25-112.9.5(涵蓋期程)；
112.9.1-112.9.5(播出時間)</t>
  </si>
  <si>
    <t>飛碟聯播網</t>
  </si>
  <si>
    <t>本案總經費13萬9,438元，8月播出7日計8萬1,339元，9月播出5日計5萬8,099元。</t>
  </si>
  <si>
    <t>112.9.25-112.10.5(涵蓋期程)；
112.9.25-112.9.30(播出時間)</t>
  </si>
  <si>
    <t>本案總經費13萬9,438元，9月播出6日計7萬6,057元，10月播出5日計6萬3,381元。</t>
  </si>
  <si>
    <t>HIT FM聯播網</t>
  </si>
  <si>
    <t>本案總經費16萬7,327元，8月播出7日計9萬7,607元，9月播出5日計6萬9,720元。</t>
  </si>
  <si>
    <t>本案總經費16萬7,327元，9月播出6日計9萬1,269元，10月播出5日計7萬6,058元。</t>
  </si>
  <si>
    <t xml:space="preserve">112.8.25-112.9.5(涵蓋期程)；
112.9.1-112.9.5(播出時間)
</t>
  </si>
  <si>
    <t>ICRT FM100.7</t>
  </si>
  <si>
    <t>本案總經費10萬7,566元，8月播出7日計6萬2,747元，9月播出5日計4萬4,819元。</t>
  </si>
  <si>
    <t>112.9.16-112.9.22(涵蓋期程)；
112.9.16-112.9.22(播出時間)</t>
  </si>
  <si>
    <t>全國7-11影音廣告</t>
  </si>
  <si>
    <t>112.9.28-113.12.31(涵蓋期程)；
112.9.28、112.9.29(刊登時間)</t>
  </si>
  <si>
    <t>本部國土管理署FaceBook</t>
  </si>
  <si>
    <t>112.9.7-113.12.31(涵蓋期程)；
112.9.7(刊登時間)</t>
  </si>
  <si>
    <t>本案金額已於8月揭露，每月例行性於本部國土管理署官方Facebook刊登相關貼文。</t>
  </si>
  <si>
    <t>112.9.9-112.12.31(涵蓋期程)；
112.9.9(刊登時間)</t>
  </si>
  <si>
    <t>三立網路節目 超級夜總會</t>
  </si>
  <si>
    <t>免費加值。</t>
  </si>
  <si>
    <t>112.9.1-112.12.31(涵蓋期程)；
112.9.1(刊登時間)</t>
  </si>
  <si>
    <t>三立網路節目 全民攻房戰</t>
  </si>
  <si>
    <t>112.9.11-112.12.31(涵蓋期程)；
112.9.11(刊登時間)</t>
  </si>
  <si>
    <t>三立新聞網 新聞稿</t>
  </si>
  <si>
    <t>112.8.30-112.9.29(涵蓋期程)；
112.9.1-112.9.5、
112.9.16-112.9.29(播出時間)</t>
  </si>
  <si>
    <t>三立新聞網 廣告版位(YouTube影音)</t>
  </si>
  <si>
    <t>1.原期程為112.8.28-112.8.31為配合業務所需改為112.8.30-112.9.5
2.免費加值。</t>
  </si>
  <si>
    <t>112.9.7-112.12.31(涵蓋期程)；
112.9.7(刊登時間)</t>
  </si>
  <si>
    <t>三立新聞網 粉絲團</t>
  </si>
  <si>
    <t>三立新聞網 Youtube頻道刊登</t>
  </si>
  <si>
    <t>112.9.29-112.12.31(涵蓋期程)；
112.9.29(刊登時間)</t>
  </si>
  <si>
    <t>三立主播 粉絲團</t>
  </si>
  <si>
    <t>三立新聞、三立台灣、三立財經</t>
  </si>
  <si>
    <t>社會住宅包租代管政策宣導</t>
  </si>
  <si>
    <t>112年度社會住宅包租代管行銷宣導委託專業服務案</t>
  </si>
  <si>
    <t>112.9.14-112.9.20(涵蓋期程)；
112.9.14-112.9.20 (刊登時間)</t>
  </si>
  <si>
    <t>士奇傳播整合行銷股份有限公司</t>
  </si>
  <si>
    <t>期望透過多元廣宣，讓民眾了解社會住宅包租代管的政策理念及政府提供多項優惠措施及協助，以翻轉一般民眾對於自行出租的觀念。</t>
  </si>
  <si>
    <t>聯合新聞網UDN、自由時報</t>
  </si>
  <si>
    <t>112.9.25-112.9.30(涵蓋期程)；
112.9.25-112.9.30 (刊登時間)</t>
  </si>
  <si>
    <t>亞洲電台、中部調頻電台、曾文溪電台、鳳鳴電台</t>
  </si>
  <si>
    <t>中產以下自用住宅貸款戶支持專案</t>
  </si>
  <si>
    <t>「中產以下自用住宅貸款戶支持專案」小型記者會及部長宣導短片拍攝</t>
  </si>
  <si>
    <t>112.9.9-112.12.31(涵蓋期程)；
112.9.9-112.9.30(播出時間)</t>
  </si>
  <si>
    <t>本專案90線諮詢服務專線自112年5月16日開放及自6月1日起受理至12月29日，透過媒體廣宣，可讓民眾了解服務管道及申辦期程，有利民眾踴躍申辦。</t>
  </si>
  <si>
    <t>原住民電視台、華視、中視、台視、民視</t>
  </si>
  <si>
    <t>公益托播。</t>
  </si>
  <si>
    <t>私有建築物耐震弱層補強</t>
  </si>
  <si>
    <t>112年私有建築物耐震弱層補強政策行銷宣導案</t>
  </si>
  <si>
    <t>112.8.14-113.5.31(涵蓋期程)；
112.9.1-113.9.9(託播期程)</t>
  </si>
  <si>
    <t>民視文化事業股份有限公司</t>
  </si>
  <si>
    <t>宣傳耐震補強之重要性與獎補助措施，加強民眾房屋耐震補強安全意識並鼓勵踴躍申請。</t>
  </si>
  <si>
    <t>中廣流行網、新聞網/好事聯播網/六都精選(人人電台、山海屯電台、港都電台、亞洲電台、全國廣播電台)</t>
  </si>
  <si>
    <t>本案總經費23萬7,800元，8月播出18日計15萬8,533元，9月播出9日計7萬9,267元。</t>
  </si>
  <si>
    <t>112.9.21-113.5.31(涵蓋期程)；
112.9.21(刊登期程)</t>
  </si>
  <si>
    <t>本案金額已於7月揭露，配合各節日、活動或每月例行性於本部國土管理署官方Facebook刊登相關貼文。</t>
  </si>
  <si>
    <t>112.9.21-113.5.31(涵蓋期程)；
112.9.21-112.9.30(刊登期程)</t>
  </si>
  <si>
    <t>本部國土管理署FaceBook及Youtube</t>
  </si>
  <si>
    <t>112.9.21-113.5.31(涵蓋期程)；
112.9.21(託播期程)</t>
  </si>
  <si>
    <t>地產好學聲Podcast專訪</t>
  </si>
  <si>
    <t>112.9.1-113.5.31(涵蓋期程)；
112.9.1-113.9.9(託播期程)</t>
  </si>
  <si>
    <t>112.9.21-113.5.31(涵蓋期程)；
112.9.21-112.9.30(託播期程)</t>
  </si>
  <si>
    <t>電視託播(民視、民視台灣、台視、台視新聞、TVBS新聞、TVBS、三立新聞、三立財經、東森新聞、東森財經、民視新聞、非凡新聞、非凡商業、東森家族、緯來家族、旅遊生活頻道、緯來戲劇、緯來綜合)</t>
  </si>
  <si>
    <t>本案總經費123萬3,100元，9月播出10日計88萬786元，10月播出4日計35萬2,314元。</t>
  </si>
  <si>
    <t>112.9.16-113.5.31(涵蓋期程)；
112.9.16(刊登期程)</t>
  </si>
  <si>
    <t>民視「異言堂」節目YT上架</t>
  </si>
  <si>
    <t>加值回饋項目。</t>
  </si>
  <si>
    <t>112.9.14-113.5.31(涵蓋期程)；
112.9.14(刊登期程)</t>
  </si>
  <si>
    <t>民視「想像台灣」節目YT上架</t>
  </si>
  <si>
    <t>民視「台灣向前行」節目YT上架</t>
  </si>
  <si>
    <t>112.9.12-113.5.31(涵蓋期程)；
112.9.12(刊登期程)</t>
  </si>
  <si>
    <t>民視「市井豪門」節目YT上架</t>
  </si>
  <si>
    <t>112.9.20-113.5.31(涵蓋期程)；
112.9.20-112.9.29(託播期程)</t>
  </si>
  <si>
    <t>民視新聞網黃金文字</t>
  </si>
  <si>
    <t>民視氣象主播粉絲專頁發文宣傳</t>
  </si>
  <si>
    <t>好事聯播網電台主持人口播</t>
  </si>
  <si>
    <t>112.9.27-113.5.31(涵蓋期程)；
112.9.27-112.9.30(託播期程)</t>
  </si>
  <si>
    <t>民視網站Banner</t>
  </si>
  <si>
    <t>YAHOO原生廣告</t>
  </si>
  <si>
    <t>本案總經費21萬4,900元，9月播出4日計6萬1,400元，10月播出10日計15萬3,500元。</t>
  </si>
  <si>
    <t>Google關鍵字廣告</t>
  </si>
  <si>
    <t>本案總經費1萬700元，9月播出4日計6,114元，10月播出3日計4,586元。</t>
  </si>
  <si>
    <t>Youtube Trueview</t>
  </si>
  <si>
    <t>本案總經費8萬9,500元，9月播出4日計5萬1,143元，10月播出3日計3萬8,357元。</t>
  </si>
  <si>
    <t>Google行動廣告</t>
  </si>
  <si>
    <t>本案總經費10萬7,400元，9月播出4日計3萬686元，10月播出10日計7萬6,714元。</t>
  </si>
  <si>
    <t>FB廣告(含IG社群貼文廣告)</t>
  </si>
  <si>
    <t>本案總經費11萬6,400元，9月播出4日計6萬6,514元，10月播出3日計4萬9,886元。</t>
  </si>
  <si>
    <t>LINE LAP</t>
  </si>
  <si>
    <t>本案總經費5萬3,700元，9月播出4日計3萬686元，10月播出3日計2萬3,014元。</t>
  </si>
  <si>
    <t>房屋相關網站(房地產新聞網、UDN房地產新聞網)</t>
  </si>
  <si>
    <t>社會住宅政策宣導</t>
  </si>
  <si>
    <t>「112年度社會住宅行銷宣導」委託專業服務案</t>
  </si>
  <si>
    <t>112.9.24-113.5.31(涵蓋期程)；
112.9.24-113.5.31 (刊登時間)</t>
  </si>
  <si>
    <t>向國人說明現行「直接興建社會住宅」推動業務，讓民眾瞭解中央與地方政府致力興辦高品質無障礙的社會住宅。</t>
  </si>
  <si>
    <t>霸軒日常短片Youtube</t>
  </si>
  <si>
    <t>112.9.27-113.5.31(涵蓋期程)；
112.9.27-113.5.31 (刊登時間)</t>
  </si>
  <si>
    <t>辛卡米克Facebook</t>
  </si>
  <si>
    <t>112.9.20-113.5.31(涵蓋期程)；
112.9.20-113.5.31 (刊登時間)</t>
  </si>
  <si>
    <t>消極男子Facebook、消極男子Instagram</t>
  </si>
  <si>
    <t>112.9.23-113.5.31(涵蓋期程)；
112.9.23-113.9.23 (播出時間)</t>
  </si>
  <si>
    <t>民視新聞網 Formosa TV News network Youtube</t>
  </si>
  <si>
    <t>免費加值(影音紀錄)。</t>
  </si>
  <si>
    <t>新住民發展基金</t>
  </si>
  <si>
    <t>111年度新住民專屬新聞網站維運案-「Taiwan我來了-新住民全球新聞網」</t>
  </si>
  <si>
    <t>111年度新住民專屬新聞網站維運案</t>
  </si>
  <si>
    <t>111.12.1-112.11.30(涵蓋期程)；112.9.1-112.9.30(刊登期間)</t>
  </si>
  <si>
    <t>秘書室</t>
  </si>
  <si>
    <t>辦理新住民家庭成長及子女托育、多元文化計畫</t>
  </si>
  <si>
    <t>思索柏股份有限公司</t>
  </si>
  <si>
    <t>藉由提供新住民及關注新住民議題之民眾多元資訊，提高網站使用受眾數量、質性及廣度。</t>
  </si>
  <si>
    <t>新住民全球新聞網、Facebook、Google關鍵字、Google多媒體聯播網、Line、IG</t>
  </si>
  <si>
    <t>新住民培力發展資訊網</t>
  </si>
  <si>
    <t>112年新住民培力發展資訊網站推廣服務案</t>
  </si>
  <si>
    <t>112.4.1-113.3.31(涵蓋期程)；112.9.22-112.9.30(刊登期間)</t>
  </si>
  <si>
    <t>辦理新住民創新服務、人才培力及活化產業發展計畫</t>
  </si>
  <si>
    <t>宜誠資訊股份有限公司</t>
  </si>
  <si>
    <t>藉由網路活動提供新住民最新資訊及新住民關心之議題，並推廣本網站，提高網站使用受眾。</t>
  </si>
  <si>
    <t>新住民培力發展資訊網、Google多媒體聯播網、Line</t>
  </si>
  <si>
    <t>食農教育廣播劇：「東南亞的滋味小劇場」、「鱻味in Asia」、「瓜味in Asia」</t>
  </si>
  <si>
    <t>東南亞食育廣播劇宣導計畫</t>
  </si>
  <si>
    <t>112.1.1-112.12.31(涵蓋期程)；
112.9.1-112.9.30(撥出期間)</t>
  </si>
  <si>
    <t>社團法人大享食育協會</t>
  </si>
  <si>
    <t>以東南亞飲食等內容製作食農教育廣播短劇，讓聽眾更了解東南亞文化。</t>
  </si>
  <si>
    <t>姊妹電台及Bravo電台</t>
  </si>
  <si>
    <t>屬新住民發展基金補助民間團體辦理宣導計畫。</t>
  </si>
  <si>
    <t>112.1.1-112.12.31(涵蓋期程)；
112.9.1-112.9.30(刊登期間)</t>
  </si>
  <si>
    <t>大享食育協會官方網站、Facebook</t>
  </si>
  <si>
    <t>哈囉！聽見東南亞</t>
  </si>
  <si>
    <t>112年度雲嘉南多元文化宣導：哈囉！聽見東南亞</t>
  </si>
  <si>
    <t>112.1.1-112.12.31(涵蓋期程)；
112.9.3、112.9.10、112.9.17、112.9.24(撥出時間)</t>
  </si>
  <si>
    <t>雲林縣紫色姊妹協會</t>
  </si>
  <si>
    <t>藉由廣播節目認識關於東南亞與世界之點滴，從不同角度換位思考，引領聽眾認識新住民多元文化。</t>
  </si>
  <si>
    <t>姊妹電台</t>
  </si>
  <si>
    <t>Apple Podcast、Google Podcast、Spotify等Podcast平台、Facebook、Youtube</t>
  </si>
  <si>
    <t>「新住民心人生」、「Fun心住台灣」及「新住民談生活」</t>
  </si>
  <si>
    <t>112年新住民心台灣-ICRT廣播電台節目宣傳專案</t>
  </si>
  <si>
    <t>財團法人台北國際社區文化基金會</t>
  </si>
  <si>
    <t>藉由廣播節目邀請新住民分享在臺灣生活經驗，增進國人對新住民的認識，以及不同族群間尊重與包容。</t>
  </si>
  <si>
    <t>台北國際社區廣播電台</t>
  </si>
  <si>
    <t>Apple Podcast、Google Podcast、Spotify等Podcast平台、Facebook、ICRT官方網站</t>
  </si>
  <si>
    <t>緣來～在寶島</t>
  </si>
  <si>
    <t>112年度【緣來～在寶島】全國性廣播宣導節目</t>
  </si>
  <si>
    <t>社團法人中華外籍配偶暨勞工之聲協會</t>
  </si>
  <si>
    <t>藉由廣播節目使新住民了解自身權益，增進民眾對多元文化認識。</t>
  </si>
  <si>
    <t>中廣新聞網</t>
  </si>
  <si>
    <t>Apple Podcast、Google Podcast、Spotify等Podcast平台</t>
  </si>
  <si>
    <t>新生報到-我們在台灣</t>
  </si>
  <si>
    <t>112.1.1-112.12.31(涵蓋期程)；
112.9.2、112.9.9、112.9.16、112.9.23、112.9.30(撥出時間)</t>
  </si>
  <si>
    <t>社團法人新竹市愛惜社區推展協會</t>
  </si>
  <si>
    <t>藉由廣播節目邀請新住民分享在臺灣與故鄉生命經驗，促進國人對新住民理解與尊重。</t>
  </si>
  <si>
    <t>IC之音‧竹科廣播電台</t>
  </si>
  <si>
    <t>Apple Podcast、Google Podcast、Spotify等Podcast平台、IC之音數位音頻網站AOD</t>
  </si>
  <si>
    <t>我們一家人-臺灣新住力節目宣傳及託播</t>
  </si>
  <si>
    <t>112年度新住民影音紀實報導計畫</t>
  </si>
  <si>
    <t>112.5.15-113.5.14(涵蓋期程)；112.9.1-112.9.30(刊登期間)</t>
  </si>
  <si>
    <t>藉由製播新住民專屬專題新聞與報導性節目，並舉辦培力活動等，以擴大服務新住民及其家庭，促進文化融合、鼓勵新住民社會參與並彰顯新住民新力量。</t>
  </si>
  <si>
    <t>LINE TV、Google多媒體聯播網、KOC宣傳、鏡新聞、YouTube、Facebook、IG、Line、民視新聞/民視線上APP、民視官方網站、民視新聞網、CTWANT</t>
  </si>
  <si>
    <t>含廠商回饋</t>
  </si>
  <si>
    <t>112.5.15-113.5.14(涵蓋期程)；112.9.1、112.9.7(刊登日期)</t>
  </si>
  <si>
    <t>卓越雜誌、中國時報</t>
  </si>
  <si>
    <t>112.5.15-113.5.14(涵蓋期程)；112.9.3(撥出日期)</t>
  </si>
  <si>
    <t>台中望春風廣播電台</t>
  </si>
  <si>
    <t>112.5.15-113.5.14(涵蓋期程)；112.9.1-112.9.30(撥出期間)</t>
  </si>
  <si>
    <t>保障新住民寬頻上網計畫(宣導影片)</t>
  </si>
  <si>
    <t>112年保障新住民寬頻上網計畫委外服務案</t>
  </si>
  <si>
    <t>112.7.10-112.12.31(涵蓋期程)；112.9.1-112.9.30(刊登期間)</t>
  </si>
  <si>
    <t>移民資訊組</t>
  </si>
  <si>
    <t>巨匠電腦股份有限公司</t>
  </si>
  <si>
    <t>藉由影片宣導保障新住民寬頻上網計畫內容，增加民眾對於該計畫之了解，並增加新住民參與意願，逐步縮短數位落差。</t>
  </si>
  <si>
    <t>本部移民署全球資訊網、新住民數位資訊e網、Youtube</t>
  </si>
  <si>
    <t>推廣新住民交流平臺(異國景點隨尋趣網路活動)</t>
  </si>
  <si>
    <t>112.7.10-112.12.31(涵蓋期程)；112.9.19-112.9.30(刊登期間)</t>
  </si>
  <si>
    <t>藉由網路活動宣導有關新住民交流平臺多元文化內容，增加民眾對於該平臺之了解，並提供新住民有關就業、福利等相關資訊，幫助新住民融入在臺生活。</t>
  </si>
  <si>
    <t>本部移民署全球資訊網、新住民數位資訊e網、Line、本部移民署Facebook</t>
  </si>
  <si>
    <t>第9屆新住民及其子女築夢計畫-廣宣製作</t>
  </si>
  <si>
    <t>第9屆新住民及其子女築夢計畫委外服務採購案</t>
  </si>
  <si>
    <t>112.8.19-112.9.19(涵蓋期程)；112.9.1-112.9.19(刊登期間)</t>
  </si>
  <si>
    <t>太乙廣告行銷股份有限公司</t>
  </si>
  <si>
    <t>藉由網路媒體、平面媒體及電視媒體等宣導方式，俾利推廣本屆築夢計畫。</t>
  </si>
  <si>
    <t>Facebook、NOWNEWS今日新聞-四方報、YAHOO、Google、IG、民視新聞網、中央廣播電臺電子報、工商時報電子報、風傳媒、WinNews威傳媒、南北傳媒、ENN台灣電報、TC news慈善新聞網、Youtube</t>
  </si>
  <si>
    <t>廠商回饋</t>
  </si>
  <si>
    <t>研發及產業訓儲替代役基金</t>
  </si>
  <si>
    <t>研發營運計畫書審查通知、預告10/2公告員額核配資格審查結果及11/17公告員額核配結果</t>
  </si>
  <si>
    <t>112年研發替代役員額申請核配勞務委託服務案</t>
  </si>
  <si>
    <t>112.9.1-112.9.30</t>
  </si>
  <si>
    <t>內政部替代役訓練及管理中心</t>
  </si>
  <si>
    <t>員額審查核配、役男報名甄選及成效管考計畫</t>
  </si>
  <si>
    <t>台北市電腦商業同業公會</t>
  </si>
  <si>
    <t>建置研發替代役制度社群諮詢平台，以利宣導並強化與用人單位業務連結，並廣為傳達相關資訊。</t>
  </si>
  <si>
    <t>研發替代役LINE官方帳號</t>
  </si>
  <si>
    <t>執行金額係設計文宣資料等費用</t>
  </si>
  <si>
    <r>
      <t>本件論壇由本部指導及分攤媒體宣導費用，</t>
    </r>
    <r>
      <rPr>
        <sz val="12"/>
        <color rgb="FFFF0000"/>
        <rFont val="標楷體"/>
        <family val="4"/>
        <charset val="136"/>
      </rPr>
      <t>國土管理署</t>
    </r>
    <r>
      <rPr>
        <sz val="12"/>
        <color theme="1"/>
        <rFont val="標楷體"/>
        <family val="4"/>
        <charset val="136"/>
      </rPr>
      <t>及消防署政風室主辦並委託廠商辦理。</t>
    </r>
    <phoneticPr fontId="21" type="noConversion"/>
  </si>
  <si>
    <r>
      <rPr>
        <sz val="12"/>
        <color rgb="FFFF0000"/>
        <rFont val="標楷體"/>
        <family val="4"/>
        <charset val="136"/>
      </rPr>
      <t>國土管理署好康報</t>
    </r>
    <r>
      <rPr>
        <sz val="12"/>
        <color theme="1"/>
        <rFont val="標楷體"/>
        <family val="4"/>
        <charset val="136"/>
      </rPr>
      <t>臉書粉絲團、消防署官方臉書粉絲團、國土管理署及消防署官網、YouTube</t>
    </r>
    <phoneticPr fontId="21" type="noConversion"/>
  </si>
  <si>
    <r>
      <t>活動前於</t>
    </r>
    <r>
      <rPr>
        <sz val="12"/>
        <color rgb="FFFF0000"/>
        <rFont val="標楷體"/>
        <family val="4"/>
        <charset val="136"/>
      </rPr>
      <t>國土管理署</t>
    </r>
    <r>
      <rPr>
        <sz val="12"/>
        <color theme="1"/>
        <rFont val="標楷體"/>
        <family val="4"/>
        <charset val="136"/>
      </rPr>
      <t>好康報及消防署官方臉書粉絲團，製作字卡宣導活動理念，並於活動後製作成果影片剪輯(製作中)，預計置於機關網站及YouTube，擴大活動宣導成效，提升民眾廉政意識，並倡議企業誠信、永續經營等廉能治理機制。</t>
    </r>
    <phoneticPr fontId="21" type="noConversion"/>
  </si>
  <si>
    <r>
      <t>藉由該專題報導可讓各界更瞭解</t>
    </r>
    <r>
      <rPr>
        <sz val="12"/>
        <color rgb="FFFF0000"/>
        <rFont val="標楷體"/>
        <family val="4"/>
        <charset val="136"/>
      </rPr>
      <t>國土管理署</t>
    </r>
    <r>
      <rPr>
        <sz val="12"/>
        <color theme="1"/>
        <rFont val="標楷體"/>
        <family val="4"/>
        <charset val="136"/>
      </rPr>
      <t>下水道及再生水業務推動及發展策略</t>
    </r>
    <phoneticPr fontId="21" type="noConversion"/>
  </si>
  <si>
    <t>本案總經費170萬元，於13家電台(每月2家以上)播至112年10月，播出次數計2,954次，9月份於3家電台播出367次，金額為40萬元(飛碟廣播股份有限公司15萬元、台北之音廣播有限公司15萬元、全國廣播股份有限公司10萬元)；截至9月底共於9家電台播出2,349次，金額為120萬元</t>
    <phoneticPr fontId="21" type="noConversion"/>
  </si>
  <si>
    <t>本案總經費為830,000元(內政部國家公園署分攤280,000元；下水道建設組分攤300,000元；前瞻第4期特別預算-都市基礎工程組分攤250,000元)，9月份執行42,857元，合計已執行214,285元。</t>
    <phoneticPr fontId="21" type="noConversion"/>
  </si>
  <si>
    <t>增強國防韌性 替代役實施實彈射擊訓練宣導短片及替代役基礎訓練增加全民防衛動員課程宣導</t>
    <phoneticPr fontId="21" type="noConversion"/>
  </si>
  <si>
    <t>透過本部部長視角宣傳替代役基礎訓練實施實彈射擊訓練的成果展現，並在訓練中加入全民防衛動員課程，讓替代役成為國家戰備的生力軍。</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</si>
</sst>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33"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14"/>
      <color rgb="FF000000"/>
      <name val="標楷體"/>
      <family val="4"/>
      <charset val="136"/>
    </font>
    <font>
      <u/>
      <sz val="14"/>
      <color rgb="FF000000"/>
      <name val="標楷體"/>
      <family val="4"/>
      <charset val="136"/>
    </font>
    <font>
      <sz val="9"/>
      <name val="新細明體"/>
      <family val="1"/>
      <charset val="136"/>
    </font>
    <font>
      <b/>
      <sz val="14"/>
      <color rgb="FF000000"/>
      <name val="標楷體"/>
      <family val="4"/>
      <charset val="136"/>
    </font>
    <font>
      <b/>
      <u/>
      <sz val="14"/>
      <color rgb="FF000000"/>
      <name val="標楷體"/>
      <family val="4"/>
      <charset val="136"/>
    </font>
    <font>
      <sz val="12"/>
      <color theme="1"/>
      <name val="標楷體"/>
      <family val="4"/>
      <charset val="136"/>
    </font>
    <font>
      <sz val="12"/>
      <color theme="1"/>
      <name val="Times New Roman"/>
      <family val="1"/>
    </font>
    <font>
      <sz val="9"/>
      <name val="新細明體"/>
      <family val="2"/>
      <charset val="136"/>
      <scheme val="minor"/>
    </font>
    <font>
      <b/>
      <u/>
      <sz val="18"/>
      <color rgb="FF000000"/>
      <name val="標楷體"/>
      <family val="4"/>
      <charset val="136"/>
    </font>
    <font>
      <u/>
      <sz val="12"/>
      <color rgb="FF000000"/>
      <name val="標楷體"/>
      <family val="4"/>
      <charset val="136"/>
    </font>
    <font>
      <b/>
      <sz val="18"/>
      <color rgb="FF000000"/>
      <name val="標楷體"/>
      <family val="4"/>
      <charset val="136"/>
    </font>
    <font>
      <b/>
      <sz val="12"/>
      <color theme="1"/>
      <name val="標楷體"/>
      <family val="4"/>
      <charset val="136"/>
    </font>
    <font>
      <b/>
      <sz val="12"/>
      <color theme="1"/>
      <name val="Times New Roman"/>
      <family val="1"/>
    </font>
    <font>
      <sz val="12"/>
      <name val="標楷體"/>
      <family val="4"/>
      <charset val="136"/>
    </font>
    <font>
      <sz val="12"/>
      <name val="Times New Roman"/>
      <family val="1"/>
    </font>
    <font>
      <sz val="11"/>
      <color rgb="FF000000"/>
      <name val="標楷體"/>
      <family val="4"/>
      <charset val="136"/>
    </font>
    <font>
      <u/>
      <sz val="11"/>
      <color rgb="FF000000"/>
      <name val="標楷體"/>
      <family val="4"/>
      <charset val="136"/>
    </font>
    <font>
      <sz val="12"/>
      <color rgb="FFFF0000"/>
      <name val="標楷體"/>
      <family val="4"/>
      <charset val="136"/>
    </font>
    <font>
      <sz val="11"/>
      <color theme="1"/>
      <name val="標楷體"/>
      <family val="4"/>
      <charset val="136"/>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5">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s>
  <cellStyleXfs count="18">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cellStyleXfs>
  <cellXfs count="121">
    <xf numFmtId="0" fontId="0" fillId="0" borderId="0" xfId="0">
      <alignment vertical="center"/>
    </xf>
    <xf numFmtId="0" fontId="13" fillId="0" borderId="0" xfId="0" applyFont="1">
      <alignment vertical="center"/>
    </xf>
    <xf numFmtId="0" fontId="13" fillId="0" borderId="0" xfId="0" applyFont="1" applyAlignment="1">
      <alignment horizontal="right" vertical="center"/>
    </xf>
    <xf numFmtId="0" fontId="14" fillId="0" borderId="2" xfId="0" applyFont="1" applyBorder="1" applyAlignment="1">
      <alignment horizontal="right" vertical="center"/>
    </xf>
    <xf numFmtId="0" fontId="13" fillId="0" borderId="0" xfId="0" applyFont="1" applyAlignment="1">
      <alignment vertical="top"/>
    </xf>
    <xf numFmtId="0" fontId="14" fillId="0" borderId="0" xfId="0" applyFont="1" applyAlignment="1">
      <alignment horizontal="center" vertical="center"/>
    </xf>
    <xf numFmtId="0" fontId="14" fillId="0" borderId="0" xfId="0" applyFont="1" applyAlignment="1">
      <alignment horizontal="right" vertical="center"/>
    </xf>
    <xf numFmtId="0" fontId="13" fillId="0" borderId="0" xfId="0" applyFont="1" applyAlignment="1">
      <alignment horizontal="center" vertical="center"/>
    </xf>
    <xf numFmtId="0" fontId="17"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4" xfId="0" applyFont="1" applyBorder="1" applyAlignment="1">
      <alignment horizontal="left" vertical="center" wrapText="1" indent="1"/>
    </xf>
    <xf numFmtId="0" fontId="19" fillId="0" borderId="4" xfId="0" applyFont="1" applyBorder="1" applyAlignment="1">
      <alignment vertical="center" wrapTex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3" fillId="0" borderId="3" xfId="0" applyFont="1" applyBorder="1" applyAlignment="1">
      <alignment horizontal="left" vertical="center" wrapText="1"/>
    </xf>
    <xf numFmtId="176" fontId="20" fillId="9" borderId="4" xfId="0" applyNumberFormat="1" applyFont="1" applyFill="1" applyBorder="1" applyAlignment="1">
      <alignment horizontal="right" vertical="center"/>
    </xf>
    <xf numFmtId="0" fontId="17" fillId="0" borderId="0" xfId="0" applyFont="1" applyAlignment="1">
      <alignment horizontal="left" vertical="center"/>
    </xf>
    <xf numFmtId="0" fontId="13" fillId="0" borderId="0" xfId="0" applyFont="1" applyAlignment="1">
      <alignment horizontal="left" vertical="center"/>
    </xf>
    <xf numFmtId="49" fontId="13" fillId="0" borderId="0" xfId="0" applyNumberFormat="1" applyFont="1" applyAlignment="1">
      <alignment horizontal="right" vertical="top"/>
    </xf>
    <xf numFmtId="49" fontId="23" fillId="0" borderId="0" xfId="0" applyNumberFormat="1" applyFont="1" applyAlignment="1">
      <alignment horizontal="right" vertical="top"/>
    </xf>
    <xf numFmtId="0" fontId="13" fillId="0" borderId="0" xfId="0" applyFont="1" applyFill="1">
      <alignment vertical="center"/>
    </xf>
    <xf numFmtId="0" fontId="13" fillId="0" borderId="0" xfId="0" applyFont="1" applyFill="1" applyAlignment="1">
      <alignment vertical="top"/>
    </xf>
    <xf numFmtId="176" fontId="20" fillId="10" borderId="4" xfId="0" applyNumberFormat="1" applyFont="1" applyFill="1" applyBorder="1" applyAlignment="1">
      <alignment horizontal="right" vertical="center"/>
    </xf>
    <xf numFmtId="177" fontId="26" fillId="11" borderId="4" xfId="0" applyNumberFormat="1" applyFont="1" applyFill="1" applyBorder="1" applyAlignment="1">
      <alignment horizontal="right" vertical="center"/>
    </xf>
    <xf numFmtId="177" fontId="28" fillId="0" borderId="4" xfId="0" applyNumberFormat="1" applyFont="1" applyFill="1" applyBorder="1" applyAlignment="1">
      <alignment horizontal="right" vertical="center"/>
    </xf>
    <xf numFmtId="0" fontId="27" fillId="0" borderId="4" xfId="0" applyFont="1" applyFill="1" applyBorder="1" applyAlignment="1">
      <alignment vertical="center" wrapText="1"/>
    </xf>
    <xf numFmtId="0" fontId="27" fillId="0" borderId="4" xfId="0" quotePrefix="1" applyFont="1" applyFill="1" applyBorder="1" applyAlignment="1">
      <alignment horizontal="right" vertical="center" wrapText="1"/>
    </xf>
    <xf numFmtId="0" fontId="27" fillId="0" borderId="4" xfId="0" applyFont="1" applyFill="1" applyBorder="1" applyAlignment="1">
      <alignment horizontal="left" vertical="center" wrapText="1" indent="1"/>
    </xf>
    <xf numFmtId="0" fontId="27" fillId="0" borderId="4" xfId="0" applyFont="1" applyFill="1" applyBorder="1" applyAlignment="1">
      <alignment horizontal="left" vertical="center" wrapText="1"/>
    </xf>
    <xf numFmtId="0" fontId="19" fillId="0" borderId="4" xfId="0" applyFont="1" applyFill="1" applyBorder="1" applyAlignment="1">
      <alignment horizontal="left" vertical="center" wrapText="1" indent="1"/>
    </xf>
    <xf numFmtId="0" fontId="19" fillId="0" borderId="4" xfId="0" applyFont="1" applyFill="1" applyBorder="1" applyAlignment="1">
      <alignment horizontal="center" vertical="center" wrapText="1"/>
    </xf>
    <xf numFmtId="177" fontId="20" fillId="0" borderId="4" xfId="0" applyNumberFormat="1" applyFont="1" applyFill="1" applyBorder="1" applyAlignment="1">
      <alignment vertical="center"/>
    </xf>
    <xf numFmtId="177" fontId="28" fillId="11" borderId="4" xfId="0" applyNumberFormat="1" applyFont="1" applyFill="1" applyBorder="1" applyAlignment="1">
      <alignment horizontal="right" vertical="center"/>
    </xf>
    <xf numFmtId="176" fontId="20" fillId="12" borderId="4" xfId="0" applyNumberFormat="1" applyFont="1" applyFill="1" applyBorder="1" applyAlignment="1">
      <alignment horizontal="right" vertical="center"/>
    </xf>
    <xf numFmtId="0" fontId="13" fillId="0" borderId="4" xfId="0" applyFont="1" applyBorder="1" applyAlignment="1">
      <alignment horizontal="left" vertical="center" wrapText="1"/>
    </xf>
    <xf numFmtId="0" fontId="19" fillId="0" borderId="4" xfId="0" applyFont="1" applyBorder="1" applyAlignment="1">
      <alignment horizontal="left" vertical="center" wrapText="1" indent="1"/>
    </xf>
    <xf numFmtId="0" fontId="19" fillId="0" borderId="4" xfId="0" applyFont="1" applyBorder="1" applyAlignment="1">
      <alignment vertical="center" wrapTex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3" fillId="0" borderId="4" xfId="0" applyFont="1" applyBorder="1" applyAlignment="1">
      <alignment horizontal="left" vertical="center" wrapText="1"/>
    </xf>
    <xf numFmtId="0" fontId="13" fillId="0" borderId="4" xfId="0" applyFont="1" applyBorder="1" applyAlignment="1">
      <alignment horizontal="left" vertical="center" wrapText="1"/>
    </xf>
    <xf numFmtId="0" fontId="27" fillId="0" borderId="4" xfId="0" applyFont="1" applyFill="1" applyBorder="1" applyAlignment="1">
      <alignment horizontal="left" vertical="center" wrapText="1" indent="1"/>
    </xf>
    <xf numFmtId="0" fontId="27" fillId="0" borderId="4" xfId="0" applyFont="1" applyFill="1" applyBorder="1" applyAlignment="1">
      <alignment vertical="center" wrapText="1"/>
    </xf>
    <xf numFmtId="0" fontId="19" fillId="0" borderId="4" xfId="0" applyFont="1" applyBorder="1" applyAlignment="1">
      <alignment vertical="center" wrapTex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9" fillId="0" borderId="4" xfId="0" applyFont="1" applyBorder="1" applyAlignment="1">
      <alignment horizontal="left" vertical="center" wrapText="1" indent="1"/>
    </xf>
    <xf numFmtId="176" fontId="26" fillId="13" borderId="4" xfId="0" applyNumberFormat="1" applyFont="1" applyFill="1" applyBorder="1" applyAlignment="1">
      <alignment horizontal="right" vertical="center"/>
    </xf>
    <xf numFmtId="176" fontId="20" fillId="13" borderId="4" xfId="0" applyNumberFormat="1" applyFont="1" applyFill="1" applyBorder="1" applyAlignment="1">
      <alignment horizontal="right" vertical="center"/>
    </xf>
    <xf numFmtId="0" fontId="19" fillId="0" borderId="4" xfId="0" applyFont="1" applyFill="1" applyBorder="1" applyAlignment="1">
      <alignment vertical="center" wrapText="1"/>
    </xf>
    <xf numFmtId="0" fontId="29" fillId="0" borderId="0" xfId="0" applyFont="1" applyAlignment="1">
      <alignment horizontal="left" vertical="center"/>
    </xf>
    <xf numFmtId="0" fontId="29" fillId="0" borderId="0" xfId="0" applyFont="1" applyAlignment="1">
      <alignment horizontal="right" vertical="center"/>
    </xf>
    <xf numFmtId="0" fontId="29" fillId="0" borderId="0" xfId="0" applyFont="1">
      <alignment vertical="center"/>
    </xf>
    <xf numFmtId="49" fontId="29" fillId="0" borderId="0" xfId="0" applyNumberFormat="1" applyFont="1" applyAlignment="1">
      <alignment horizontal="right" vertical="top"/>
    </xf>
    <xf numFmtId="49" fontId="30" fillId="0" borderId="0" xfId="0" applyNumberFormat="1" applyFont="1" applyAlignment="1">
      <alignment horizontal="right" vertical="top"/>
    </xf>
    <xf numFmtId="0" fontId="29" fillId="0" borderId="0" xfId="0" applyFont="1" applyAlignment="1">
      <alignment vertical="top"/>
    </xf>
    <xf numFmtId="0" fontId="29" fillId="0" borderId="0" xfId="0" applyFont="1" applyFill="1">
      <alignment vertical="center"/>
    </xf>
    <xf numFmtId="0" fontId="29" fillId="0" borderId="0" xfId="0" applyFont="1" applyFill="1" applyAlignment="1">
      <alignment vertical="top"/>
    </xf>
    <xf numFmtId="0" fontId="17" fillId="0" borderId="14" xfId="0" applyFont="1" applyBorder="1" applyAlignment="1">
      <alignment horizontal="center" vertical="center" wrapText="1"/>
    </xf>
    <xf numFmtId="0" fontId="27" fillId="0" borderId="4" xfId="0" applyFont="1" applyFill="1" applyBorder="1" applyAlignment="1">
      <alignment horizontal="left" vertical="center" wrapText="1"/>
    </xf>
    <xf numFmtId="0" fontId="27" fillId="0" borderId="4" xfId="0" applyFont="1" applyFill="1" applyBorder="1" applyAlignment="1">
      <alignment horizontal="center" vertical="center" wrapText="1"/>
    </xf>
    <xf numFmtId="0" fontId="27" fillId="0" borderId="4" xfId="0" applyFont="1" applyFill="1" applyBorder="1" applyAlignment="1">
      <alignment vertical="center" wrapText="1"/>
    </xf>
    <xf numFmtId="0" fontId="29" fillId="0" borderId="0" xfId="0" applyFont="1" applyAlignment="1">
      <alignment vertical="center"/>
    </xf>
    <xf numFmtId="0" fontId="13" fillId="0" borderId="0" xfId="0" applyFont="1" applyAlignment="1">
      <alignment vertical="center"/>
    </xf>
    <xf numFmtId="0" fontId="19" fillId="0" borderId="11" xfId="0" applyFont="1" applyBorder="1" applyAlignment="1">
      <alignment vertical="center" wrapText="1"/>
    </xf>
    <xf numFmtId="0" fontId="19" fillId="0" borderId="11" xfId="0" applyFont="1" applyFill="1" applyBorder="1" applyAlignment="1">
      <alignment vertical="center" wrapText="1"/>
    </xf>
    <xf numFmtId="0" fontId="27" fillId="0" borderId="4" xfId="0" applyFont="1" applyFill="1" applyBorder="1" applyAlignment="1">
      <alignment vertical="center" wrapText="1"/>
    </xf>
    <xf numFmtId="0" fontId="19" fillId="0" borderId="11" xfId="0" applyFont="1" applyBorder="1" applyAlignment="1">
      <alignment horizontal="left" vertical="center" wrapText="1" indent="1"/>
    </xf>
    <xf numFmtId="0" fontId="13" fillId="0" borderId="11" xfId="0" applyFont="1" applyBorder="1" applyAlignment="1">
      <alignment horizontal="left" vertical="center" wrapText="1"/>
    </xf>
    <xf numFmtId="176" fontId="20" fillId="0" borderId="11" xfId="0" applyNumberFormat="1" applyFont="1" applyBorder="1" applyAlignment="1">
      <alignment horizontal="right" vertical="center"/>
    </xf>
    <xf numFmtId="0" fontId="19" fillId="0" borderId="11" xfId="0" applyFont="1" applyBorder="1" applyAlignment="1">
      <alignment horizontal="left" vertical="center" wrapText="1" indent="1"/>
    </xf>
    <xf numFmtId="0" fontId="19" fillId="0" borderId="4" xfId="0" applyFont="1" applyBorder="1" applyAlignment="1">
      <alignment horizontal="left" vertical="center" wrapText="1" indent="1"/>
    </xf>
    <xf numFmtId="0" fontId="13" fillId="0" borderId="0" xfId="0" applyFont="1" applyFill="1" applyAlignment="1">
      <alignment horizontal="justify" vertical="top" wrapText="1"/>
    </xf>
    <xf numFmtId="0" fontId="19" fillId="9" borderId="5" xfId="0" applyFont="1" applyFill="1" applyBorder="1" applyAlignment="1">
      <alignment horizontal="left" vertical="center" wrapText="1"/>
    </xf>
    <xf numFmtId="0" fontId="19" fillId="9" borderId="6" xfId="0" applyFont="1" applyFill="1" applyBorder="1" applyAlignment="1">
      <alignment horizontal="left" vertical="center" wrapText="1"/>
    </xf>
    <xf numFmtId="0" fontId="19" fillId="9" borderId="7" xfId="0" applyFont="1" applyFill="1" applyBorder="1" applyAlignment="1">
      <alignment horizontal="left" vertical="center" wrapText="1"/>
    </xf>
    <xf numFmtId="0" fontId="19" fillId="9" borderId="8" xfId="0" applyFont="1" applyFill="1" applyBorder="1" applyAlignment="1">
      <alignment horizontal="center" vertical="center" wrapText="1"/>
    </xf>
    <xf numFmtId="0" fontId="19" fillId="9" borderId="9" xfId="0" applyFont="1" applyFill="1" applyBorder="1" applyAlignment="1">
      <alignment horizontal="center" vertical="center" wrapText="1"/>
    </xf>
    <xf numFmtId="0" fontId="19" fillId="9" borderId="10" xfId="0" applyFont="1" applyFill="1" applyBorder="1" applyAlignment="1">
      <alignment horizontal="center" vertical="center" wrapText="1"/>
    </xf>
    <xf numFmtId="0" fontId="23" fillId="0" borderId="0" xfId="0" applyFont="1" applyFill="1" applyAlignment="1">
      <alignment horizontal="left" vertical="top" wrapText="1"/>
    </xf>
    <xf numFmtId="0" fontId="22" fillId="0" borderId="0" xfId="0" applyFont="1" applyFill="1" applyAlignment="1">
      <alignment horizontal="center" vertical="center"/>
    </xf>
    <xf numFmtId="0" fontId="15" fillId="0" borderId="0" xfId="0" applyFont="1" applyFill="1" applyAlignment="1">
      <alignment horizontal="center" vertical="center"/>
    </xf>
    <xf numFmtId="0" fontId="13" fillId="0" borderId="0" xfId="0" applyFont="1" applyFill="1" applyAlignment="1">
      <alignment horizontal="left" vertical="top" wrapText="1"/>
    </xf>
    <xf numFmtId="0" fontId="29" fillId="0" borderId="0" xfId="0" applyFont="1" applyFill="1" applyAlignment="1">
      <alignment horizontal="justify" vertical="top" wrapText="1"/>
    </xf>
    <xf numFmtId="0" fontId="25" fillId="12" borderId="4" xfId="0" applyFont="1" applyFill="1" applyBorder="1" applyAlignment="1">
      <alignment horizontal="left" vertical="center" wrapText="1"/>
    </xf>
    <xf numFmtId="0" fontId="19" fillId="12" borderId="4" xfId="0" applyFont="1" applyFill="1" applyBorder="1" applyAlignment="1">
      <alignment horizontal="center" vertical="center" wrapText="1"/>
    </xf>
    <xf numFmtId="0" fontId="25" fillId="11" borderId="4" xfId="0" applyFont="1" applyFill="1" applyBorder="1" applyAlignment="1">
      <alignment horizontal="left" vertical="center"/>
    </xf>
    <xf numFmtId="0" fontId="25" fillId="11" borderId="4" xfId="0" applyFont="1" applyFill="1" applyBorder="1" applyAlignment="1">
      <alignment horizontal="center" vertical="center"/>
    </xf>
    <xf numFmtId="0" fontId="29" fillId="0" borderId="0" xfId="0" applyFont="1" applyFill="1" applyAlignment="1">
      <alignment horizontal="left" vertical="top" wrapText="1"/>
    </xf>
    <xf numFmtId="0" fontId="27" fillId="11" borderId="4" xfId="0" applyFont="1" applyFill="1" applyBorder="1" applyAlignment="1">
      <alignment horizontal="left" vertical="center" wrapText="1"/>
    </xf>
    <xf numFmtId="0" fontId="27" fillId="0" borderId="11" xfId="0" applyFont="1" applyFill="1" applyBorder="1" applyAlignment="1">
      <alignment horizontal="left" vertical="center" wrapText="1" indent="1"/>
    </xf>
    <xf numFmtId="0" fontId="27" fillId="0" borderId="13" xfId="0" applyFont="1" applyFill="1" applyBorder="1" applyAlignment="1">
      <alignment horizontal="left" vertical="center" wrapText="1" indent="1"/>
    </xf>
    <xf numFmtId="0" fontId="27" fillId="11" borderId="4" xfId="0" applyFont="1" applyFill="1" applyBorder="1" applyAlignment="1">
      <alignment horizontal="center" vertical="center" wrapText="1"/>
    </xf>
    <xf numFmtId="0" fontId="30" fillId="0" borderId="0" xfId="0" applyFont="1" applyFill="1" applyAlignment="1">
      <alignment horizontal="left" vertical="top" wrapText="1"/>
    </xf>
    <xf numFmtId="0" fontId="27" fillId="0" borderId="4" xfId="0" applyFont="1" applyFill="1" applyBorder="1" applyAlignment="1">
      <alignment vertical="center" wrapText="1"/>
    </xf>
    <xf numFmtId="0" fontId="27" fillId="0" borderId="4" xfId="0" applyFont="1" applyFill="1" applyBorder="1" applyAlignment="1">
      <alignment horizontal="center" vertical="center" wrapText="1"/>
    </xf>
    <xf numFmtId="0" fontId="19" fillId="12" borderId="4" xfId="0" applyFont="1" applyFill="1" applyBorder="1" applyAlignment="1">
      <alignment horizontal="left" vertical="center" wrapText="1"/>
    </xf>
    <xf numFmtId="0" fontId="19" fillId="13" borderId="4" xfId="0" applyFont="1" applyFill="1" applyBorder="1" applyAlignment="1">
      <alignment horizontal="left" vertical="center" wrapText="1"/>
    </xf>
    <xf numFmtId="0" fontId="19" fillId="13" borderId="4"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19" fillId="10" borderId="4" xfId="0" applyFont="1" applyFill="1" applyBorder="1" applyAlignment="1">
      <alignment horizontal="left" vertical="center" wrapText="1"/>
    </xf>
    <xf numFmtId="0" fontId="25" fillId="10" borderId="4" xfId="0" applyFont="1" applyFill="1" applyBorder="1" applyAlignment="1">
      <alignment horizontal="left" vertical="center" wrapText="1"/>
    </xf>
    <xf numFmtId="0" fontId="24" fillId="0" borderId="0" xfId="0" applyFont="1" applyFill="1" applyAlignment="1">
      <alignment horizontal="center" vertical="center"/>
    </xf>
    <xf numFmtId="0" fontId="14" fillId="0" borderId="0" xfId="0" applyFont="1" applyFill="1" applyAlignment="1">
      <alignment horizontal="center" vertical="center"/>
    </xf>
    <xf numFmtId="0" fontId="25" fillId="13" borderId="4" xfId="0" applyFont="1" applyFill="1" applyBorder="1" applyAlignment="1">
      <alignment horizontal="left" vertical="center" wrapText="1"/>
    </xf>
    <xf numFmtId="0" fontId="19" fillId="0" borderId="11" xfId="0" applyFont="1" applyBorder="1" applyAlignment="1">
      <alignment horizontal="left" vertical="center" wrapText="1" indent="1"/>
    </xf>
    <xf numFmtId="0" fontId="19" fillId="0" borderId="13" xfId="0" applyFont="1" applyBorder="1" applyAlignment="1">
      <alignment horizontal="left" vertical="center" wrapText="1" indent="1"/>
    </xf>
    <xf numFmtId="0" fontId="19" fillId="0" borderId="12" xfId="0" applyFont="1" applyBorder="1" applyAlignment="1">
      <alignment horizontal="left" vertical="center" wrapText="1" indent="1"/>
    </xf>
    <xf numFmtId="0" fontId="19" fillId="0" borderId="11" xfId="0" applyFont="1" applyBorder="1" applyAlignment="1">
      <alignment horizontal="left" vertical="center" wrapText="1"/>
    </xf>
    <xf numFmtId="0" fontId="19" fillId="0" borderId="13" xfId="0" applyFont="1" applyBorder="1" applyAlignment="1">
      <alignment horizontal="left" vertical="center" wrapText="1"/>
    </xf>
    <xf numFmtId="0" fontId="19" fillId="0" borderId="12" xfId="0" applyFont="1" applyBorder="1" applyAlignment="1">
      <alignment horizontal="left" vertical="center" wrapText="1"/>
    </xf>
    <xf numFmtId="176" fontId="20" fillId="0" borderId="11" xfId="0" applyNumberFormat="1" applyFont="1" applyBorder="1" applyAlignment="1">
      <alignment horizontal="right" vertical="center"/>
    </xf>
    <xf numFmtId="176" fontId="20" fillId="0" borderId="13" xfId="0" applyNumberFormat="1" applyFont="1" applyBorder="1" applyAlignment="1">
      <alignment horizontal="right" vertical="center"/>
    </xf>
    <xf numFmtId="176" fontId="20" fillId="0" borderId="12" xfId="0" applyNumberFormat="1" applyFont="1" applyBorder="1" applyAlignment="1">
      <alignment horizontal="right" vertical="center"/>
    </xf>
    <xf numFmtId="0" fontId="19" fillId="0" borderId="4" xfId="0" applyFont="1" applyBorder="1" applyAlignment="1">
      <alignment horizontal="left" vertical="center" wrapText="1" indent="1"/>
    </xf>
    <xf numFmtId="0" fontId="27" fillId="0" borderId="11"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7" fillId="0" borderId="12" xfId="0" applyFont="1" applyFill="1" applyBorder="1" applyAlignment="1">
      <alignment horizontal="left" vertical="center" wrapText="1" indent="1"/>
    </xf>
    <xf numFmtId="0" fontId="27" fillId="0" borderId="4" xfId="0" applyFont="1" applyFill="1" applyBorder="1" applyAlignment="1">
      <alignment horizontal="left" vertical="center" wrapText="1"/>
    </xf>
    <xf numFmtId="0" fontId="32" fillId="0" borderId="4" xfId="0" applyFont="1" applyBorder="1" applyAlignment="1">
      <alignment vertical="center" wrapText="1"/>
    </xf>
  </cellXfs>
  <cellStyles count="18">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
  <sheetViews>
    <sheetView view="pageBreakPreview" topLeftCell="A10" zoomScale="90" zoomScaleNormal="80" zoomScaleSheetLayoutView="90" workbookViewId="0">
      <selection activeCell="B33" sqref="B33"/>
    </sheetView>
  </sheetViews>
  <sheetFormatPr defaultColWidth="8.44140625" defaultRowHeight="16.2" x14ac:dyDescent="0.3"/>
  <cols>
    <col min="1" max="1" width="12.33203125" style="7" customWidth="1"/>
    <col min="2" max="3" width="13.77734375" style="1" customWidth="1"/>
    <col min="4" max="4" width="9.77734375" style="1" customWidth="1"/>
    <col min="5" max="5" width="14.6640625" style="1" customWidth="1"/>
    <col min="6" max="7" width="7.77734375" style="1" customWidth="1"/>
    <col min="8" max="8" width="9.77734375" style="1" customWidth="1"/>
    <col min="9" max="9" width="11.77734375" style="1" customWidth="1"/>
    <col min="10" max="10" width="15.77734375" style="1" customWidth="1"/>
    <col min="11" max="11" width="25.77734375" style="1" customWidth="1"/>
    <col min="12" max="12" width="15.77734375" style="1" customWidth="1"/>
    <col min="13" max="13" width="12.77734375" style="1" customWidth="1"/>
    <col min="14" max="14" width="8.44140625" style="1" customWidth="1"/>
    <col min="15" max="16384" width="8.44140625" style="1"/>
  </cols>
  <sheetData>
    <row r="1" spans="1:14" ht="24.6" x14ac:dyDescent="0.3">
      <c r="A1" s="80" t="s">
        <v>32</v>
      </c>
      <c r="B1" s="80"/>
      <c r="C1" s="80"/>
      <c r="D1" s="80"/>
      <c r="E1" s="80"/>
      <c r="F1" s="80"/>
      <c r="G1" s="80"/>
      <c r="H1" s="80"/>
      <c r="I1" s="80"/>
      <c r="J1" s="80"/>
      <c r="K1" s="80"/>
      <c r="L1" s="80"/>
      <c r="M1" s="80"/>
    </row>
    <row r="2" spans="1:14" ht="24.6" x14ac:dyDescent="0.3">
      <c r="A2" s="80" t="s">
        <v>35</v>
      </c>
      <c r="B2" s="80"/>
      <c r="C2" s="80"/>
      <c r="D2" s="80"/>
      <c r="E2" s="80"/>
      <c r="F2" s="80"/>
      <c r="G2" s="80"/>
      <c r="H2" s="80"/>
      <c r="I2" s="80"/>
      <c r="J2" s="80"/>
      <c r="K2" s="80"/>
      <c r="L2" s="80"/>
      <c r="M2" s="80"/>
    </row>
    <row r="3" spans="1:14" ht="19.8" x14ac:dyDescent="0.3">
      <c r="A3" s="81" t="s">
        <v>1</v>
      </c>
      <c r="B3" s="81"/>
      <c r="C3" s="81"/>
      <c r="D3" s="81"/>
      <c r="E3" s="81"/>
      <c r="F3" s="81"/>
      <c r="G3" s="81"/>
      <c r="H3" s="81"/>
      <c r="I3" s="81"/>
      <c r="J3" s="81"/>
      <c r="K3" s="81"/>
      <c r="L3" s="81"/>
      <c r="M3" s="81"/>
    </row>
    <row r="4" spans="1:14" ht="19.8" x14ac:dyDescent="0.3">
      <c r="A4" s="16"/>
      <c r="B4" s="5"/>
      <c r="C4" s="5"/>
      <c r="D4" s="5"/>
      <c r="E4" s="5"/>
      <c r="F4" s="5"/>
      <c r="G4" s="5"/>
      <c r="H4" s="5"/>
      <c r="I4" s="5"/>
      <c r="J4" s="5"/>
      <c r="K4" s="6"/>
      <c r="L4" s="3"/>
      <c r="M4" s="3" t="s">
        <v>2</v>
      </c>
    </row>
    <row r="5" spans="1:14" customFormat="1" ht="78" customHeight="1" x14ac:dyDescent="0.3">
      <c r="A5" s="8" t="s">
        <v>3</v>
      </c>
      <c r="B5" s="8" t="s">
        <v>4</v>
      </c>
      <c r="C5" s="9" t="s">
        <v>5</v>
      </c>
      <c r="D5" s="8" t="s">
        <v>6</v>
      </c>
      <c r="E5" s="8" t="s">
        <v>7</v>
      </c>
      <c r="F5" s="8" t="s">
        <v>8</v>
      </c>
      <c r="G5" s="8" t="s">
        <v>9</v>
      </c>
      <c r="H5" s="8" t="s">
        <v>10</v>
      </c>
      <c r="I5" s="8" t="s">
        <v>11</v>
      </c>
      <c r="J5" s="8" t="s">
        <v>12</v>
      </c>
      <c r="K5" s="8" t="s">
        <v>13</v>
      </c>
      <c r="L5" s="8" t="s">
        <v>14</v>
      </c>
      <c r="M5" s="8" t="s">
        <v>15</v>
      </c>
      <c r="N5" s="1"/>
    </row>
    <row r="6" spans="1:14" customFormat="1" ht="16.2" customHeight="1" x14ac:dyDescent="0.3">
      <c r="A6" s="73" t="s">
        <v>38</v>
      </c>
      <c r="B6" s="74"/>
      <c r="C6" s="74"/>
      <c r="D6" s="74"/>
      <c r="E6" s="74"/>
      <c r="F6" s="74"/>
      <c r="G6" s="74"/>
      <c r="H6" s="75"/>
      <c r="I6" s="15"/>
      <c r="J6" s="76"/>
      <c r="K6" s="77"/>
      <c r="L6" s="77"/>
      <c r="M6" s="78"/>
      <c r="N6" s="1"/>
    </row>
    <row r="7" spans="1:14" customFormat="1" x14ac:dyDescent="0.3">
      <c r="A7" s="10"/>
      <c r="B7" s="11"/>
      <c r="C7" s="14"/>
      <c r="D7" s="11"/>
      <c r="E7" s="11"/>
      <c r="F7" s="11"/>
      <c r="G7" s="11"/>
      <c r="H7" s="11"/>
      <c r="I7" s="12"/>
      <c r="J7" s="13"/>
      <c r="K7" s="11"/>
      <c r="L7" s="11"/>
      <c r="M7" s="11"/>
      <c r="N7" s="4"/>
    </row>
    <row r="8" spans="1:14" customFormat="1" x14ac:dyDescent="0.3">
      <c r="A8" s="10"/>
      <c r="B8" s="11"/>
      <c r="C8" s="14"/>
      <c r="D8" s="11"/>
      <c r="E8" s="11"/>
      <c r="F8" s="11"/>
      <c r="G8" s="11"/>
      <c r="H8" s="11"/>
      <c r="I8" s="12"/>
      <c r="J8" s="13"/>
      <c r="K8" s="11"/>
      <c r="L8" s="11"/>
      <c r="M8" s="11"/>
      <c r="N8" s="1"/>
    </row>
    <row r="9" spans="1:14" customFormat="1" x14ac:dyDescent="0.3">
      <c r="A9" s="10"/>
      <c r="B9" s="11"/>
      <c r="C9" s="14"/>
      <c r="D9" s="11"/>
      <c r="E9" s="11"/>
      <c r="F9" s="11"/>
      <c r="G9" s="11"/>
      <c r="H9" s="11"/>
      <c r="I9" s="12"/>
      <c r="J9" s="13"/>
      <c r="K9" s="11"/>
      <c r="L9" s="11"/>
      <c r="M9" s="11"/>
      <c r="N9" s="1"/>
    </row>
    <row r="10" spans="1:14" customFormat="1" ht="16.2" customHeight="1" x14ac:dyDescent="0.3">
      <c r="A10" s="73" t="s">
        <v>36</v>
      </c>
      <c r="B10" s="74"/>
      <c r="C10" s="74"/>
      <c r="D10" s="74"/>
      <c r="E10" s="74"/>
      <c r="F10" s="74"/>
      <c r="G10" s="74"/>
      <c r="H10" s="75"/>
      <c r="I10" s="15"/>
      <c r="J10" s="76"/>
      <c r="K10" s="77"/>
      <c r="L10" s="77"/>
      <c r="M10" s="78"/>
      <c r="N10" s="4"/>
    </row>
    <row r="11" spans="1:14" customFormat="1" x14ac:dyDescent="0.3">
      <c r="A11" s="10"/>
      <c r="B11" s="11"/>
      <c r="C11" s="14"/>
      <c r="D11" s="11"/>
      <c r="E11" s="11"/>
      <c r="F11" s="11"/>
      <c r="G11" s="11"/>
      <c r="H11" s="11"/>
      <c r="I11" s="12"/>
      <c r="J11" s="13"/>
      <c r="K11" s="11"/>
      <c r="L11" s="11"/>
      <c r="M11" s="11"/>
      <c r="N11" s="1"/>
    </row>
    <row r="12" spans="1:14" customFormat="1" x14ac:dyDescent="0.3">
      <c r="A12" s="10"/>
      <c r="B12" s="11"/>
      <c r="C12" s="14"/>
      <c r="D12" s="11"/>
      <c r="E12" s="11"/>
      <c r="F12" s="11"/>
      <c r="G12" s="11"/>
      <c r="H12" s="11"/>
      <c r="I12" s="12"/>
      <c r="J12" s="13"/>
      <c r="K12" s="11"/>
      <c r="L12" s="11"/>
      <c r="M12" s="11"/>
      <c r="N12" s="4"/>
    </row>
    <row r="13" spans="1:14" customFormat="1" x14ac:dyDescent="0.3">
      <c r="A13" s="10"/>
      <c r="B13" s="11"/>
      <c r="C13" s="14"/>
      <c r="D13" s="11"/>
      <c r="E13" s="11"/>
      <c r="F13" s="11"/>
      <c r="G13" s="11"/>
      <c r="H13" s="11"/>
      <c r="I13" s="12"/>
      <c r="J13" s="13"/>
      <c r="K13" s="11"/>
      <c r="L13" s="11"/>
      <c r="M13" s="11"/>
      <c r="N13" s="1"/>
    </row>
    <row r="14" spans="1:14" customFormat="1" ht="16.2" customHeight="1" x14ac:dyDescent="0.3">
      <c r="A14" s="73" t="s">
        <v>33</v>
      </c>
      <c r="B14" s="74"/>
      <c r="C14" s="74"/>
      <c r="D14" s="74"/>
      <c r="E14" s="74"/>
      <c r="F14" s="74"/>
      <c r="G14" s="74"/>
      <c r="H14" s="75"/>
      <c r="I14" s="15"/>
      <c r="J14" s="76"/>
      <c r="K14" s="77"/>
      <c r="L14" s="77"/>
      <c r="M14" s="78"/>
      <c r="N14" s="4"/>
    </row>
    <row r="15" spans="1:14" customFormat="1" x14ac:dyDescent="0.3">
      <c r="A15" s="10"/>
      <c r="B15" s="11"/>
      <c r="C15" s="14"/>
      <c r="D15" s="11"/>
      <c r="E15" s="11"/>
      <c r="F15" s="11"/>
      <c r="G15" s="11"/>
      <c r="H15" s="11"/>
      <c r="I15" s="12"/>
      <c r="J15" s="13"/>
      <c r="K15" s="11"/>
      <c r="L15" s="11"/>
      <c r="M15" s="11"/>
      <c r="N15" s="1"/>
    </row>
    <row r="16" spans="1:14" customFormat="1" x14ac:dyDescent="0.3">
      <c r="A16" s="10"/>
      <c r="B16" s="11"/>
      <c r="C16" s="14"/>
      <c r="D16" s="11"/>
      <c r="E16" s="11"/>
      <c r="F16" s="11"/>
      <c r="G16" s="11"/>
      <c r="H16" s="11"/>
      <c r="I16" s="12"/>
      <c r="J16" s="13"/>
      <c r="K16" s="11"/>
      <c r="L16" s="11"/>
      <c r="M16" s="11"/>
      <c r="N16" s="4"/>
    </row>
    <row r="17" spans="1:14" customFormat="1" x14ac:dyDescent="0.3">
      <c r="A17" s="10"/>
      <c r="B17" s="11"/>
      <c r="C17" s="14"/>
      <c r="D17" s="11"/>
      <c r="E17" s="11"/>
      <c r="F17" s="11"/>
      <c r="G17" s="11"/>
      <c r="H17" s="11"/>
      <c r="I17" s="12"/>
      <c r="J17" s="13"/>
      <c r="K17" s="11"/>
      <c r="L17" s="11"/>
      <c r="M17" s="11"/>
      <c r="N17" s="1"/>
    </row>
    <row r="18" spans="1:14" customFormat="1" ht="16.2" customHeight="1" x14ac:dyDescent="0.3">
      <c r="A18" s="73" t="s">
        <v>37</v>
      </c>
      <c r="B18" s="74"/>
      <c r="C18" s="74"/>
      <c r="D18" s="74"/>
      <c r="E18" s="74"/>
      <c r="F18" s="74"/>
      <c r="G18" s="74"/>
      <c r="H18" s="75"/>
      <c r="I18" s="15"/>
      <c r="J18" s="76"/>
      <c r="K18" s="77"/>
      <c r="L18" s="77"/>
      <c r="M18" s="78"/>
      <c r="N18" s="4"/>
    </row>
    <row r="19" spans="1:14" customFormat="1" x14ac:dyDescent="0.3">
      <c r="A19" s="10"/>
      <c r="B19" s="11"/>
      <c r="C19" s="14"/>
      <c r="D19" s="11"/>
      <c r="E19" s="11"/>
      <c r="F19" s="11"/>
      <c r="G19" s="11"/>
      <c r="H19" s="11"/>
      <c r="I19" s="12"/>
      <c r="J19" s="13"/>
      <c r="K19" s="11"/>
      <c r="L19" s="11"/>
      <c r="M19" s="11"/>
      <c r="N19" s="1"/>
    </row>
    <row r="20" spans="1:14" customFormat="1" x14ac:dyDescent="0.3">
      <c r="A20" s="10"/>
      <c r="B20" s="11"/>
      <c r="C20" s="14"/>
      <c r="D20" s="11"/>
      <c r="E20" s="11"/>
      <c r="F20" s="11"/>
      <c r="G20" s="11"/>
      <c r="H20" s="11"/>
      <c r="I20" s="12"/>
      <c r="J20" s="13"/>
      <c r="K20" s="11"/>
      <c r="L20" s="11"/>
      <c r="M20" s="11"/>
      <c r="N20" s="4"/>
    </row>
    <row r="21" spans="1:14" customFormat="1" x14ac:dyDescent="0.3">
      <c r="A21" s="17" t="s">
        <v>16</v>
      </c>
      <c r="B21" s="2"/>
      <c r="C21" s="1"/>
      <c r="D21" s="1"/>
      <c r="E21" s="1"/>
      <c r="F21" s="1"/>
      <c r="G21" s="1"/>
      <c r="H21" s="1"/>
      <c r="I21" s="1"/>
      <c r="J21" s="1"/>
      <c r="K21" s="1"/>
      <c r="L21" s="1"/>
      <c r="M21" s="1"/>
      <c r="N21" s="1"/>
    </row>
    <row r="22" spans="1:14" customFormat="1" x14ac:dyDescent="0.3">
      <c r="A22" s="18" t="s">
        <v>17</v>
      </c>
      <c r="B22" s="82" t="s">
        <v>18</v>
      </c>
      <c r="C22" s="82"/>
      <c r="D22" s="82"/>
      <c r="E22" s="82"/>
      <c r="F22" s="82"/>
      <c r="G22" s="82"/>
      <c r="H22" s="82"/>
      <c r="I22" s="82"/>
      <c r="J22" s="82"/>
      <c r="K22" s="82"/>
      <c r="L22" s="82"/>
      <c r="M22" s="82"/>
      <c r="N22" s="1"/>
    </row>
    <row r="23" spans="1:14" customFormat="1" x14ac:dyDescent="0.3">
      <c r="A23" s="18" t="s">
        <v>19</v>
      </c>
      <c r="B23" s="82" t="s">
        <v>34</v>
      </c>
      <c r="C23" s="82"/>
      <c r="D23" s="82"/>
      <c r="E23" s="82"/>
      <c r="F23" s="82"/>
      <c r="G23" s="82"/>
      <c r="H23" s="82"/>
      <c r="I23" s="82"/>
      <c r="J23" s="82"/>
      <c r="K23" s="82"/>
      <c r="L23" s="82"/>
      <c r="M23" s="82"/>
      <c r="N23" s="1"/>
    </row>
    <row r="24" spans="1:14" customFormat="1" ht="31.95" customHeight="1" x14ac:dyDescent="0.3">
      <c r="A24" s="19" t="s">
        <v>20</v>
      </c>
      <c r="B24" s="79" t="s">
        <v>21</v>
      </c>
      <c r="C24" s="79"/>
      <c r="D24" s="79"/>
      <c r="E24" s="79"/>
      <c r="F24" s="79"/>
      <c r="G24" s="79"/>
      <c r="H24" s="79"/>
      <c r="I24" s="79"/>
      <c r="J24" s="79"/>
      <c r="K24" s="79"/>
      <c r="L24" s="79"/>
      <c r="M24" s="79"/>
      <c r="N24" s="1"/>
    </row>
    <row r="25" spans="1:14" customFormat="1" ht="31.95" customHeight="1" x14ac:dyDescent="0.3">
      <c r="A25" s="19" t="s">
        <v>22</v>
      </c>
      <c r="B25" s="72" t="s">
        <v>23</v>
      </c>
      <c r="C25" s="72"/>
      <c r="D25" s="72"/>
      <c r="E25" s="72"/>
      <c r="F25" s="72"/>
      <c r="G25" s="72"/>
      <c r="H25" s="72"/>
      <c r="I25" s="72"/>
      <c r="J25" s="72"/>
      <c r="K25" s="72"/>
      <c r="L25" s="72"/>
      <c r="M25" s="72"/>
      <c r="N25" s="1"/>
    </row>
    <row r="26" spans="1:14" customFormat="1" x14ac:dyDescent="0.3">
      <c r="A26" s="19" t="s">
        <v>24</v>
      </c>
      <c r="B26" s="1" t="s">
        <v>25</v>
      </c>
      <c r="C26" s="1"/>
      <c r="D26" s="1"/>
      <c r="E26" s="4"/>
      <c r="F26" s="4"/>
      <c r="G26" s="4"/>
      <c r="H26" s="4"/>
      <c r="I26" s="4"/>
      <c r="J26" s="4"/>
      <c r="K26" s="4"/>
      <c r="L26" s="4"/>
      <c r="M26" s="4"/>
      <c r="N26" s="1"/>
    </row>
    <row r="27" spans="1:14" customFormat="1" x14ac:dyDescent="0.3">
      <c r="A27" s="19" t="s">
        <v>26</v>
      </c>
      <c r="B27" s="1" t="s">
        <v>27</v>
      </c>
      <c r="C27" s="1"/>
      <c r="D27" s="20"/>
      <c r="E27" s="21"/>
      <c r="F27" s="21"/>
      <c r="G27" s="21"/>
      <c r="H27" s="21"/>
      <c r="I27" s="21"/>
      <c r="J27" s="4"/>
      <c r="K27" s="4"/>
      <c r="L27" s="4"/>
      <c r="M27" s="4"/>
      <c r="N27" s="1"/>
    </row>
    <row r="28" spans="1:14" customFormat="1" ht="31.95" customHeight="1" x14ac:dyDescent="0.3">
      <c r="A28" s="19" t="s">
        <v>28</v>
      </c>
      <c r="B28" s="72" t="s">
        <v>29</v>
      </c>
      <c r="C28" s="72"/>
      <c r="D28" s="72"/>
      <c r="E28" s="72"/>
      <c r="F28" s="72"/>
      <c r="G28" s="72"/>
      <c r="H28" s="72"/>
      <c r="I28" s="72"/>
      <c r="J28" s="72"/>
      <c r="K28" s="72"/>
      <c r="L28" s="72"/>
      <c r="M28" s="72"/>
      <c r="N28" s="1"/>
    </row>
    <row r="29" spans="1:14" customFormat="1" x14ac:dyDescent="0.3">
      <c r="A29" s="19" t="s">
        <v>30</v>
      </c>
      <c r="B29" s="17" t="s">
        <v>31</v>
      </c>
      <c r="C29" s="1"/>
      <c r="D29" s="1"/>
      <c r="E29" s="1"/>
      <c r="F29" s="1"/>
      <c r="G29" s="1"/>
      <c r="H29" s="1"/>
      <c r="I29" s="1"/>
      <c r="J29" s="1"/>
      <c r="K29" s="1"/>
      <c r="L29" s="1"/>
      <c r="M29" s="1"/>
      <c r="N29" s="1"/>
    </row>
  </sheetData>
  <mergeCells count="16">
    <mergeCell ref="A1:M1"/>
    <mergeCell ref="A2:M2"/>
    <mergeCell ref="A3:M3"/>
    <mergeCell ref="B22:M22"/>
    <mergeCell ref="B23:M23"/>
    <mergeCell ref="B25:M25"/>
    <mergeCell ref="B28:M28"/>
    <mergeCell ref="A6:H6"/>
    <mergeCell ref="A10:H10"/>
    <mergeCell ref="A14:H14"/>
    <mergeCell ref="A18:H18"/>
    <mergeCell ref="J6:M6"/>
    <mergeCell ref="J10:M10"/>
    <mergeCell ref="J14:M14"/>
    <mergeCell ref="J18:M18"/>
    <mergeCell ref="B24:M24"/>
  </mergeCells>
  <phoneticPr fontId="21" type="noConversion"/>
  <printOptions horizontalCentered="1"/>
  <pageMargins left="0.31496062992125984" right="0.31496062992125984" top="0.31496062992125984" bottom="0.19685039370078741" header="0.47244094488188981" footer="3.937007874015748E-2"/>
  <pageSetup paperSize="9" scale="8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22"/>
  <sheetViews>
    <sheetView tabSelected="1" view="pageBreakPreview" topLeftCell="A169" zoomScale="60" zoomScaleNormal="80" workbookViewId="0">
      <selection activeCell="A169" sqref="A169:M169"/>
    </sheetView>
  </sheetViews>
  <sheetFormatPr defaultColWidth="8.44140625" defaultRowHeight="16.2" x14ac:dyDescent="0.3"/>
  <cols>
    <col min="1" max="1" width="12.33203125" style="7" customWidth="1"/>
    <col min="2" max="3" width="13.77734375" style="1" customWidth="1"/>
    <col min="4" max="4" width="9.77734375" style="1" customWidth="1"/>
    <col min="5" max="5" width="14.6640625" style="1" customWidth="1"/>
    <col min="6" max="7" width="7.77734375" style="1" customWidth="1"/>
    <col min="8" max="8" width="9.77734375" style="1" customWidth="1"/>
    <col min="9" max="9" width="11.77734375" style="1" customWidth="1"/>
    <col min="10" max="10" width="15.77734375" style="1" customWidth="1"/>
    <col min="11" max="11" width="25.77734375" style="1" customWidth="1"/>
    <col min="12" max="12" width="15.77734375" style="1" customWidth="1"/>
    <col min="13" max="13" width="12.77734375" style="63" customWidth="1"/>
    <col min="14" max="14" width="8.44140625" style="1" customWidth="1"/>
    <col min="15" max="16384" width="8.44140625" style="1"/>
  </cols>
  <sheetData>
    <row r="1" spans="1:14" ht="24.6" x14ac:dyDescent="0.3">
      <c r="A1" s="102" t="s">
        <v>39</v>
      </c>
      <c r="B1" s="102"/>
      <c r="C1" s="102"/>
      <c r="D1" s="102"/>
      <c r="E1" s="102"/>
      <c r="F1" s="102"/>
      <c r="G1" s="102"/>
      <c r="H1" s="102"/>
      <c r="I1" s="102"/>
      <c r="J1" s="102"/>
      <c r="K1" s="102"/>
      <c r="L1" s="102"/>
      <c r="M1" s="102"/>
    </row>
    <row r="2" spans="1:14" ht="24.6" x14ac:dyDescent="0.3">
      <c r="A2" s="102" t="s">
        <v>0</v>
      </c>
      <c r="B2" s="102"/>
      <c r="C2" s="102"/>
      <c r="D2" s="102"/>
      <c r="E2" s="102"/>
      <c r="F2" s="102"/>
      <c r="G2" s="102"/>
      <c r="H2" s="102"/>
      <c r="I2" s="102"/>
      <c r="J2" s="102"/>
      <c r="K2" s="102"/>
      <c r="L2" s="102"/>
      <c r="M2" s="102"/>
    </row>
    <row r="3" spans="1:14" ht="19.8" x14ac:dyDescent="0.3">
      <c r="A3" s="103" t="s">
        <v>230</v>
      </c>
      <c r="B3" s="103"/>
      <c r="C3" s="103"/>
      <c r="D3" s="103"/>
      <c r="E3" s="103"/>
      <c r="F3" s="103"/>
      <c r="G3" s="103"/>
      <c r="H3" s="103"/>
      <c r="I3" s="103"/>
      <c r="J3" s="103"/>
      <c r="K3" s="103"/>
      <c r="L3" s="103"/>
      <c r="M3" s="103"/>
    </row>
    <row r="4" spans="1:14" ht="19.8" x14ac:dyDescent="0.3">
      <c r="A4" s="16"/>
      <c r="B4" s="5"/>
      <c r="C4" s="5"/>
      <c r="D4" s="5"/>
      <c r="E4" s="5"/>
      <c r="F4" s="5"/>
      <c r="G4" s="5"/>
      <c r="H4" s="5"/>
      <c r="I4" s="5"/>
      <c r="J4" s="5"/>
      <c r="K4" s="6"/>
      <c r="L4" s="3"/>
      <c r="M4" s="3" t="s">
        <v>2</v>
      </c>
    </row>
    <row r="5" spans="1:14" customFormat="1" ht="78" customHeight="1" x14ac:dyDescent="0.3">
      <c r="A5" s="58" t="s">
        <v>3</v>
      </c>
      <c r="B5" s="58" t="s">
        <v>4</v>
      </c>
      <c r="C5" s="58" t="s">
        <v>5</v>
      </c>
      <c r="D5" s="58" t="s">
        <v>6</v>
      </c>
      <c r="E5" s="58" t="s">
        <v>7</v>
      </c>
      <c r="F5" s="58" t="s">
        <v>8</v>
      </c>
      <c r="G5" s="58" t="s">
        <v>9</v>
      </c>
      <c r="H5" s="58" t="s">
        <v>10</v>
      </c>
      <c r="I5" s="58" t="s">
        <v>11</v>
      </c>
      <c r="J5" s="58" t="s">
        <v>12</v>
      </c>
      <c r="K5" s="58" t="s">
        <v>13</v>
      </c>
      <c r="L5" s="58" t="s">
        <v>14</v>
      </c>
      <c r="M5" s="58" t="s">
        <v>15</v>
      </c>
      <c r="N5" s="1"/>
    </row>
    <row r="6" spans="1:14" customFormat="1" ht="25.05" customHeight="1" x14ac:dyDescent="0.3">
      <c r="A6" s="104" t="s">
        <v>47</v>
      </c>
      <c r="B6" s="104"/>
      <c r="C6" s="104"/>
      <c r="D6" s="104"/>
      <c r="E6" s="104"/>
      <c r="F6" s="104"/>
      <c r="G6" s="104"/>
      <c r="H6" s="104"/>
      <c r="I6" s="47">
        <f>I7+I15+I18+I32+I34+I47+I59+I66+I69</f>
        <v>2831028.4285714286</v>
      </c>
      <c r="J6" s="98"/>
      <c r="K6" s="98"/>
      <c r="L6" s="98"/>
      <c r="M6" s="98"/>
      <c r="N6" s="1"/>
    </row>
    <row r="7" spans="1:14" customFormat="1" ht="25.05" customHeight="1" x14ac:dyDescent="0.3">
      <c r="A7" s="97" t="s">
        <v>43</v>
      </c>
      <c r="B7" s="97"/>
      <c r="C7" s="97"/>
      <c r="D7" s="97"/>
      <c r="E7" s="97"/>
      <c r="F7" s="97"/>
      <c r="G7" s="97"/>
      <c r="H7" s="97"/>
      <c r="I7" s="48">
        <f>SUM(I8:I14)</f>
        <v>1018000</v>
      </c>
      <c r="J7" s="98"/>
      <c r="K7" s="98"/>
      <c r="L7" s="98"/>
      <c r="M7" s="98"/>
      <c r="N7" s="1"/>
    </row>
    <row r="8" spans="1:14" customFormat="1" ht="162" x14ac:dyDescent="0.3">
      <c r="A8" s="10" t="s">
        <v>40</v>
      </c>
      <c r="B8" s="11" t="s">
        <v>233</v>
      </c>
      <c r="C8" s="34" t="s">
        <v>234</v>
      </c>
      <c r="D8" s="11" t="s">
        <v>44</v>
      </c>
      <c r="E8" s="11" t="s">
        <v>235</v>
      </c>
      <c r="F8" s="11" t="s">
        <v>122</v>
      </c>
      <c r="G8" s="11" t="s">
        <v>45</v>
      </c>
      <c r="H8" s="11" t="s">
        <v>123</v>
      </c>
      <c r="I8" s="12">
        <v>40000</v>
      </c>
      <c r="J8" s="13" t="s">
        <v>236</v>
      </c>
      <c r="K8" s="11" t="s">
        <v>671</v>
      </c>
      <c r="L8" s="11" t="s">
        <v>670</v>
      </c>
      <c r="M8" s="43" t="s">
        <v>669</v>
      </c>
      <c r="N8" s="4"/>
    </row>
    <row r="9" spans="1:14" customFormat="1" ht="48.6" x14ac:dyDescent="0.3">
      <c r="A9" s="46" t="s">
        <v>40</v>
      </c>
      <c r="B9" s="43" t="s">
        <v>237</v>
      </c>
      <c r="C9" s="40" t="s">
        <v>237</v>
      </c>
      <c r="D9" s="43" t="s">
        <v>41</v>
      </c>
      <c r="E9" s="43" t="s">
        <v>238</v>
      </c>
      <c r="F9" s="43" t="s">
        <v>119</v>
      </c>
      <c r="G9" s="43"/>
      <c r="H9" s="43"/>
      <c r="I9" s="44">
        <v>0</v>
      </c>
      <c r="J9" s="49"/>
      <c r="K9" s="43" t="s">
        <v>239</v>
      </c>
      <c r="L9" s="43" t="s">
        <v>121</v>
      </c>
      <c r="M9" s="43" t="s">
        <v>42</v>
      </c>
      <c r="N9" s="4"/>
    </row>
    <row r="10" spans="1:14" customFormat="1" ht="81" x14ac:dyDescent="0.3">
      <c r="A10" s="46" t="s">
        <v>40</v>
      </c>
      <c r="B10" s="43" t="s">
        <v>237</v>
      </c>
      <c r="C10" s="40" t="s">
        <v>237</v>
      </c>
      <c r="D10" s="43" t="s">
        <v>46</v>
      </c>
      <c r="E10" s="43" t="s">
        <v>240</v>
      </c>
      <c r="F10" s="43" t="s">
        <v>119</v>
      </c>
      <c r="G10" s="43"/>
      <c r="H10" s="43"/>
      <c r="I10" s="44">
        <v>0</v>
      </c>
      <c r="J10" s="49"/>
      <c r="K10" s="43" t="s">
        <v>241</v>
      </c>
      <c r="L10" s="43" t="s">
        <v>242</v>
      </c>
      <c r="M10" s="43" t="s">
        <v>243</v>
      </c>
      <c r="N10" s="4"/>
    </row>
    <row r="11" spans="1:14" customFormat="1" ht="178.2" x14ac:dyDescent="0.3">
      <c r="A11" s="46" t="s">
        <v>40</v>
      </c>
      <c r="B11" s="43" t="s">
        <v>244</v>
      </c>
      <c r="C11" s="40" t="s">
        <v>245</v>
      </c>
      <c r="D11" s="43" t="s">
        <v>46</v>
      </c>
      <c r="E11" s="43" t="s">
        <v>246</v>
      </c>
      <c r="F11" s="43" t="s">
        <v>247</v>
      </c>
      <c r="G11" s="43" t="s">
        <v>45</v>
      </c>
      <c r="H11" s="43" t="s">
        <v>124</v>
      </c>
      <c r="I11" s="44">
        <v>500000</v>
      </c>
      <c r="J11" s="49" t="s">
        <v>248</v>
      </c>
      <c r="K11" s="43" t="s">
        <v>249</v>
      </c>
      <c r="L11" s="43" t="s">
        <v>250</v>
      </c>
      <c r="M11" s="43" t="s">
        <v>251</v>
      </c>
      <c r="N11" s="4"/>
    </row>
    <row r="12" spans="1:14" customFormat="1" ht="113.4" x14ac:dyDescent="0.3">
      <c r="A12" s="46" t="s">
        <v>40</v>
      </c>
      <c r="B12" s="43" t="s">
        <v>252</v>
      </c>
      <c r="C12" s="40" t="s">
        <v>253</v>
      </c>
      <c r="D12" s="43" t="s">
        <v>44</v>
      </c>
      <c r="E12" s="43" t="s">
        <v>254</v>
      </c>
      <c r="F12" s="43" t="s">
        <v>255</v>
      </c>
      <c r="G12" s="43" t="s">
        <v>45</v>
      </c>
      <c r="H12" s="43" t="s">
        <v>256</v>
      </c>
      <c r="I12" s="44">
        <v>380000</v>
      </c>
      <c r="J12" s="49" t="s">
        <v>257</v>
      </c>
      <c r="K12" s="43" t="s">
        <v>258</v>
      </c>
      <c r="L12" s="43" t="s">
        <v>259</v>
      </c>
      <c r="M12" s="43"/>
      <c r="N12" s="4"/>
    </row>
    <row r="13" spans="1:14" customFormat="1" ht="81" x14ac:dyDescent="0.3">
      <c r="A13" s="46" t="s">
        <v>40</v>
      </c>
      <c r="B13" s="43" t="s">
        <v>260</v>
      </c>
      <c r="C13" s="40" t="s">
        <v>261</v>
      </c>
      <c r="D13" s="43" t="s">
        <v>41</v>
      </c>
      <c r="E13" s="43" t="s">
        <v>262</v>
      </c>
      <c r="F13" s="43" t="s">
        <v>255</v>
      </c>
      <c r="G13" s="43"/>
      <c r="H13" s="43"/>
      <c r="I13" s="44">
        <v>0</v>
      </c>
      <c r="J13" s="49"/>
      <c r="K13" s="43" t="s">
        <v>263</v>
      </c>
      <c r="L13" s="43" t="s">
        <v>121</v>
      </c>
      <c r="M13" s="43" t="s">
        <v>42</v>
      </c>
      <c r="N13" s="4"/>
    </row>
    <row r="14" spans="1:14" customFormat="1" ht="145.80000000000001" x14ac:dyDescent="0.3">
      <c r="A14" s="46" t="s">
        <v>40</v>
      </c>
      <c r="B14" s="43" t="s">
        <v>675</v>
      </c>
      <c r="C14" s="40" t="s">
        <v>264</v>
      </c>
      <c r="D14" s="43" t="s">
        <v>44</v>
      </c>
      <c r="E14" s="43" t="s">
        <v>265</v>
      </c>
      <c r="F14" s="43" t="s">
        <v>266</v>
      </c>
      <c r="G14" s="43" t="s">
        <v>45</v>
      </c>
      <c r="H14" s="43" t="s">
        <v>135</v>
      </c>
      <c r="I14" s="44">
        <v>98000</v>
      </c>
      <c r="J14" s="49" t="s">
        <v>136</v>
      </c>
      <c r="K14" s="43" t="s">
        <v>676</v>
      </c>
      <c r="L14" s="43" t="s">
        <v>267</v>
      </c>
      <c r="M14" s="43" t="s">
        <v>268</v>
      </c>
      <c r="N14" s="4"/>
    </row>
    <row r="15" spans="1:14" customFormat="1" ht="25.05" customHeight="1" x14ac:dyDescent="0.3">
      <c r="A15" s="97" t="s">
        <v>231</v>
      </c>
      <c r="B15" s="97"/>
      <c r="C15" s="97"/>
      <c r="D15" s="97"/>
      <c r="E15" s="97"/>
      <c r="F15" s="97"/>
      <c r="G15" s="97"/>
      <c r="H15" s="97"/>
      <c r="I15" s="48">
        <f>SUM(I16:I17)</f>
        <v>137357</v>
      </c>
      <c r="J15" s="98"/>
      <c r="K15" s="98"/>
      <c r="L15" s="98"/>
      <c r="M15" s="98"/>
      <c r="N15" s="4"/>
    </row>
    <row r="16" spans="1:14" customFormat="1" ht="289.8" customHeight="1" x14ac:dyDescent="0.3">
      <c r="A16" s="10" t="s">
        <v>269</v>
      </c>
      <c r="B16" s="11" t="s">
        <v>147</v>
      </c>
      <c r="C16" s="34" t="s">
        <v>148</v>
      </c>
      <c r="D16" s="11" t="s">
        <v>149</v>
      </c>
      <c r="E16" s="11" t="s">
        <v>150</v>
      </c>
      <c r="F16" s="11" t="s">
        <v>270</v>
      </c>
      <c r="G16" s="11" t="s">
        <v>45</v>
      </c>
      <c r="H16" s="11" t="s">
        <v>154</v>
      </c>
      <c r="I16" s="12">
        <v>42857</v>
      </c>
      <c r="J16" s="13" t="s">
        <v>151</v>
      </c>
      <c r="K16" s="11" t="s">
        <v>152</v>
      </c>
      <c r="L16" s="11" t="s">
        <v>153</v>
      </c>
      <c r="M16" s="43" t="s">
        <v>674</v>
      </c>
      <c r="N16" s="4"/>
    </row>
    <row r="17" spans="1:14" customFormat="1" ht="81" x14ac:dyDescent="0.3">
      <c r="A17" s="46" t="s">
        <v>269</v>
      </c>
      <c r="B17" s="43" t="s">
        <v>271</v>
      </c>
      <c r="C17" s="40" t="s">
        <v>271</v>
      </c>
      <c r="D17" s="43" t="s">
        <v>272</v>
      </c>
      <c r="E17" s="43" t="s">
        <v>273</v>
      </c>
      <c r="F17" s="43" t="s">
        <v>270</v>
      </c>
      <c r="G17" s="43" t="s">
        <v>45</v>
      </c>
      <c r="H17" s="43" t="s">
        <v>154</v>
      </c>
      <c r="I17" s="44">
        <v>94500</v>
      </c>
      <c r="J17" s="49" t="s">
        <v>274</v>
      </c>
      <c r="K17" s="43" t="s">
        <v>672</v>
      </c>
      <c r="L17" s="43" t="s">
        <v>275</v>
      </c>
      <c r="M17" s="43" t="s">
        <v>276</v>
      </c>
      <c r="N17" s="4"/>
    </row>
    <row r="18" spans="1:14" customFormat="1" ht="25.05" customHeight="1" x14ac:dyDescent="0.3">
      <c r="A18" s="97" t="s">
        <v>48</v>
      </c>
      <c r="B18" s="97"/>
      <c r="C18" s="97"/>
      <c r="D18" s="97"/>
      <c r="E18" s="97"/>
      <c r="F18" s="97"/>
      <c r="G18" s="97"/>
      <c r="H18" s="97"/>
      <c r="I18" s="48">
        <f>SUM(I19:I31)</f>
        <v>941696.42857142852</v>
      </c>
      <c r="J18" s="98"/>
      <c r="K18" s="98"/>
      <c r="L18" s="98"/>
      <c r="M18" s="98"/>
      <c r="N18" s="4"/>
    </row>
    <row r="19" spans="1:14" customFormat="1" ht="64.8" x14ac:dyDescent="0.3">
      <c r="A19" s="10" t="s">
        <v>177</v>
      </c>
      <c r="B19" s="11" t="s">
        <v>178</v>
      </c>
      <c r="C19" s="34" t="s">
        <v>179</v>
      </c>
      <c r="D19" s="11" t="s">
        <v>46</v>
      </c>
      <c r="E19" s="11" t="s">
        <v>282</v>
      </c>
      <c r="F19" s="11" t="s">
        <v>180</v>
      </c>
      <c r="G19" s="11" t="s">
        <v>45</v>
      </c>
      <c r="H19" s="11"/>
      <c r="I19" s="12">
        <v>0</v>
      </c>
      <c r="J19" s="13"/>
      <c r="K19" s="11" t="s">
        <v>181</v>
      </c>
      <c r="L19" s="11" t="s">
        <v>182</v>
      </c>
      <c r="M19" s="43" t="s">
        <v>42</v>
      </c>
      <c r="N19" s="4"/>
    </row>
    <row r="20" spans="1:14" customFormat="1" ht="64.8" x14ac:dyDescent="0.3">
      <c r="A20" s="10" t="s">
        <v>177</v>
      </c>
      <c r="B20" s="11" t="s">
        <v>183</v>
      </c>
      <c r="C20" s="34" t="s">
        <v>184</v>
      </c>
      <c r="D20" s="11" t="s">
        <v>46</v>
      </c>
      <c r="E20" s="11" t="s">
        <v>283</v>
      </c>
      <c r="F20" s="11" t="s">
        <v>180</v>
      </c>
      <c r="G20" s="11" t="s">
        <v>45</v>
      </c>
      <c r="H20" s="11"/>
      <c r="I20" s="12">
        <v>0</v>
      </c>
      <c r="J20" s="13"/>
      <c r="K20" s="11" t="s">
        <v>181</v>
      </c>
      <c r="L20" s="11" t="s">
        <v>182</v>
      </c>
      <c r="M20" s="43" t="s">
        <v>42</v>
      </c>
      <c r="N20" s="4"/>
    </row>
    <row r="21" spans="1:14" customFormat="1" ht="64.8" x14ac:dyDescent="0.3">
      <c r="A21" s="10" t="s">
        <v>177</v>
      </c>
      <c r="B21" s="11" t="s">
        <v>185</v>
      </c>
      <c r="C21" s="34" t="s">
        <v>186</v>
      </c>
      <c r="D21" s="11" t="s">
        <v>46</v>
      </c>
      <c r="E21" s="11" t="s">
        <v>284</v>
      </c>
      <c r="F21" s="11" t="s">
        <v>180</v>
      </c>
      <c r="G21" s="11" t="s">
        <v>45</v>
      </c>
      <c r="H21" s="11"/>
      <c r="I21" s="12">
        <v>0</v>
      </c>
      <c r="J21" s="13"/>
      <c r="K21" s="11" t="s">
        <v>181</v>
      </c>
      <c r="L21" s="11" t="s">
        <v>182</v>
      </c>
      <c r="M21" s="43" t="s">
        <v>42</v>
      </c>
      <c r="N21" s="4"/>
    </row>
    <row r="22" spans="1:14" customFormat="1" ht="64.8" x14ac:dyDescent="0.3">
      <c r="A22" s="10" t="s">
        <v>177</v>
      </c>
      <c r="B22" s="11" t="s">
        <v>187</v>
      </c>
      <c r="C22" s="34" t="s">
        <v>188</v>
      </c>
      <c r="D22" s="11" t="s">
        <v>46</v>
      </c>
      <c r="E22" s="11" t="s">
        <v>285</v>
      </c>
      <c r="F22" s="11" t="s">
        <v>180</v>
      </c>
      <c r="G22" s="11" t="s">
        <v>45</v>
      </c>
      <c r="H22" s="11"/>
      <c r="I22" s="12">
        <v>0</v>
      </c>
      <c r="J22" s="13"/>
      <c r="K22" s="11" t="s">
        <v>181</v>
      </c>
      <c r="L22" s="11" t="s">
        <v>182</v>
      </c>
      <c r="M22" s="43" t="s">
        <v>42</v>
      </c>
      <c r="N22" s="4"/>
    </row>
    <row r="23" spans="1:14" customFormat="1" ht="113.4" x14ac:dyDescent="0.3">
      <c r="A23" s="10" t="s">
        <v>177</v>
      </c>
      <c r="B23" s="11" t="s">
        <v>286</v>
      </c>
      <c r="C23" s="34" t="s">
        <v>287</v>
      </c>
      <c r="D23" s="11" t="s">
        <v>44</v>
      </c>
      <c r="E23" s="11" t="s">
        <v>288</v>
      </c>
      <c r="F23" s="11" t="s">
        <v>289</v>
      </c>
      <c r="G23" s="11" t="s">
        <v>45</v>
      </c>
      <c r="H23" s="11" t="s">
        <v>290</v>
      </c>
      <c r="I23" s="12">
        <v>230000</v>
      </c>
      <c r="J23" s="13" t="s">
        <v>291</v>
      </c>
      <c r="K23" s="11" t="s">
        <v>292</v>
      </c>
      <c r="L23" s="11" t="s">
        <v>293</v>
      </c>
      <c r="M23" s="43" t="s">
        <v>294</v>
      </c>
      <c r="N23" s="4"/>
    </row>
    <row r="24" spans="1:14" customFormat="1" ht="81" x14ac:dyDescent="0.3">
      <c r="A24" s="10" t="s">
        <v>189</v>
      </c>
      <c r="B24" s="11" t="s">
        <v>190</v>
      </c>
      <c r="C24" s="34" t="s">
        <v>191</v>
      </c>
      <c r="D24" s="11" t="s">
        <v>46</v>
      </c>
      <c r="E24" s="11" t="s">
        <v>295</v>
      </c>
      <c r="F24" s="11" t="s">
        <v>192</v>
      </c>
      <c r="G24" s="11" t="s">
        <v>45</v>
      </c>
      <c r="H24" s="11"/>
      <c r="I24" s="12">
        <v>0</v>
      </c>
      <c r="J24" s="13"/>
      <c r="K24" s="11" t="s">
        <v>193</v>
      </c>
      <c r="L24" s="11" t="s">
        <v>182</v>
      </c>
      <c r="M24" s="43" t="s">
        <v>42</v>
      </c>
      <c r="N24" s="4"/>
    </row>
    <row r="25" spans="1:14" customFormat="1" ht="64.8" x14ac:dyDescent="0.3">
      <c r="A25" s="46" t="s">
        <v>189</v>
      </c>
      <c r="B25" s="43" t="s">
        <v>194</v>
      </c>
      <c r="C25" s="40" t="s">
        <v>195</v>
      </c>
      <c r="D25" s="43" t="s">
        <v>46</v>
      </c>
      <c r="E25" s="43" t="s">
        <v>296</v>
      </c>
      <c r="F25" s="43" t="s">
        <v>192</v>
      </c>
      <c r="G25" s="43" t="s">
        <v>45</v>
      </c>
      <c r="H25" s="43"/>
      <c r="I25" s="44">
        <v>0</v>
      </c>
      <c r="J25" s="49"/>
      <c r="K25" s="43" t="s">
        <v>196</v>
      </c>
      <c r="L25" s="43" t="s">
        <v>182</v>
      </c>
      <c r="M25" s="43" t="s">
        <v>42</v>
      </c>
      <c r="N25" s="4"/>
    </row>
    <row r="26" spans="1:14" customFormat="1" ht="81" x14ac:dyDescent="0.3">
      <c r="A26" s="46" t="s">
        <v>189</v>
      </c>
      <c r="B26" s="43" t="s">
        <v>197</v>
      </c>
      <c r="C26" s="40" t="s">
        <v>198</v>
      </c>
      <c r="D26" s="43" t="s">
        <v>46</v>
      </c>
      <c r="E26" s="43" t="s">
        <v>297</v>
      </c>
      <c r="F26" s="43" t="s">
        <v>192</v>
      </c>
      <c r="G26" s="43" t="s">
        <v>45</v>
      </c>
      <c r="H26" s="43"/>
      <c r="I26" s="44">
        <v>0</v>
      </c>
      <c r="J26" s="49"/>
      <c r="K26" s="43" t="s">
        <v>196</v>
      </c>
      <c r="L26" s="43" t="s">
        <v>182</v>
      </c>
      <c r="M26" s="43" t="s">
        <v>42</v>
      </c>
      <c r="N26" s="4"/>
    </row>
    <row r="27" spans="1:14" customFormat="1" ht="64.8" x14ac:dyDescent="0.3">
      <c r="A27" s="46" t="s">
        <v>189</v>
      </c>
      <c r="B27" s="43" t="s">
        <v>199</v>
      </c>
      <c r="C27" s="40" t="s">
        <v>200</v>
      </c>
      <c r="D27" s="43" t="s">
        <v>46</v>
      </c>
      <c r="E27" s="43" t="s">
        <v>298</v>
      </c>
      <c r="F27" s="43" t="s">
        <v>192</v>
      </c>
      <c r="G27" s="43" t="s">
        <v>45</v>
      </c>
      <c r="H27" s="43"/>
      <c r="I27" s="44">
        <v>0</v>
      </c>
      <c r="J27" s="49"/>
      <c r="K27" s="43" t="s">
        <v>201</v>
      </c>
      <c r="L27" s="43" t="s">
        <v>182</v>
      </c>
      <c r="M27" s="43" t="s">
        <v>42</v>
      </c>
      <c r="N27" s="4"/>
    </row>
    <row r="28" spans="1:14" customFormat="1" ht="113.4" x14ac:dyDescent="0.3">
      <c r="A28" s="46" t="s">
        <v>189</v>
      </c>
      <c r="B28" s="43" t="s">
        <v>286</v>
      </c>
      <c r="C28" s="40" t="s">
        <v>287</v>
      </c>
      <c r="D28" s="43" t="s">
        <v>44</v>
      </c>
      <c r="E28" s="43" t="s">
        <v>288</v>
      </c>
      <c r="F28" s="43" t="s">
        <v>299</v>
      </c>
      <c r="G28" s="43" t="s">
        <v>45</v>
      </c>
      <c r="H28" s="43" t="s">
        <v>202</v>
      </c>
      <c r="I28" s="44">
        <v>270000</v>
      </c>
      <c r="J28" s="49" t="s">
        <v>291</v>
      </c>
      <c r="K28" s="43" t="s">
        <v>292</v>
      </c>
      <c r="L28" s="43" t="s">
        <v>293</v>
      </c>
      <c r="M28" s="43" t="s">
        <v>294</v>
      </c>
      <c r="N28" s="4"/>
    </row>
    <row r="29" spans="1:14" customFormat="1" ht="259.2" x14ac:dyDescent="0.3">
      <c r="A29" s="46" t="s">
        <v>189</v>
      </c>
      <c r="B29" s="43" t="s">
        <v>203</v>
      </c>
      <c r="C29" s="40" t="s">
        <v>204</v>
      </c>
      <c r="D29" s="43" t="s">
        <v>41</v>
      </c>
      <c r="E29" s="43" t="s">
        <v>300</v>
      </c>
      <c r="F29" s="43" t="s">
        <v>192</v>
      </c>
      <c r="G29" s="43" t="s">
        <v>45</v>
      </c>
      <c r="H29" s="43" t="s">
        <v>202</v>
      </c>
      <c r="I29" s="44">
        <v>15000</v>
      </c>
      <c r="J29" s="49" t="s">
        <v>205</v>
      </c>
      <c r="K29" s="43" t="s">
        <v>206</v>
      </c>
      <c r="L29" s="43" t="s">
        <v>207</v>
      </c>
      <c r="M29" s="43" t="s">
        <v>301</v>
      </c>
      <c r="N29" s="4"/>
    </row>
    <row r="30" spans="1:14" customFormat="1" ht="219" customHeight="1" x14ac:dyDescent="0.3">
      <c r="A30" s="46" t="s">
        <v>189</v>
      </c>
      <c r="B30" s="43" t="s">
        <v>208</v>
      </c>
      <c r="C30" s="40" t="s">
        <v>302</v>
      </c>
      <c r="D30" s="43" t="s">
        <v>41</v>
      </c>
      <c r="E30" s="43" t="s">
        <v>303</v>
      </c>
      <c r="F30" s="43" t="s">
        <v>192</v>
      </c>
      <c r="G30" s="43" t="s">
        <v>45</v>
      </c>
      <c r="H30" s="43" t="s">
        <v>202</v>
      </c>
      <c r="I30" s="44">
        <v>26696.428571428572</v>
      </c>
      <c r="J30" s="49" t="s">
        <v>121</v>
      </c>
      <c r="K30" s="43" t="s">
        <v>209</v>
      </c>
      <c r="L30" s="43" t="s">
        <v>210</v>
      </c>
      <c r="M30" s="43" t="s">
        <v>304</v>
      </c>
      <c r="N30" s="4"/>
    </row>
    <row r="31" spans="1:14" customFormat="1" ht="325.8" customHeight="1" x14ac:dyDescent="0.3">
      <c r="A31" s="46" t="s">
        <v>189</v>
      </c>
      <c r="B31" s="43" t="s">
        <v>211</v>
      </c>
      <c r="C31" s="40" t="s">
        <v>212</v>
      </c>
      <c r="D31" s="43" t="s">
        <v>41</v>
      </c>
      <c r="E31" s="43" t="s">
        <v>305</v>
      </c>
      <c r="F31" s="43" t="s">
        <v>192</v>
      </c>
      <c r="G31" s="43" t="s">
        <v>45</v>
      </c>
      <c r="H31" s="43" t="s">
        <v>202</v>
      </c>
      <c r="I31" s="44">
        <v>400000</v>
      </c>
      <c r="J31" s="49" t="s">
        <v>306</v>
      </c>
      <c r="K31" s="43" t="s">
        <v>213</v>
      </c>
      <c r="L31" s="43" t="s">
        <v>307</v>
      </c>
      <c r="M31" s="120" t="s">
        <v>673</v>
      </c>
      <c r="N31" s="4"/>
    </row>
    <row r="32" spans="1:14" customFormat="1" ht="25.05" customHeight="1" x14ac:dyDescent="0.3">
      <c r="A32" s="97" t="s">
        <v>72</v>
      </c>
      <c r="B32" s="97"/>
      <c r="C32" s="97"/>
      <c r="D32" s="97"/>
      <c r="E32" s="97"/>
      <c r="F32" s="97"/>
      <c r="G32" s="97"/>
      <c r="H32" s="97"/>
      <c r="I32" s="48">
        <f>SUM(I33)</f>
        <v>0</v>
      </c>
      <c r="J32" s="98"/>
      <c r="K32" s="98"/>
      <c r="L32" s="98"/>
      <c r="M32" s="98"/>
      <c r="N32" s="4"/>
    </row>
    <row r="33" spans="1:14" customFormat="1" ht="25.05" customHeight="1" x14ac:dyDescent="0.3">
      <c r="A33" s="10"/>
      <c r="B33" s="11" t="s">
        <v>73</v>
      </c>
      <c r="C33" s="34"/>
      <c r="D33" s="11"/>
      <c r="E33" s="11"/>
      <c r="F33" s="11"/>
      <c r="G33" s="11"/>
      <c r="H33" s="11"/>
      <c r="I33" s="12"/>
      <c r="J33" s="13"/>
      <c r="K33" s="11"/>
      <c r="L33" s="11"/>
      <c r="M33" s="43"/>
      <c r="N33" s="4"/>
    </row>
    <row r="34" spans="1:14" customFormat="1" ht="25.05" customHeight="1" x14ac:dyDescent="0.3">
      <c r="A34" s="97" t="s">
        <v>49</v>
      </c>
      <c r="B34" s="97"/>
      <c r="C34" s="97"/>
      <c r="D34" s="97"/>
      <c r="E34" s="97"/>
      <c r="F34" s="97"/>
      <c r="G34" s="97"/>
      <c r="H34" s="97"/>
      <c r="I34" s="48">
        <f>SUM(I35:I46)</f>
        <v>13000</v>
      </c>
      <c r="J34" s="98"/>
      <c r="K34" s="98"/>
      <c r="L34" s="98"/>
      <c r="M34" s="98"/>
      <c r="N34" s="4"/>
    </row>
    <row r="35" spans="1:14" customFormat="1" ht="48.6" x14ac:dyDescent="0.3">
      <c r="A35" s="10" t="s">
        <v>50</v>
      </c>
      <c r="B35" s="11" t="s">
        <v>51</v>
      </c>
      <c r="C35" s="34" t="s">
        <v>52</v>
      </c>
      <c r="D35" s="11" t="s">
        <v>46</v>
      </c>
      <c r="E35" s="11" t="s">
        <v>308</v>
      </c>
      <c r="F35" s="11" t="s">
        <v>309</v>
      </c>
      <c r="G35" s="11"/>
      <c r="H35" s="11"/>
      <c r="I35" s="12">
        <v>0</v>
      </c>
      <c r="J35" s="13"/>
      <c r="K35" s="11" t="s">
        <v>53</v>
      </c>
      <c r="L35" s="11" t="s">
        <v>54</v>
      </c>
      <c r="M35" s="43" t="s">
        <v>55</v>
      </c>
      <c r="N35" s="4"/>
    </row>
    <row r="36" spans="1:14" customFormat="1" ht="48.6" x14ac:dyDescent="0.3">
      <c r="A36" s="10" t="s">
        <v>50</v>
      </c>
      <c r="B36" s="11" t="s">
        <v>56</v>
      </c>
      <c r="C36" s="34" t="s">
        <v>57</v>
      </c>
      <c r="D36" s="11" t="s">
        <v>46</v>
      </c>
      <c r="E36" s="11" t="s">
        <v>308</v>
      </c>
      <c r="F36" s="11" t="s">
        <v>309</v>
      </c>
      <c r="G36" s="11"/>
      <c r="H36" s="11"/>
      <c r="I36" s="12">
        <v>0</v>
      </c>
      <c r="J36" s="13"/>
      <c r="K36" s="11" t="s">
        <v>58</v>
      </c>
      <c r="L36" s="11" t="s">
        <v>54</v>
      </c>
      <c r="M36" s="43" t="s">
        <v>59</v>
      </c>
      <c r="N36" s="4"/>
    </row>
    <row r="37" spans="1:14" customFormat="1" ht="48.6" x14ac:dyDescent="0.3">
      <c r="A37" s="10" t="s">
        <v>50</v>
      </c>
      <c r="B37" s="11" t="s">
        <v>60</v>
      </c>
      <c r="C37" s="34" t="s">
        <v>61</v>
      </c>
      <c r="D37" s="11" t="s">
        <v>46</v>
      </c>
      <c r="E37" s="11" t="s">
        <v>308</v>
      </c>
      <c r="F37" s="11" t="s">
        <v>309</v>
      </c>
      <c r="G37" s="11"/>
      <c r="H37" s="11"/>
      <c r="I37" s="12">
        <v>0</v>
      </c>
      <c r="J37" s="13"/>
      <c r="K37" s="11" t="s">
        <v>62</v>
      </c>
      <c r="L37" s="11" t="s">
        <v>54</v>
      </c>
      <c r="M37" s="43" t="s">
        <v>63</v>
      </c>
      <c r="N37" s="4"/>
    </row>
    <row r="38" spans="1:14" customFormat="1" ht="81" x14ac:dyDescent="0.3">
      <c r="A38" s="46" t="s">
        <v>50</v>
      </c>
      <c r="B38" s="43" t="s">
        <v>64</v>
      </c>
      <c r="C38" s="40" t="s">
        <v>65</v>
      </c>
      <c r="D38" s="43" t="s">
        <v>46</v>
      </c>
      <c r="E38" s="43" t="s">
        <v>308</v>
      </c>
      <c r="F38" s="43" t="s">
        <v>309</v>
      </c>
      <c r="G38" s="43"/>
      <c r="H38" s="43"/>
      <c r="I38" s="44">
        <v>0</v>
      </c>
      <c r="J38" s="49"/>
      <c r="K38" s="43" t="s">
        <v>66</v>
      </c>
      <c r="L38" s="43" t="s">
        <v>54</v>
      </c>
      <c r="M38" s="43" t="s">
        <v>63</v>
      </c>
      <c r="N38" s="4"/>
    </row>
    <row r="39" spans="1:14" customFormat="1" ht="64.8" x14ac:dyDescent="0.3">
      <c r="A39" s="46" t="s">
        <v>50</v>
      </c>
      <c r="B39" s="43" t="s">
        <v>67</v>
      </c>
      <c r="C39" s="40" t="s">
        <v>68</v>
      </c>
      <c r="D39" s="43" t="s">
        <v>46</v>
      </c>
      <c r="E39" s="43" t="s">
        <v>308</v>
      </c>
      <c r="F39" s="43" t="s">
        <v>69</v>
      </c>
      <c r="G39" s="43"/>
      <c r="H39" s="43"/>
      <c r="I39" s="44">
        <v>0</v>
      </c>
      <c r="J39" s="49"/>
      <c r="K39" s="43" t="s">
        <v>101</v>
      </c>
      <c r="L39" s="43" t="s">
        <v>70</v>
      </c>
      <c r="M39" s="43" t="s">
        <v>71</v>
      </c>
      <c r="N39" s="4"/>
    </row>
    <row r="40" spans="1:14" customFormat="1" ht="64.8" x14ac:dyDescent="0.3">
      <c r="A40" s="46" t="s">
        <v>50</v>
      </c>
      <c r="B40" s="43" t="s">
        <v>102</v>
      </c>
      <c r="C40" s="40" t="s">
        <v>103</v>
      </c>
      <c r="D40" s="43" t="s">
        <v>46</v>
      </c>
      <c r="E40" s="43" t="s">
        <v>308</v>
      </c>
      <c r="F40" s="43" t="s">
        <v>69</v>
      </c>
      <c r="G40" s="43"/>
      <c r="H40" s="43"/>
      <c r="I40" s="44">
        <v>0</v>
      </c>
      <c r="J40" s="49"/>
      <c r="K40" s="43" t="s">
        <v>104</v>
      </c>
      <c r="L40" s="43" t="s">
        <v>70</v>
      </c>
      <c r="M40" s="43" t="s">
        <v>105</v>
      </c>
      <c r="N40" s="4"/>
    </row>
    <row r="41" spans="1:14" customFormat="1" ht="48.6" x14ac:dyDescent="0.3">
      <c r="A41" s="46" t="s">
        <v>50</v>
      </c>
      <c r="B41" s="43" t="s">
        <v>310</v>
      </c>
      <c r="C41" s="40" t="s">
        <v>106</v>
      </c>
      <c r="D41" s="43" t="s">
        <v>44</v>
      </c>
      <c r="E41" s="43" t="s">
        <v>311</v>
      </c>
      <c r="F41" s="43" t="s">
        <v>107</v>
      </c>
      <c r="G41" s="43"/>
      <c r="H41" s="43"/>
      <c r="I41" s="44">
        <v>0</v>
      </c>
      <c r="J41" s="49" t="s">
        <v>128</v>
      </c>
      <c r="K41" s="43" t="s">
        <v>312</v>
      </c>
      <c r="L41" s="43" t="s">
        <v>313</v>
      </c>
      <c r="M41" s="43" t="s">
        <v>314</v>
      </c>
      <c r="N41" s="4"/>
    </row>
    <row r="42" spans="1:14" customFormat="1" ht="48.6" x14ac:dyDescent="0.3">
      <c r="A42" s="46" t="s">
        <v>50</v>
      </c>
      <c r="B42" s="43" t="s">
        <v>315</v>
      </c>
      <c r="C42" s="40" t="s">
        <v>106</v>
      </c>
      <c r="D42" s="43" t="s">
        <v>46</v>
      </c>
      <c r="E42" s="43" t="s">
        <v>316</v>
      </c>
      <c r="F42" s="43" t="s">
        <v>107</v>
      </c>
      <c r="G42" s="43"/>
      <c r="H42" s="43"/>
      <c r="I42" s="44">
        <v>0</v>
      </c>
      <c r="J42" s="49" t="s">
        <v>128</v>
      </c>
      <c r="K42" s="43" t="s">
        <v>317</v>
      </c>
      <c r="L42" s="43" t="s">
        <v>318</v>
      </c>
      <c r="M42" s="43" t="s">
        <v>314</v>
      </c>
      <c r="N42" s="4"/>
    </row>
    <row r="43" spans="1:14" customFormat="1" ht="48.6" x14ac:dyDescent="0.3">
      <c r="A43" s="46" t="s">
        <v>50</v>
      </c>
      <c r="B43" s="43" t="s">
        <v>315</v>
      </c>
      <c r="C43" s="40" t="s">
        <v>106</v>
      </c>
      <c r="D43" s="43" t="s">
        <v>44</v>
      </c>
      <c r="E43" s="43" t="s">
        <v>316</v>
      </c>
      <c r="F43" s="43" t="s">
        <v>107</v>
      </c>
      <c r="G43" s="43"/>
      <c r="H43" s="43"/>
      <c r="I43" s="44">
        <v>0</v>
      </c>
      <c r="J43" s="49" t="s">
        <v>128</v>
      </c>
      <c r="K43" s="43" t="s">
        <v>317</v>
      </c>
      <c r="L43" s="43" t="s">
        <v>319</v>
      </c>
      <c r="M43" s="43" t="s">
        <v>314</v>
      </c>
      <c r="N43" s="4"/>
    </row>
    <row r="44" spans="1:14" customFormat="1" ht="48.6" x14ac:dyDescent="0.3">
      <c r="A44" s="46" t="s">
        <v>50</v>
      </c>
      <c r="B44" s="43" t="s">
        <v>315</v>
      </c>
      <c r="C44" s="40" t="s">
        <v>106</v>
      </c>
      <c r="D44" s="43" t="s">
        <v>44</v>
      </c>
      <c r="E44" s="43" t="s">
        <v>316</v>
      </c>
      <c r="F44" s="43" t="s">
        <v>107</v>
      </c>
      <c r="G44" s="43"/>
      <c r="H44" s="43"/>
      <c r="I44" s="44">
        <v>0</v>
      </c>
      <c r="J44" s="49" t="s">
        <v>128</v>
      </c>
      <c r="K44" s="43" t="s">
        <v>317</v>
      </c>
      <c r="L44" s="43" t="s">
        <v>320</v>
      </c>
      <c r="M44" s="43" t="s">
        <v>314</v>
      </c>
      <c r="N44" s="4"/>
    </row>
    <row r="45" spans="1:14" customFormat="1" ht="48.6" x14ac:dyDescent="0.3">
      <c r="A45" s="46" t="s">
        <v>50</v>
      </c>
      <c r="B45" s="43" t="s">
        <v>127</v>
      </c>
      <c r="C45" s="40" t="s">
        <v>106</v>
      </c>
      <c r="D45" s="43" t="s">
        <v>44</v>
      </c>
      <c r="E45" s="43" t="s">
        <v>321</v>
      </c>
      <c r="F45" s="43" t="s">
        <v>107</v>
      </c>
      <c r="G45" s="43" t="s">
        <v>45</v>
      </c>
      <c r="H45" s="43" t="s">
        <v>108</v>
      </c>
      <c r="I45" s="44">
        <v>9000</v>
      </c>
      <c r="J45" s="49" t="s">
        <v>128</v>
      </c>
      <c r="K45" s="43" t="s">
        <v>322</v>
      </c>
      <c r="L45" s="43" t="s">
        <v>120</v>
      </c>
      <c r="M45" s="43"/>
      <c r="N45" s="4"/>
    </row>
    <row r="46" spans="1:14" customFormat="1" ht="48.6" x14ac:dyDescent="0.3">
      <c r="A46" s="46" t="s">
        <v>50</v>
      </c>
      <c r="B46" s="43" t="s">
        <v>129</v>
      </c>
      <c r="C46" s="40" t="s">
        <v>106</v>
      </c>
      <c r="D46" s="43" t="s">
        <v>44</v>
      </c>
      <c r="E46" s="43" t="s">
        <v>321</v>
      </c>
      <c r="F46" s="43" t="s">
        <v>107</v>
      </c>
      <c r="G46" s="43" t="s">
        <v>45</v>
      </c>
      <c r="H46" s="43" t="s">
        <v>108</v>
      </c>
      <c r="I46" s="44">
        <v>4000</v>
      </c>
      <c r="J46" s="49" t="s">
        <v>128</v>
      </c>
      <c r="K46" s="43" t="s">
        <v>322</v>
      </c>
      <c r="L46" s="43" t="s">
        <v>323</v>
      </c>
      <c r="M46" s="43"/>
      <c r="N46" s="4"/>
    </row>
    <row r="47" spans="1:14" customFormat="1" ht="25.05" customHeight="1" x14ac:dyDescent="0.3">
      <c r="A47" s="97" t="s">
        <v>232</v>
      </c>
      <c r="B47" s="97"/>
      <c r="C47" s="97"/>
      <c r="D47" s="97"/>
      <c r="E47" s="97"/>
      <c r="F47" s="97"/>
      <c r="G47" s="97"/>
      <c r="H47" s="97"/>
      <c r="I47" s="48">
        <f>SUM(I48:I58)</f>
        <v>231597</v>
      </c>
      <c r="J47" s="98"/>
      <c r="K47" s="98"/>
      <c r="L47" s="98"/>
      <c r="M47" s="98"/>
      <c r="N47" s="4"/>
    </row>
    <row r="48" spans="1:14" customFormat="1" ht="162" x14ac:dyDescent="0.3">
      <c r="A48" s="46" t="s">
        <v>393</v>
      </c>
      <c r="B48" s="43" t="s">
        <v>137</v>
      </c>
      <c r="C48" s="40" t="s">
        <v>138</v>
      </c>
      <c r="D48" s="43" t="s">
        <v>44</v>
      </c>
      <c r="E48" s="43" t="s">
        <v>394</v>
      </c>
      <c r="F48" s="43" t="s">
        <v>395</v>
      </c>
      <c r="G48" s="43" t="s">
        <v>45</v>
      </c>
      <c r="H48" s="43" t="s">
        <v>139</v>
      </c>
      <c r="I48" s="44">
        <v>40000</v>
      </c>
      <c r="J48" s="49" t="s">
        <v>140</v>
      </c>
      <c r="K48" s="43" t="s">
        <v>141</v>
      </c>
      <c r="L48" s="43" t="s">
        <v>142</v>
      </c>
      <c r="M48" s="43" t="s">
        <v>396</v>
      </c>
      <c r="N48" s="4"/>
    </row>
    <row r="49" spans="1:14" customFormat="1" ht="145.80000000000001" x14ac:dyDescent="0.3">
      <c r="A49" s="46" t="s">
        <v>393</v>
      </c>
      <c r="B49" s="43" t="s">
        <v>143</v>
      </c>
      <c r="C49" s="40" t="s">
        <v>144</v>
      </c>
      <c r="D49" s="43" t="s">
        <v>44</v>
      </c>
      <c r="E49" s="43" t="s">
        <v>397</v>
      </c>
      <c r="F49" s="43" t="s">
        <v>395</v>
      </c>
      <c r="G49" s="43" t="s">
        <v>45</v>
      </c>
      <c r="H49" s="43" t="s">
        <v>139</v>
      </c>
      <c r="I49" s="44">
        <v>19000</v>
      </c>
      <c r="J49" s="49" t="s">
        <v>145</v>
      </c>
      <c r="K49" s="43" t="s">
        <v>141</v>
      </c>
      <c r="L49" s="43" t="s">
        <v>146</v>
      </c>
      <c r="M49" s="43" t="s">
        <v>398</v>
      </c>
      <c r="N49" s="4"/>
    </row>
    <row r="50" spans="1:14" customFormat="1" ht="255" x14ac:dyDescent="0.3">
      <c r="A50" s="46" t="s">
        <v>393</v>
      </c>
      <c r="B50" s="43" t="s">
        <v>147</v>
      </c>
      <c r="C50" s="40" t="s">
        <v>148</v>
      </c>
      <c r="D50" s="43" t="s">
        <v>149</v>
      </c>
      <c r="E50" s="43" t="s">
        <v>150</v>
      </c>
      <c r="F50" s="43" t="s">
        <v>399</v>
      </c>
      <c r="G50" s="43" t="s">
        <v>45</v>
      </c>
      <c r="H50" s="43" t="s">
        <v>139</v>
      </c>
      <c r="I50" s="44">
        <v>40000</v>
      </c>
      <c r="J50" s="49" t="s">
        <v>151</v>
      </c>
      <c r="K50" s="43" t="s">
        <v>152</v>
      </c>
      <c r="L50" s="43" t="s">
        <v>153</v>
      </c>
      <c r="M50" s="120" t="s">
        <v>400</v>
      </c>
      <c r="N50" s="4"/>
    </row>
    <row r="51" spans="1:14" customFormat="1" ht="210.6" x14ac:dyDescent="0.3">
      <c r="A51" s="46" t="s">
        <v>393</v>
      </c>
      <c r="B51" s="43" t="s">
        <v>401</v>
      </c>
      <c r="C51" s="40" t="s">
        <v>402</v>
      </c>
      <c r="D51" s="43" t="s">
        <v>149</v>
      </c>
      <c r="E51" s="43" t="s">
        <v>403</v>
      </c>
      <c r="F51" s="43" t="s">
        <v>395</v>
      </c>
      <c r="G51" s="43" t="s">
        <v>45</v>
      </c>
      <c r="H51" s="43" t="s">
        <v>139</v>
      </c>
      <c r="I51" s="44">
        <v>74050</v>
      </c>
      <c r="J51" s="49" t="s">
        <v>404</v>
      </c>
      <c r="K51" s="43" t="s">
        <v>405</v>
      </c>
      <c r="L51" s="43" t="s">
        <v>406</v>
      </c>
      <c r="M51" s="43" t="s">
        <v>407</v>
      </c>
      <c r="N51" s="4"/>
    </row>
    <row r="52" spans="1:14" customFormat="1" ht="81" x14ac:dyDescent="0.3">
      <c r="A52" s="46" t="s">
        <v>155</v>
      </c>
      <c r="B52" s="43" t="s">
        <v>408</v>
      </c>
      <c r="C52" s="40" t="s">
        <v>156</v>
      </c>
      <c r="D52" s="43" t="s">
        <v>44</v>
      </c>
      <c r="E52" s="43" t="s">
        <v>409</v>
      </c>
      <c r="F52" s="43" t="s">
        <v>157</v>
      </c>
      <c r="G52" s="43" t="s">
        <v>45</v>
      </c>
      <c r="H52" s="43" t="s">
        <v>158</v>
      </c>
      <c r="I52" s="44">
        <v>20000</v>
      </c>
      <c r="J52" s="49" t="s">
        <v>159</v>
      </c>
      <c r="K52" s="43" t="s">
        <v>160</v>
      </c>
      <c r="L52" s="43" t="s">
        <v>161</v>
      </c>
      <c r="M52" s="43"/>
      <c r="N52" s="4"/>
    </row>
    <row r="53" spans="1:14" customFormat="1" ht="81" x14ac:dyDescent="0.3">
      <c r="A53" s="46" t="s">
        <v>155</v>
      </c>
      <c r="B53" s="43" t="s">
        <v>410</v>
      </c>
      <c r="C53" s="40" t="s">
        <v>156</v>
      </c>
      <c r="D53" s="43" t="s">
        <v>44</v>
      </c>
      <c r="E53" s="43" t="s">
        <v>411</v>
      </c>
      <c r="F53" s="43" t="s">
        <v>157</v>
      </c>
      <c r="G53" s="43" t="s">
        <v>45</v>
      </c>
      <c r="H53" s="43" t="s">
        <v>158</v>
      </c>
      <c r="I53" s="44">
        <v>20000</v>
      </c>
      <c r="J53" s="49" t="s">
        <v>159</v>
      </c>
      <c r="K53" s="43" t="s">
        <v>160</v>
      </c>
      <c r="L53" s="43" t="s">
        <v>161</v>
      </c>
      <c r="M53" s="43"/>
      <c r="N53" s="4"/>
    </row>
    <row r="54" spans="1:14" customFormat="1" ht="162" x14ac:dyDescent="0.3">
      <c r="A54" s="46" t="s">
        <v>412</v>
      </c>
      <c r="B54" s="43" t="s">
        <v>162</v>
      </c>
      <c r="C54" s="40" t="s">
        <v>163</v>
      </c>
      <c r="D54" s="43" t="s">
        <v>44</v>
      </c>
      <c r="E54" s="43" t="s">
        <v>164</v>
      </c>
      <c r="F54" s="43" t="s">
        <v>157</v>
      </c>
      <c r="G54" s="43" t="s">
        <v>45</v>
      </c>
      <c r="H54" s="43" t="s">
        <v>165</v>
      </c>
      <c r="I54" s="44">
        <v>12547</v>
      </c>
      <c r="J54" s="49" t="s">
        <v>166</v>
      </c>
      <c r="K54" s="43" t="s">
        <v>430</v>
      </c>
      <c r="L54" s="43" t="s">
        <v>167</v>
      </c>
      <c r="M54" s="43" t="s">
        <v>431</v>
      </c>
      <c r="N54" s="4"/>
    </row>
    <row r="55" spans="1:14" customFormat="1" ht="129.6" x14ac:dyDescent="0.3">
      <c r="A55" s="46" t="s">
        <v>413</v>
      </c>
      <c r="B55" s="43" t="s">
        <v>414</v>
      </c>
      <c r="C55" s="40" t="s">
        <v>415</v>
      </c>
      <c r="D55" s="43" t="s">
        <v>44</v>
      </c>
      <c r="E55" s="43" t="s">
        <v>416</v>
      </c>
      <c r="F55" s="43" t="s">
        <v>157</v>
      </c>
      <c r="G55" s="43" t="s">
        <v>45</v>
      </c>
      <c r="H55" s="43" t="s">
        <v>413</v>
      </c>
      <c r="I55" s="44">
        <v>0</v>
      </c>
      <c r="J55" s="49" t="s">
        <v>417</v>
      </c>
      <c r="K55" s="43" t="s">
        <v>418</v>
      </c>
      <c r="L55" s="43" t="s">
        <v>126</v>
      </c>
      <c r="M55" s="43" t="s">
        <v>419</v>
      </c>
      <c r="N55" s="4"/>
    </row>
    <row r="56" spans="1:14" customFormat="1" ht="129.6" x14ac:dyDescent="0.3">
      <c r="A56" s="46" t="s">
        <v>413</v>
      </c>
      <c r="B56" s="43" t="s">
        <v>420</v>
      </c>
      <c r="C56" s="40" t="s">
        <v>415</v>
      </c>
      <c r="D56" s="43" t="s">
        <v>44</v>
      </c>
      <c r="E56" s="43" t="s">
        <v>421</v>
      </c>
      <c r="F56" s="43" t="s">
        <v>157</v>
      </c>
      <c r="G56" s="43" t="s">
        <v>45</v>
      </c>
      <c r="H56" s="43" t="s">
        <v>413</v>
      </c>
      <c r="I56" s="44">
        <v>0</v>
      </c>
      <c r="J56" s="49" t="s">
        <v>417</v>
      </c>
      <c r="K56" s="43" t="s">
        <v>418</v>
      </c>
      <c r="L56" s="43" t="s">
        <v>126</v>
      </c>
      <c r="M56" s="43" t="s">
        <v>419</v>
      </c>
      <c r="N56" s="4"/>
    </row>
    <row r="57" spans="1:14" customFormat="1" ht="162" x14ac:dyDescent="0.3">
      <c r="A57" s="46" t="s">
        <v>413</v>
      </c>
      <c r="B57" s="43" t="s">
        <v>422</v>
      </c>
      <c r="C57" s="40" t="s">
        <v>423</v>
      </c>
      <c r="D57" s="43" t="s">
        <v>44</v>
      </c>
      <c r="E57" s="43" t="s">
        <v>424</v>
      </c>
      <c r="F57" s="43" t="s">
        <v>157</v>
      </c>
      <c r="G57" s="43" t="s">
        <v>45</v>
      </c>
      <c r="H57" s="43" t="s">
        <v>413</v>
      </c>
      <c r="I57" s="44">
        <v>0</v>
      </c>
      <c r="J57" s="49" t="s">
        <v>425</v>
      </c>
      <c r="K57" s="43" t="s">
        <v>426</v>
      </c>
      <c r="L57" s="43" t="s">
        <v>427</v>
      </c>
      <c r="M57" s="43" t="s">
        <v>428</v>
      </c>
      <c r="N57" s="4"/>
    </row>
    <row r="58" spans="1:14" customFormat="1" ht="113.4" x14ac:dyDescent="0.3">
      <c r="A58" s="46" t="s">
        <v>168</v>
      </c>
      <c r="B58" s="43" t="s">
        <v>169</v>
      </c>
      <c r="C58" s="40" t="s">
        <v>170</v>
      </c>
      <c r="D58" s="43" t="s">
        <v>44</v>
      </c>
      <c r="E58" s="43" t="s">
        <v>171</v>
      </c>
      <c r="F58" s="43" t="s">
        <v>172</v>
      </c>
      <c r="G58" s="43" t="s">
        <v>45</v>
      </c>
      <c r="H58" s="43" t="s">
        <v>173</v>
      </c>
      <c r="I58" s="44">
        <v>6000</v>
      </c>
      <c r="J58" s="49" t="s">
        <v>174</v>
      </c>
      <c r="K58" s="43" t="s">
        <v>175</v>
      </c>
      <c r="L58" s="43" t="s">
        <v>176</v>
      </c>
      <c r="M58" s="43" t="s">
        <v>429</v>
      </c>
      <c r="N58" s="4"/>
    </row>
    <row r="59" spans="1:14" customFormat="1" ht="25.05" customHeight="1" x14ac:dyDescent="0.3">
      <c r="A59" s="97" t="s">
        <v>74</v>
      </c>
      <c r="B59" s="97"/>
      <c r="C59" s="97"/>
      <c r="D59" s="97"/>
      <c r="E59" s="97"/>
      <c r="F59" s="97"/>
      <c r="G59" s="97"/>
      <c r="H59" s="97"/>
      <c r="I59" s="48">
        <f>SUM(I60:I65)</f>
        <v>207378</v>
      </c>
      <c r="J59" s="98"/>
      <c r="K59" s="98"/>
      <c r="L59" s="98"/>
      <c r="M59" s="98"/>
      <c r="N59" s="4"/>
    </row>
    <row r="60" spans="1:14" customFormat="1" ht="97.2" x14ac:dyDescent="0.3">
      <c r="A60" s="46" t="s">
        <v>362</v>
      </c>
      <c r="B60" s="43" t="s">
        <v>131</v>
      </c>
      <c r="C60" s="40" t="s">
        <v>132</v>
      </c>
      <c r="D60" s="43" t="s">
        <v>46</v>
      </c>
      <c r="E60" s="43" t="s">
        <v>345</v>
      </c>
      <c r="F60" s="43" t="s">
        <v>118</v>
      </c>
      <c r="G60" s="43" t="s">
        <v>45</v>
      </c>
      <c r="H60" s="43" t="s">
        <v>109</v>
      </c>
      <c r="I60" s="44">
        <v>0</v>
      </c>
      <c r="J60" s="49"/>
      <c r="K60" s="43" t="s">
        <v>133</v>
      </c>
      <c r="L60" s="43" t="s">
        <v>134</v>
      </c>
      <c r="M60" s="43" t="s">
        <v>346</v>
      </c>
      <c r="N60" s="4"/>
    </row>
    <row r="61" spans="1:14" customFormat="1" ht="40.049999999999997" customHeight="1" x14ac:dyDescent="0.3">
      <c r="A61" s="105" t="s">
        <v>362</v>
      </c>
      <c r="B61" s="108" t="s">
        <v>347</v>
      </c>
      <c r="C61" s="108" t="s">
        <v>348</v>
      </c>
      <c r="D61" s="43" t="s">
        <v>149</v>
      </c>
      <c r="E61" s="108" t="s">
        <v>349</v>
      </c>
      <c r="F61" s="108" t="s">
        <v>118</v>
      </c>
      <c r="G61" s="108" t="s">
        <v>45</v>
      </c>
      <c r="H61" s="108" t="s">
        <v>109</v>
      </c>
      <c r="I61" s="111">
        <v>30000</v>
      </c>
      <c r="J61" s="108" t="s">
        <v>125</v>
      </c>
      <c r="K61" s="108" t="s">
        <v>350</v>
      </c>
      <c r="L61" s="43" t="s">
        <v>351</v>
      </c>
      <c r="M61" s="108"/>
      <c r="N61" s="4"/>
    </row>
    <row r="62" spans="1:14" customFormat="1" ht="129.6" x14ac:dyDescent="0.3">
      <c r="A62" s="106"/>
      <c r="B62" s="109"/>
      <c r="C62" s="109"/>
      <c r="D62" s="43" t="s">
        <v>44</v>
      </c>
      <c r="E62" s="110"/>
      <c r="F62" s="109"/>
      <c r="G62" s="109"/>
      <c r="H62" s="109"/>
      <c r="I62" s="112"/>
      <c r="J62" s="109"/>
      <c r="K62" s="109"/>
      <c r="L62" s="43" t="s">
        <v>352</v>
      </c>
      <c r="M62" s="109"/>
      <c r="N62" s="4"/>
    </row>
    <row r="63" spans="1:14" customFormat="1" ht="40.049999999999997" customHeight="1" x14ac:dyDescent="0.3">
      <c r="A63" s="106"/>
      <c r="B63" s="109"/>
      <c r="C63" s="109"/>
      <c r="D63" s="43" t="s">
        <v>41</v>
      </c>
      <c r="E63" s="108" t="s">
        <v>353</v>
      </c>
      <c r="F63" s="109"/>
      <c r="G63" s="109"/>
      <c r="H63" s="109"/>
      <c r="I63" s="112"/>
      <c r="J63" s="109"/>
      <c r="K63" s="109"/>
      <c r="L63" s="43" t="s">
        <v>354</v>
      </c>
      <c r="M63" s="109"/>
      <c r="N63" s="4"/>
    </row>
    <row r="64" spans="1:14" customFormat="1" ht="64.8" x14ac:dyDescent="0.3">
      <c r="A64" s="107"/>
      <c r="B64" s="110"/>
      <c r="C64" s="110"/>
      <c r="D64" s="43" t="s">
        <v>46</v>
      </c>
      <c r="E64" s="110"/>
      <c r="F64" s="110"/>
      <c r="G64" s="110"/>
      <c r="H64" s="110"/>
      <c r="I64" s="113"/>
      <c r="J64" s="110"/>
      <c r="K64" s="110"/>
      <c r="L64" s="43" t="s">
        <v>216</v>
      </c>
      <c r="M64" s="110"/>
      <c r="N64" s="4"/>
    </row>
    <row r="65" spans="1:14" customFormat="1" ht="97.2" x14ac:dyDescent="0.3">
      <c r="A65" s="46" t="s">
        <v>362</v>
      </c>
      <c r="B65" s="43" t="s">
        <v>355</v>
      </c>
      <c r="C65" s="40" t="s">
        <v>356</v>
      </c>
      <c r="D65" s="43" t="s">
        <v>44</v>
      </c>
      <c r="E65" s="43" t="s">
        <v>357</v>
      </c>
      <c r="F65" s="43" t="s">
        <v>118</v>
      </c>
      <c r="G65" s="43" t="s">
        <v>45</v>
      </c>
      <c r="H65" s="43" t="s">
        <v>109</v>
      </c>
      <c r="I65" s="44">
        <v>177378</v>
      </c>
      <c r="J65" s="49" t="s">
        <v>358</v>
      </c>
      <c r="K65" s="43" t="s">
        <v>359</v>
      </c>
      <c r="L65" s="43" t="s">
        <v>360</v>
      </c>
      <c r="M65" s="43" t="s">
        <v>361</v>
      </c>
      <c r="N65" s="4"/>
    </row>
    <row r="66" spans="1:14" customFormat="1" ht="25.05" customHeight="1" x14ac:dyDescent="0.3">
      <c r="A66" s="97" t="s">
        <v>75</v>
      </c>
      <c r="B66" s="97"/>
      <c r="C66" s="97"/>
      <c r="D66" s="97"/>
      <c r="E66" s="97"/>
      <c r="F66" s="97"/>
      <c r="G66" s="97"/>
      <c r="H66" s="97"/>
      <c r="I66" s="48">
        <f>SUM(I67:I68)</f>
        <v>282000</v>
      </c>
      <c r="J66" s="98"/>
      <c r="K66" s="98"/>
      <c r="L66" s="98"/>
      <c r="M66" s="98"/>
      <c r="N66" s="4"/>
    </row>
    <row r="67" spans="1:14" customFormat="1" ht="81" x14ac:dyDescent="0.3">
      <c r="A67" s="10" t="s">
        <v>363</v>
      </c>
      <c r="B67" s="11" t="s">
        <v>364</v>
      </c>
      <c r="C67" s="34" t="s">
        <v>365</v>
      </c>
      <c r="D67" s="11" t="s">
        <v>44</v>
      </c>
      <c r="E67" s="11" t="s">
        <v>366</v>
      </c>
      <c r="F67" s="11" t="s">
        <v>367</v>
      </c>
      <c r="G67" s="11" t="s">
        <v>368</v>
      </c>
      <c r="H67" s="11" t="s">
        <v>369</v>
      </c>
      <c r="I67" s="12">
        <v>141000</v>
      </c>
      <c r="J67" s="13" t="s">
        <v>370</v>
      </c>
      <c r="K67" s="11" t="s">
        <v>371</v>
      </c>
      <c r="L67" s="11" t="s">
        <v>370</v>
      </c>
      <c r="M67" s="43" t="s">
        <v>217</v>
      </c>
      <c r="N67" s="4"/>
    </row>
    <row r="68" spans="1:14" customFormat="1" ht="81" x14ac:dyDescent="0.3">
      <c r="A68" s="46" t="s">
        <v>363</v>
      </c>
      <c r="B68" s="43" t="s">
        <v>372</v>
      </c>
      <c r="C68" s="40" t="s">
        <v>365</v>
      </c>
      <c r="D68" s="43" t="s">
        <v>44</v>
      </c>
      <c r="E68" s="43" t="s">
        <v>373</v>
      </c>
      <c r="F68" s="43" t="s">
        <v>367</v>
      </c>
      <c r="G68" s="43" t="s">
        <v>368</v>
      </c>
      <c r="H68" s="43" t="s">
        <v>369</v>
      </c>
      <c r="I68" s="44">
        <v>141000</v>
      </c>
      <c r="J68" s="49" t="s">
        <v>370</v>
      </c>
      <c r="K68" s="43" t="s">
        <v>371</v>
      </c>
      <c r="L68" s="43" t="s">
        <v>370</v>
      </c>
      <c r="M68" s="43" t="s">
        <v>217</v>
      </c>
      <c r="N68" s="4"/>
    </row>
    <row r="69" spans="1:14" customFormat="1" ht="25.05" customHeight="1" x14ac:dyDescent="0.3">
      <c r="A69" s="97" t="s">
        <v>76</v>
      </c>
      <c r="B69" s="97"/>
      <c r="C69" s="97"/>
      <c r="D69" s="97"/>
      <c r="E69" s="97"/>
      <c r="F69" s="97"/>
      <c r="G69" s="97"/>
      <c r="H69" s="97"/>
      <c r="I69" s="48">
        <f>SUM(I70)</f>
        <v>0</v>
      </c>
      <c r="J69" s="98"/>
      <c r="K69" s="98"/>
      <c r="L69" s="98"/>
      <c r="M69" s="98"/>
      <c r="N69" s="4"/>
    </row>
    <row r="70" spans="1:14" customFormat="1" ht="25.05" customHeight="1" x14ac:dyDescent="0.3">
      <c r="A70" s="46"/>
      <c r="B70" s="43" t="s">
        <v>73</v>
      </c>
      <c r="C70" s="40"/>
      <c r="D70" s="43"/>
      <c r="E70" s="43"/>
      <c r="F70" s="43"/>
      <c r="G70" s="43"/>
      <c r="H70" s="43"/>
      <c r="I70" s="44"/>
      <c r="J70" s="45"/>
      <c r="K70" s="43"/>
      <c r="L70" s="43"/>
      <c r="M70" s="43"/>
      <c r="N70" s="4"/>
    </row>
    <row r="71" spans="1:14" customFormat="1" ht="25.05" customHeight="1" x14ac:dyDescent="0.3">
      <c r="A71" s="101" t="s">
        <v>77</v>
      </c>
      <c r="B71" s="101"/>
      <c r="C71" s="101"/>
      <c r="D71" s="101"/>
      <c r="E71" s="101"/>
      <c r="F71" s="101"/>
      <c r="G71" s="101"/>
      <c r="H71" s="101"/>
      <c r="I71" s="22">
        <f>I72+I148+I150+I170+I172+I174</f>
        <v>11770940</v>
      </c>
      <c r="J71" s="99"/>
      <c r="K71" s="99"/>
      <c r="L71" s="99"/>
      <c r="M71" s="99"/>
      <c r="N71" s="4"/>
    </row>
    <row r="72" spans="1:14" customFormat="1" ht="25.05" customHeight="1" x14ac:dyDescent="0.3">
      <c r="A72" s="100" t="s">
        <v>78</v>
      </c>
      <c r="B72" s="100"/>
      <c r="C72" s="100"/>
      <c r="D72" s="100"/>
      <c r="E72" s="100"/>
      <c r="F72" s="100"/>
      <c r="G72" s="100"/>
      <c r="H72" s="100"/>
      <c r="I72" s="22">
        <f>I73+I144+I146</f>
        <v>7500000</v>
      </c>
      <c r="J72" s="99"/>
      <c r="K72" s="99"/>
      <c r="L72" s="99"/>
      <c r="M72" s="99"/>
      <c r="N72" s="4"/>
    </row>
    <row r="73" spans="1:14" customFormat="1" ht="25.05" customHeight="1" x14ac:dyDescent="0.3">
      <c r="A73" s="100" t="s">
        <v>79</v>
      </c>
      <c r="B73" s="100"/>
      <c r="C73" s="100"/>
      <c r="D73" s="100"/>
      <c r="E73" s="100"/>
      <c r="F73" s="100"/>
      <c r="G73" s="100"/>
      <c r="H73" s="100"/>
      <c r="I73" s="22">
        <f>SUM(I74:I143)</f>
        <v>7500000</v>
      </c>
      <c r="J73" s="99"/>
      <c r="K73" s="99"/>
      <c r="L73" s="99"/>
      <c r="M73" s="99"/>
      <c r="N73" s="1"/>
    </row>
    <row r="74" spans="1:14" customFormat="1" ht="97.2" x14ac:dyDescent="0.3">
      <c r="A74" s="35" t="s">
        <v>433</v>
      </c>
      <c r="B74" s="36" t="s">
        <v>434</v>
      </c>
      <c r="C74" s="39" t="s">
        <v>435</v>
      </c>
      <c r="D74" s="36" t="s">
        <v>46</v>
      </c>
      <c r="E74" s="36" t="s">
        <v>436</v>
      </c>
      <c r="F74" s="36" t="s">
        <v>437</v>
      </c>
      <c r="G74" s="36" t="s">
        <v>438</v>
      </c>
      <c r="H74" s="36" t="s">
        <v>439</v>
      </c>
      <c r="I74" s="37">
        <v>122357</v>
      </c>
      <c r="J74" s="38" t="s">
        <v>215</v>
      </c>
      <c r="K74" s="36" t="s">
        <v>440</v>
      </c>
      <c r="L74" s="36" t="s">
        <v>441</v>
      </c>
      <c r="M74" s="43"/>
      <c r="N74" s="1"/>
    </row>
    <row r="75" spans="1:14" customFormat="1" ht="97.2" x14ac:dyDescent="0.3">
      <c r="A75" s="46" t="s">
        <v>433</v>
      </c>
      <c r="B75" s="43" t="s">
        <v>434</v>
      </c>
      <c r="C75" s="40" t="s">
        <v>435</v>
      </c>
      <c r="D75" s="43" t="s">
        <v>46</v>
      </c>
      <c r="E75" s="43" t="s">
        <v>436</v>
      </c>
      <c r="F75" s="43" t="s">
        <v>437</v>
      </c>
      <c r="G75" s="43" t="s">
        <v>438</v>
      </c>
      <c r="H75" s="43" t="s">
        <v>439</v>
      </c>
      <c r="I75" s="44">
        <v>109558</v>
      </c>
      <c r="J75" s="49" t="s">
        <v>215</v>
      </c>
      <c r="K75" s="43" t="s">
        <v>440</v>
      </c>
      <c r="L75" s="43" t="s">
        <v>442</v>
      </c>
      <c r="M75" s="43"/>
      <c r="N75" s="1"/>
    </row>
    <row r="76" spans="1:14" customFormat="1" ht="97.2" x14ac:dyDescent="0.3">
      <c r="A76" s="46" t="s">
        <v>433</v>
      </c>
      <c r="B76" s="43" t="s">
        <v>434</v>
      </c>
      <c r="C76" s="40" t="s">
        <v>435</v>
      </c>
      <c r="D76" s="43" t="s">
        <v>46</v>
      </c>
      <c r="E76" s="43" t="s">
        <v>436</v>
      </c>
      <c r="F76" s="43" t="s">
        <v>437</v>
      </c>
      <c r="G76" s="43" t="s">
        <v>438</v>
      </c>
      <c r="H76" s="43" t="s">
        <v>439</v>
      </c>
      <c r="I76" s="44">
        <v>107674</v>
      </c>
      <c r="J76" s="49" t="s">
        <v>215</v>
      </c>
      <c r="K76" s="43" t="s">
        <v>440</v>
      </c>
      <c r="L76" s="43" t="s">
        <v>443</v>
      </c>
      <c r="M76" s="43"/>
      <c r="N76" s="1"/>
    </row>
    <row r="77" spans="1:14" customFormat="1" ht="97.2" x14ac:dyDescent="0.3">
      <c r="A77" s="46" t="s">
        <v>433</v>
      </c>
      <c r="B77" s="43" t="s">
        <v>434</v>
      </c>
      <c r="C77" s="40" t="s">
        <v>435</v>
      </c>
      <c r="D77" s="43" t="s">
        <v>46</v>
      </c>
      <c r="E77" s="43" t="s">
        <v>436</v>
      </c>
      <c r="F77" s="43" t="s">
        <v>437</v>
      </c>
      <c r="G77" s="43" t="s">
        <v>438</v>
      </c>
      <c r="H77" s="43" t="s">
        <v>439</v>
      </c>
      <c r="I77" s="44">
        <v>49301</v>
      </c>
      <c r="J77" s="49" t="s">
        <v>215</v>
      </c>
      <c r="K77" s="43" t="s">
        <v>440</v>
      </c>
      <c r="L77" s="43" t="s">
        <v>444</v>
      </c>
      <c r="M77" s="43"/>
      <c r="N77" s="1"/>
    </row>
    <row r="78" spans="1:14" customFormat="1" ht="97.2" x14ac:dyDescent="0.3">
      <c r="A78" s="46" t="s">
        <v>433</v>
      </c>
      <c r="B78" s="43" t="s">
        <v>434</v>
      </c>
      <c r="C78" s="40" t="s">
        <v>435</v>
      </c>
      <c r="D78" s="43" t="s">
        <v>46</v>
      </c>
      <c r="E78" s="43" t="s">
        <v>436</v>
      </c>
      <c r="F78" s="43" t="s">
        <v>437</v>
      </c>
      <c r="G78" s="43" t="s">
        <v>438</v>
      </c>
      <c r="H78" s="43" t="s">
        <v>439</v>
      </c>
      <c r="I78" s="44">
        <v>73703</v>
      </c>
      <c r="J78" s="49" t="s">
        <v>215</v>
      </c>
      <c r="K78" s="43" t="s">
        <v>440</v>
      </c>
      <c r="L78" s="43" t="s">
        <v>445</v>
      </c>
      <c r="M78" s="43"/>
      <c r="N78" s="1"/>
    </row>
    <row r="79" spans="1:14" customFormat="1" ht="97.2" x14ac:dyDescent="0.3">
      <c r="A79" s="46" t="s">
        <v>433</v>
      </c>
      <c r="B79" s="43" t="s">
        <v>434</v>
      </c>
      <c r="C79" s="40" t="s">
        <v>435</v>
      </c>
      <c r="D79" s="43" t="s">
        <v>46</v>
      </c>
      <c r="E79" s="43" t="s">
        <v>436</v>
      </c>
      <c r="F79" s="43" t="s">
        <v>437</v>
      </c>
      <c r="G79" s="43" t="s">
        <v>438</v>
      </c>
      <c r="H79" s="43" t="s">
        <v>439</v>
      </c>
      <c r="I79" s="44">
        <v>101964</v>
      </c>
      <c r="J79" s="49" t="s">
        <v>215</v>
      </c>
      <c r="K79" s="43" t="s">
        <v>440</v>
      </c>
      <c r="L79" s="43" t="s">
        <v>446</v>
      </c>
      <c r="M79" s="43"/>
      <c r="N79" s="1"/>
    </row>
    <row r="80" spans="1:14" customFormat="1" ht="97.2" x14ac:dyDescent="0.3">
      <c r="A80" s="46" t="s">
        <v>433</v>
      </c>
      <c r="B80" s="43" t="s">
        <v>434</v>
      </c>
      <c r="C80" s="40" t="s">
        <v>435</v>
      </c>
      <c r="D80" s="43" t="s">
        <v>46</v>
      </c>
      <c r="E80" s="43" t="s">
        <v>436</v>
      </c>
      <c r="F80" s="43" t="s">
        <v>437</v>
      </c>
      <c r="G80" s="43" t="s">
        <v>438</v>
      </c>
      <c r="H80" s="43" t="s">
        <v>439</v>
      </c>
      <c r="I80" s="44">
        <v>61178</v>
      </c>
      <c r="J80" s="49" t="s">
        <v>215</v>
      </c>
      <c r="K80" s="43" t="s">
        <v>440</v>
      </c>
      <c r="L80" s="43" t="s">
        <v>447</v>
      </c>
      <c r="M80" s="43"/>
      <c r="N80" s="1"/>
    </row>
    <row r="81" spans="1:14" customFormat="1" ht="81" x14ac:dyDescent="0.3">
      <c r="A81" s="46" t="s">
        <v>433</v>
      </c>
      <c r="B81" s="43" t="s">
        <v>434</v>
      </c>
      <c r="C81" s="40" t="s">
        <v>435</v>
      </c>
      <c r="D81" s="43" t="s">
        <v>44</v>
      </c>
      <c r="E81" s="43" t="s">
        <v>448</v>
      </c>
      <c r="F81" s="43" t="s">
        <v>437</v>
      </c>
      <c r="G81" s="43" t="s">
        <v>438</v>
      </c>
      <c r="H81" s="43" t="s">
        <v>439</v>
      </c>
      <c r="I81" s="44">
        <v>448194</v>
      </c>
      <c r="J81" s="49" t="s">
        <v>215</v>
      </c>
      <c r="K81" s="43" t="s">
        <v>440</v>
      </c>
      <c r="L81" s="43" t="s">
        <v>449</v>
      </c>
      <c r="M81" s="43" t="s">
        <v>450</v>
      </c>
      <c r="N81" s="1"/>
    </row>
    <row r="82" spans="1:14" customFormat="1" ht="129.6" x14ac:dyDescent="0.3">
      <c r="A82" s="46" t="s">
        <v>433</v>
      </c>
      <c r="B82" s="43" t="s">
        <v>434</v>
      </c>
      <c r="C82" s="40" t="s">
        <v>435</v>
      </c>
      <c r="D82" s="43" t="s">
        <v>44</v>
      </c>
      <c r="E82" s="43" t="s">
        <v>451</v>
      </c>
      <c r="F82" s="43" t="s">
        <v>437</v>
      </c>
      <c r="G82" s="43" t="s">
        <v>438</v>
      </c>
      <c r="H82" s="43" t="s">
        <v>439</v>
      </c>
      <c r="I82" s="44">
        <v>56914</v>
      </c>
      <c r="J82" s="49" t="s">
        <v>215</v>
      </c>
      <c r="K82" s="43" t="s">
        <v>440</v>
      </c>
      <c r="L82" s="43" t="s">
        <v>452</v>
      </c>
      <c r="M82" s="43" t="s">
        <v>453</v>
      </c>
      <c r="N82" s="1"/>
    </row>
    <row r="83" spans="1:14" customFormat="1" ht="129.6" x14ac:dyDescent="0.3">
      <c r="A83" s="46" t="s">
        <v>433</v>
      </c>
      <c r="B83" s="43" t="s">
        <v>434</v>
      </c>
      <c r="C83" s="40" t="s">
        <v>435</v>
      </c>
      <c r="D83" s="43" t="s">
        <v>44</v>
      </c>
      <c r="E83" s="43" t="s">
        <v>451</v>
      </c>
      <c r="F83" s="43" t="s">
        <v>437</v>
      </c>
      <c r="G83" s="43" t="s">
        <v>438</v>
      </c>
      <c r="H83" s="43" t="s">
        <v>439</v>
      </c>
      <c r="I83" s="44">
        <v>106712</v>
      </c>
      <c r="J83" s="49" t="s">
        <v>215</v>
      </c>
      <c r="K83" s="43" t="s">
        <v>440</v>
      </c>
      <c r="L83" s="43" t="s">
        <v>454</v>
      </c>
      <c r="M83" s="43" t="s">
        <v>455</v>
      </c>
      <c r="N83" s="1"/>
    </row>
    <row r="84" spans="1:14" customFormat="1" ht="97.2" x14ac:dyDescent="0.3">
      <c r="A84" s="46" t="s">
        <v>433</v>
      </c>
      <c r="B84" s="43" t="s">
        <v>434</v>
      </c>
      <c r="C84" s="40" t="s">
        <v>435</v>
      </c>
      <c r="D84" s="43" t="s">
        <v>44</v>
      </c>
      <c r="E84" s="43" t="s">
        <v>436</v>
      </c>
      <c r="F84" s="43" t="s">
        <v>437</v>
      </c>
      <c r="G84" s="43" t="s">
        <v>438</v>
      </c>
      <c r="H84" s="43" t="s">
        <v>439</v>
      </c>
      <c r="I84" s="44">
        <v>99598</v>
      </c>
      <c r="J84" s="49" t="s">
        <v>215</v>
      </c>
      <c r="K84" s="43" t="s">
        <v>440</v>
      </c>
      <c r="L84" s="43" t="s">
        <v>454</v>
      </c>
      <c r="M84" s="43"/>
      <c r="N84" s="1"/>
    </row>
    <row r="85" spans="1:14" customFormat="1" ht="129.6" x14ac:dyDescent="0.3">
      <c r="A85" s="46" t="s">
        <v>433</v>
      </c>
      <c r="B85" s="43" t="s">
        <v>434</v>
      </c>
      <c r="C85" s="40" t="s">
        <v>435</v>
      </c>
      <c r="D85" s="43" t="s">
        <v>44</v>
      </c>
      <c r="E85" s="43" t="s">
        <v>456</v>
      </c>
      <c r="F85" s="43" t="s">
        <v>437</v>
      </c>
      <c r="G85" s="43" t="s">
        <v>438</v>
      </c>
      <c r="H85" s="43" t="s">
        <v>439</v>
      </c>
      <c r="I85" s="44">
        <v>117383</v>
      </c>
      <c r="J85" s="49" t="s">
        <v>215</v>
      </c>
      <c r="K85" s="43" t="s">
        <v>440</v>
      </c>
      <c r="L85" s="43" t="s">
        <v>457</v>
      </c>
      <c r="M85" s="43" t="s">
        <v>458</v>
      </c>
      <c r="N85" s="1"/>
    </row>
    <row r="86" spans="1:14" customFormat="1" ht="97.2" x14ac:dyDescent="0.3">
      <c r="A86" s="46" t="s">
        <v>433</v>
      </c>
      <c r="B86" s="43" t="s">
        <v>434</v>
      </c>
      <c r="C86" s="40" t="s">
        <v>435</v>
      </c>
      <c r="D86" s="43" t="s">
        <v>44</v>
      </c>
      <c r="E86" s="43" t="s">
        <v>436</v>
      </c>
      <c r="F86" s="43" t="s">
        <v>437</v>
      </c>
      <c r="G86" s="43" t="s">
        <v>438</v>
      </c>
      <c r="H86" s="43" t="s">
        <v>439</v>
      </c>
      <c r="I86" s="44">
        <v>99598</v>
      </c>
      <c r="J86" s="49" t="s">
        <v>215</v>
      </c>
      <c r="K86" s="43" t="s">
        <v>440</v>
      </c>
      <c r="L86" s="43" t="s">
        <v>457</v>
      </c>
      <c r="M86" s="43"/>
      <c r="N86" s="1"/>
    </row>
    <row r="87" spans="1:14" customFormat="1" ht="129.6" x14ac:dyDescent="0.3">
      <c r="A87" s="46" t="s">
        <v>433</v>
      </c>
      <c r="B87" s="43" t="s">
        <v>434</v>
      </c>
      <c r="C87" s="40" t="s">
        <v>435</v>
      </c>
      <c r="D87" s="43" t="s">
        <v>44</v>
      </c>
      <c r="E87" s="43" t="s">
        <v>451</v>
      </c>
      <c r="F87" s="43" t="s">
        <v>437</v>
      </c>
      <c r="G87" s="43" t="s">
        <v>438</v>
      </c>
      <c r="H87" s="43" t="s">
        <v>439</v>
      </c>
      <c r="I87" s="44">
        <v>106712</v>
      </c>
      <c r="J87" s="49" t="s">
        <v>215</v>
      </c>
      <c r="K87" s="43" t="s">
        <v>440</v>
      </c>
      <c r="L87" s="43" t="s">
        <v>459</v>
      </c>
      <c r="M87" s="43" t="s">
        <v>455</v>
      </c>
      <c r="N87" s="1"/>
    </row>
    <row r="88" spans="1:14" customFormat="1" ht="97.2" x14ac:dyDescent="0.3">
      <c r="A88" s="71" t="s">
        <v>433</v>
      </c>
      <c r="B88" s="43" t="s">
        <v>434</v>
      </c>
      <c r="C88" s="40" t="s">
        <v>435</v>
      </c>
      <c r="D88" s="43" t="s">
        <v>44</v>
      </c>
      <c r="E88" s="43" t="s">
        <v>436</v>
      </c>
      <c r="F88" s="43" t="s">
        <v>437</v>
      </c>
      <c r="G88" s="43" t="s">
        <v>438</v>
      </c>
      <c r="H88" s="43" t="s">
        <v>439</v>
      </c>
      <c r="I88" s="44">
        <v>99598</v>
      </c>
      <c r="J88" s="49" t="s">
        <v>215</v>
      </c>
      <c r="K88" s="43" t="s">
        <v>440</v>
      </c>
      <c r="L88" s="43" t="s">
        <v>459</v>
      </c>
      <c r="M88" s="43"/>
      <c r="N88" s="1"/>
    </row>
    <row r="89" spans="1:14" customFormat="1" ht="81" x14ac:dyDescent="0.3">
      <c r="A89" s="71" t="s">
        <v>433</v>
      </c>
      <c r="B89" s="43" t="s">
        <v>434</v>
      </c>
      <c r="C89" s="40" t="s">
        <v>435</v>
      </c>
      <c r="D89" s="43" t="s">
        <v>44</v>
      </c>
      <c r="E89" s="43" t="s">
        <v>460</v>
      </c>
      <c r="F89" s="43" t="s">
        <v>437</v>
      </c>
      <c r="G89" s="43" t="s">
        <v>438</v>
      </c>
      <c r="H89" s="43" t="s">
        <v>439</v>
      </c>
      <c r="I89" s="44">
        <v>995986</v>
      </c>
      <c r="J89" s="49" t="s">
        <v>215</v>
      </c>
      <c r="K89" s="43" t="s">
        <v>440</v>
      </c>
      <c r="L89" s="43" t="s">
        <v>461</v>
      </c>
      <c r="M89" s="43"/>
      <c r="N89" s="1"/>
    </row>
    <row r="90" spans="1:14" customFormat="1" ht="129.6" x14ac:dyDescent="0.3">
      <c r="A90" s="71" t="s">
        <v>433</v>
      </c>
      <c r="B90" s="43" t="s">
        <v>434</v>
      </c>
      <c r="C90" s="40" t="s">
        <v>435</v>
      </c>
      <c r="D90" s="43" t="s">
        <v>44</v>
      </c>
      <c r="E90" s="43" t="s">
        <v>451</v>
      </c>
      <c r="F90" s="43" t="s">
        <v>437</v>
      </c>
      <c r="G90" s="43" t="s">
        <v>438</v>
      </c>
      <c r="H90" s="43" t="s">
        <v>439</v>
      </c>
      <c r="I90" s="44">
        <v>106712</v>
      </c>
      <c r="J90" s="49" t="s">
        <v>215</v>
      </c>
      <c r="K90" s="43" t="s">
        <v>440</v>
      </c>
      <c r="L90" s="43" t="s">
        <v>462</v>
      </c>
      <c r="M90" s="43" t="s">
        <v>455</v>
      </c>
      <c r="N90" s="1"/>
    </row>
    <row r="91" spans="1:14" customFormat="1" ht="97.2" x14ac:dyDescent="0.3">
      <c r="A91" s="71" t="s">
        <v>433</v>
      </c>
      <c r="B91" s="43" t="s">
        <v>434</v>
      </c>
      <c r="C91" s="40" t="s">
        <v>435</v>
      </c>
      <c r="D91" s="43" t="s">
        <v>44</v>
      </c>
      <c r="E91" s="43" t="s">
        <v>436</v>
      </c>
      <c r="F91" s="43" t="s">
        <v>437</v>
      </c>
      <c r="G91" s="43" t="s">
        <v>438</v>
      </c>
      <c r="H91" s="43" t="s">
        <v>439</v>
      </c>
      <c r="I91" s="44">
        <v>49799</v>
      </c>
      <c r="J91" s="49" t="s">
        <v>215</v>
      </c>
      <c r="K91" s="43" t="s">
        <v>440</v>
      </c>
      <c r="L91" s="43" t="s">
        <v>462</v>
      </c>
      <c r="M91" s="43"/>
      <c r="N91" s="1"/>
    </row>
    <row r="92" spans="1:14" customFormat="1" ht="129.6" x14ac:dyDescent="0.3">
      <c r="A92" s="71" t="s">
        <v>433</v>
      </c>
      <c r="B92" s="43" t="s">
        <v>434</v>
      </c>
      <c r="C92" s="40" t="s">
        <v>435</v>
      </c>
      <c r="D92" s="43" t="s">
        <v>44</v>
      </c>
      <c r="E92" s="43" t="s">
        <v>451</v>
      </c>
      <c r="F92" s="43" t="s">
        <v>437</v>
      </c>
      <c r="G92" s="43" t="s">
        <v>438</v>
      </c>
      <c r="H92" s="43" t="s">
        <v>439</v>
      </c>
      <c r="I92" s="44">
        <v>97109</v>
      </c>
      <c r="J92" s="49" t="s">
        <v>215</v>
      </c>
      <c r="K92" s="43" t="s">
        <v>440</v>
      </c>
      <c r="L92" s="43" t="s">
        <v>463</v>
      </c>
      <c r="M92" s="43" t="s">
        <v>464</v>
      </c>
      <c r="N92" s="1"/>
    </row>
    <row r="93" spans="1:14" customFormat="1" ht="129.6" x14ac:dyDescent="0.3">
      <c r="A93" s="71" t="s">
        <v>433</v>
      </c>
      <c r="B93" s="43" t="s">
        <v>434</v>
      </c>
      <c r="C93" s="40" t="s">
        <v>435</v>
      </c>
      <c r="D93" s="43" t="s">
        <v>44</v>
      </c>
      <c r="E93" s="43" t="s">
        <v>456</v>
      </c>
      <c r="F93" s="43" t="s">
        <v>437</v>
      </c>
      <c r="G93" s="43" t="s">
        <v>438</v>
      </c>
      <c r="H93" s="43" t="s">
        <v>439</v>
      </c>
      <c r="I93" s="44">
        <v>234769</v>
      </c>
      <c r="J93" s="49" t="s">
        <v>215</v>
      </c>
      <c r="K93" s="43" t="s">
        <v>440</v>
      </c>
      <c r="L93" s="43" t="s">
        <v>465</v>
      </c>
      <c r="M93" s="43" t="s">
        <v>466</v>
      </c>
      <c r="N93" s="1"/>
    </row>
    <row r="94" spans="1:14" customFormat="1" ht="97.2" x14ac:dyDescent="0.3">
      <c r="A94" s="71" t="s">
        <v>433</v>
      </c>
      <c r="B94" s="43" t="s">
        <v>434</v>
      </c>
      <c r="C94" s="40" t="s">
        <v>435</v>
      </c>
      <c r="D94" s="43" t="s">
        <v>44</v>
      </c>
      <c r="E94" s="43" t="s">
        <v>436</v>
      </c>
      <c r="F94" s="43" t="s">
        <v>437</v>
      </c>
      <c r="G94" s="43" t="s">
        <v>438</v>
      </c>
      <c r="H94" s="43" t="s">
        <v>439</v>
      </c>
      <c r="I94" s="44">
        <v>199198</v>
      </c>
      <c r="J94" s="49" t="s">
        <v>215</v>
      </c>
      <c r="K94" s="43" t="s">
        <v>440</v>
      </c>
      <c r="L94" s="43" t="s">
        <v>465</v>
      </c>
      <c r="M94" s="43"/>
      <c r="N94" s="1"/>
    </row>
    <row r="95" spans="1:14" customFormat="1" ht="97.2" x14ac:dyDescent="0.3">
      <c r="A95" s="71" t="s">
        <v>433</v>
      </c>
      <c r="B95" s="43" t="s">
        <v>434</v>
      </c>
      <c r="C95" s="40" t="s">
        <v>435</v>
      </c>
      <c r="D95" s="43" t="s">
        <v>44</v>
      </c>
      <c r="E95" s="43" t="s">
        <v>467</v>
      </c>
      <c r="F95" s="43" t="s">
        <v>437</v>
      </c>
      <c r="G95" s="43" t="s">
        <v>438</v>
      </c>
      <c r="H95" s="43" t="s">
        <v>439</v>
      </c>
      <c r="I95" s="44">
        <v>49799</v>
      </c>
      <c r="J95" s="49" t="s">
        <v>215</v>
      </c>
      <c r="K95" s="43" t="s">
        <v>440</v>
      </c>
      <c r="L95" s="43" t="s">
        <v>468</v>
      </c>
      <c r="M95" s="43"/>
      <c r="N95" s="1"/>
    </row>
    <row r="96" spans="1:14" customFormat="1" ht="97.2" x14ac:dyDescent="0.3">
      <c r="A96" s="71" t="s">
        <v>433</v>
      </c>
      <c r="B96" s="43" t="s">
        <v>434</v>
      </c>
      <c r="C96" s="40" t="s">
        <v>435</v>
      </c>
      <c r="D96" s="43" t="s">
        <v>44</v>
      </c>
      <c r="E96" s="43" t="s">
        <v>469</v>
      </c>
      <c r="F96" s="43" t="s">
        <v>437</v>
      </c>
      <c r="G96" s="43" t="s">
        <v>438</v>
      </c>
      <c r="H96" s="43" t="s">
        <v>439</v>
      </c>
      <c r="I96" s="44">
        <v>49799</v>
      </c>
      <c r="J96" s="49" t="s">
        <v>215</v>
      </c>
      <c r="K96" s="43" t="s">
        <v>440</v>
      </c>
      <c r="L96" s="43" t="s">
        <v>470</v>
      </c>
      <c r="M96" s="43"/>
      <c r="N96" s="1"/>
    </row>
    <row r="97" spans="1:14" customFormat="1" ht="97.2" x14ac:dyDescent="0.3">
      <c r="A97" s="71" t="s">
        <v>433</v>
      </c>
      <c r="B97" s="43" t="s">
        <v>434</v>
      </c>
      <c r="C97" s="40" t="s">
        <v>435</v>
      </c>
      <c r="D97" s="43" t="s">
        <v>44</v>
      </c>
      <c r="E97" s="43" t="s">
        <v>471</v>
      </c>
      <c r="F97" s="43" t="s">
        <v>437</v>
      </c>
      <c r="G97" s="43" t="s">
        <v>438</v>
      </c>
      <c r="H97" s="43" t="s">
        <v>439</v>
      </c>
      <c r="I97" s="44">
        <v>119518</v>
      </c>
      <c r="J97" s="49" t="s">
        <v>215</v>
      </c>
      <c r="K97" s="43" t="s">
        <v>440</v>
      </c>
      <c r="L97" s="43" t="s">
        <v>472</v>
      </c>
      <c r="M97" s="43"/>
      <c r="N97" s="1"/>
    </row>
    <row r="98" spans="1:14" customFormat="1" ht="97.2" x14ac:dyDescent="0.3">
      <c r="A98" s="71" t="s">
        <v>433</v>
      </c>
      <c r="B98" s="43" t="s">
        <v>434</v>
      </c>
      <c r="C98" s="40" t="s">
        <v>435</v>
      </c>
      <c r="D98" s="43" t="s">
        <v>44</v>
      </c>
      <c r="E98" s="43" t="s">
        <v>473</v>
      </c>
      <c r="F98" s="43" t="s">
        <v>437</v>
      </c>
      <c r="G98" s="43" t="s">
        <v>438</v>
      </c>
      <c r="H98" s="43" t="s">
        <v>439</v>
      </c>
      <c r="I98" s="44">
        <v>99599</v>
      </c>
      <c r="J98" s="49" t="s">
        <v>215</v>
      </c>
      <c r="K98" s="43" t="s">
        <v>440</v>
      </c>
      <c r="L98" s="43" t="s">
        <v>474</v>
      </c>
      <c r="M98" s="43"/>
      <c r="N98" s="1"/>
    </row>
    <row r="99" spans="1:14" customFormat="1" ht="81" x14ac:dyDescent="0.3">
      <c r="A99" s="71" t="s">
        <v>433</v>
      </c>
      <c r="B99" s="43" t="s">
        <v>434</v>
      </c>
      <c r="C99" s="40" t="s">
        <v>435</v>
      </c>
      <c r="D99" s="43" t="s">
        <v>44</v>
      </c>
      <c r="E99" s="43" t="s">
        <v>475</v>
      </c>
      <c r="F99" s="43" t="s">
        <v>437</v>
      </c>
      <c r="G99" s="43" t="s">
        <v>438</v>
      </c>
      <c r="H99" s="43" t="s">
        <v>439</v>
      </c>
      <c r="I99" s="44">
        <v>99599</v>
      </c>
      <c r="J99" s="49" t="s">
        <v>215</v>
      </c>
      <c r="K99" s="43" t="s">
        <v>440</v>
      </c>
      <c r="L99" s="43" t="s">
        <v>476</v>
      </c>
      <c r="M99" s="43"/>
      <c r="N99" s="1"/>
    </row>
    <row r="100" spans="1:14" customFormat="1" ht="129.6" x14ac:dyDescent="0.3">
      <c r="A100" s="71" t="s">
        <v>433</v>
      </c>
      <c r="B100" s="43" t="s">
        <v>434</v>
      </c>
      <c r="C100" s="40" t="s">
        <v>435</v>
      </c>
      <c r="D100" s="43" t="s">
        <v>41</v>
      </c>
      <c r="E100" s="43" t="s">
        <v>477</v>
      </c>
      <c r="F100" s="43" t="s">
        <v>437</v>
      </c>
      <c r="G100" s="43" t="s">
        <v>438</v>
      </c>
      <c r="H100" s="43" t="s">
        <v>439</v>
      </c>
      <c r="I100" s="44">
        <v>58099</v>
      </c>
      <c r="J100" s="49" t="s">
        <v>215</v>
      </c>
      <c r="K100" s="43" t="s">
        <v>440</v>
      </c>
      <c r="L100" s="43" t="s">
        <v>478</v>
      </c>
      <c r="M100" s="43" t="s">
        <v>479</v>
      </c>
      <c r="N100" s="1"/>
    </row>
    <row r="101" spans="1:14" customFormat="1" ht="129.6" x14ac:dyDescent="0.3">
      <c r="A101" s="71" t="s">
        <v>433</v>
      </c>
      <c r="B101" s="43" t="s">
        <v>434</v>
      </c>
      <c r="C101" s="40" t="s">
        <v>435</v>
      </c>
      <c r="D101" s="43" t="s">
        <v>41</v>
      </c>
      <c r="E101" s="43" t="s">
        <v>480</v>
      </c>
      <c r="F101" s="43" t="s">
        <v>437</v>
      </c>
      <c r="G101" s="43" t="s">
        <v>438</v>
      </c>
      <c r="H101" s="43" t="s">
        <v>439</v>
      </c>
      <c r="I101" s="44">
        <v>76057</v>
      </c>
      <c r="J101" s="49" t="s">
        <v>215</v>
      </c>
      <c r="K101" s="43" t="s">
        <v>440</v>
      </c>
      <c r="L101" s="43" t="s">
        <v>478</v>
      </c>
      <c r="M101" s="43" t="s">
        <v>481</v>
      </c>
      <c r="N101" s="1"/>
    </row>
    <row r="102" spans="1:14" customFormat="1" ht="129.6" x14ac:dyDescent="0.3">
      <c r="A102" s="71" t="s">
        <v>433</v>
      </c>
      <c r="B102" s="43" t="s">
        <v>434</v>
      </c>
      <c r="C102" s="40" t="s">
        <v>435</v>
      </c>
      <c r="D102" s="43" t="s">
        <v>41</v>
      </c>
      <c r="E102" s="43" t="s">
        <v>477</v>
      </c>
      <c r="F102" s="43" t="s">
        <v>437</v>
      </c>
      <c r="G102" s="43" t="s">
        <v>438</v>
      </c>
      <c r="H102" s="43" t="s">
        <v>439</v>
      </c>
      <c r="I102" s="44">
        <v>69720</v>
      </c>
      <c r="J102" s="49" t="s">
        <v>215</v>
      </c>
      <c r="K102" s="43" t="s">
        <v>440</v>
      </c>
      <c r="L102" s="43" t="s">
        <v>482</v>
      </c>
      <c r="M102" s="43" t="s">
        <v>483</v>
      </c>
      <c r="N102" s="1"/>
    </row>
    <row r="103" spans="1:14" customFormat="1" ht="129.6" x14ac:dyDescent="0.3">
      <c r="A103" s="71" t="s">
        <v>433</v>
      </c>
      <c r="B103" s="43" t="s">
        <v>434</v>
      </c>
      <c r="C103" s="40" t="s">
        <v>435</v>
      </c>
      <c r="D103" s="43" t="s">
        <v>41</v>
      </c>
      <c r="E103" s="43" t="s">
        <v>480</v>
      </c>
      <c r="F103" s="43" t="s">
        <v>437</v>
      </c>
      <c r="G103" s="43" t="s">
        <v>438</v>
      </c>
      <c r="H103" s="43" t="s">
        <v>439</v>
      </c>
      <c r="I103" s="44">
        <v>91269</v>
      </c>
      <c r="J103" s="49" t="s">
        <v>215</v>
      </c>
      <c r="K103" s="43" t="s">
        <v>440</v>
      </c>
      <c r="L103" s="43" t="s">
        <v>482</v>
      </c>
      <c r="M103" s="43" t="s">
        <v>484</v>
      </c>
      <c r="N103" s="1"/>
    </row>
    <row r="104" spans="1:14" customFormat="1" ht="129.6" x14ac:dyDescent="0.3">
      <c r="A104" s="71" t="s">
        <v>433</v>
      </c>
      <c r="B104" s="43" t="s">
        <v>434</v>
      </c>
      <c r="C104" s="40" t="s">
        <v>435</v>
      </c>
      <c r="D104" s="43" t="s">
        <v>41</v>
      </c>
      <c r="E104" s="43" t="s">
        <v>485</v>
      </c>
      <c r="F104" s="43" t="s">
        <v>437</v>
      </c>
      <c r="G104" s="43" t="s">
        <v>438</v>
      </c>
      <c r="H104" s="43" t="s">
        <v>439</v>
      </c>
      <c r="I104" s="44">
        <v>44819</v>
      </c>
      <c r="J104" s="49" t="s">
        <v>215</v>
      </c>
      <c r="K104" s="43" t="s">
        <v>440</v>
      </c>
      <c r="L104" s="43" t="s">
        <v>486</v>
      </c>
      <c r="M104" s="43" t="s">
        <v>487</v>
      </c>
      <c r="N104" s="1"/>
    </row>
    <row r="105" spans="1:14" customFormat="1" ht="97.2" x14ac:dyDescent="0.3">
      <c r="A105" s="71" t="s">
        <v>433</v>
      </c>
      <c r="B105" s="43" t="s">
        <v>434</v>
      </c>
      <c r="C105" s="40" t="s">
        <v>435</v>
      </c>
      <c r="D105" s="43" t="s">
        <v>46</v>
      </c>
      <c r="E105" s="43" t="s">
        <v>488</v>
      </c>
      <c r="F105" s="43" t="s">
        <v>437</v>
      </c>
      <c r="G105" s="43" t="s">
        <v>438</v>
      </c>
      <c r="H105" s="43" t="s">
        <v>439</v>
      </c>
      <c r="I105" s="44">
        <v>199197</v>
      </c>
      <c r="J105" s="49" t="s">
        <v>215</v>
      </c>
      <c r="K105" s="43" t="s">
        <v>440</v>
      </c>
      <c r="L105" s="43" t="s">
        <v>489</v>
      </c>
      <c r="M105" s="43"/>
      <c r="N105" s="1"/>
    </row>
    <row r="106" spans="1:14" customFormat="1" ht="97.2" x14ac:dyDescent="0.3">
      <c r="A106" s="71" t="s">
        <v>433</v>
      </c>
      <c r="B106" s="43" t="s">
        <v>434</v>
      </c>
      <c r="C106" s="40" t="s">
        <v>435</v>
      </c>
      <c r="D106" s="43" t="s">
        <v>44</v>
      </c>
      <c r="E106" s="43" t="s">
        <v>490</v>
      </c>
      <c r="F106" s="43" t="s">
        <v>437</v>
      </c>
      <c r="G106" s="43" t="s">
        <v>438</v>
      </c>
      <c r="H106" s="43" t="s">
        <v>439</v>
      </c>
      <c r="I106" s="44">
        <v>3982</v>
      </c>
      <c r="J106" s="49" t="s">
        <v>215</v>
      </c>
      <c r="K106" s="43" t="s">
        <v>440</v>
      </c>
      <c r="L106" s="43" t="s">
        <v>491</v>
      </c>
      <c r="M106" s="43"/>
      <c r="N106" s="1"/>
    </row>
    <row r="107" spans="1:14" customFormat="1" ht="129.6" x14ac:dyDescent="0.3">
      <c r="A107" s="71" t="s">
        <v>433</v>
      </c>
      <c r="B107" s="43" t="s">
        <v>434</v>
      </c>
      <c r="C107" s="40" t="s">
        <v>435</v>
      </c>
      <c r="D107" s="43" t="s">
        <v>44</v>
      </c>
      <c r="E107" s="43" t="s">
        <v>492</v>
      </c>
      <c r="F107" s="43" t="s">
        <v>437</v>
      </c>
      <c r="G107" s="43" t="s">
        <v>438</v>
      </c>
      <c r="H107" s="43" t="s">
        <v>439</v>
      </c>
      <c r="I107" s="44">
        <v>0</v>
      </c>
      <c r="J107" s="49" t="s">
        <v>215</v>
      </c>
      <c r="K107" s="43" t="s">
        <v>440</v>
      </c>
      <c r="L107" s="43" t="s">
        <v>491</v>
      </c>
      <c r="M107" s="43" t="s">
        <v>493</v>
      </c>
      <c r="N107" s="1"/>
    </row>
    <row r="108" spans="1:14" customFormat="1" ht="81" x14ac:dyDescent="0.3">
      <c r="A108" s="71" t="s">
        <v>433</v>
      </c>
      <c r="B108" s="43" t="s">
        <v>434</v>
      </c>
      <c r="C108" s="40" t="s">
        <v>435</v>
      </c>
      <c r="D108" s="43" t="s">
        <v>44</v>
      </c>
      <c r="E108" s="43" t="s">
        <v>494</v>
      </c>
      <c r="F108" s="43" t="s">
        <v>437</v>
      </c>
      <c r="G108" s="43" t="s">
        <v>438</v>
      </c>
      <c r="H108" s="43" t="s">
        <v>439</v>
      </c>
      <c r="I108" s="44">
        <v>0</v>
      </c>
      <c r="J108" s="49" t="s">
        <v>215</v>
      </c>
      <c r="K108" s="43" t="s">
        <v>440</v>
      </c>
      <c r="L108" s="43" t="s">
        <v>495</v>
      </c>
      <c r="M108" s="43" t="s">
        <v>496</v>
      </c>
      <c r="N108" s="1"/>
    </row>
    <row r="109" spans="1:14" customFormat="1" ht="81" x14ac:dyDescent="0.3">
      <c r="A109" s="71" t="s">
        <v>433</v>
      </c>
      <c r="B109" s="43" t="s">
        <v>434</v>
      </c>
      <c r="C109" s="40" t="s">
        <v>435</v>
      </c>
      <c r="D109" s="43" t="s">
        <v>44</v>
      </c>
      <c r="E109" s="43" t="s">
        <v>497</v>
      </c>
      <c r="F109" s="43" t="s">
        <v>437</v>
      </c>
      <c r="G109" s="43" t="s">
        <v>438</v>
      </c>
      <c r="H109" s="43" t="s">
        <v>439</v>
      </c>
      <c r="I109" s="44">
        <v>0</v>
      </c>
      <c r="J109" s="49" t="s">
        <v>215</v>
      </c>
      <c r="K109" s="43" t="s">
        <v>440</v>
      </c>
      <c r="L109" s="43" t="s">
        <v>498</v>
      </c>
      <c r="M109" s="43" t="s">
        <v>496</v>
      </c>
      <c r="N109" s="1"/>
    </row>
    <row r="110" spans="1:14" customFormat="1" ht="81" x14ac:dyDescent="0.3">
      <c r="A110" s="71" t="s">
        <v>433</v>
      </c>
      <c r="B110" s="43" t="s">
        <v>434</v>
      </c>
      <c r="C110" s="40" t="s">
        <v>435</v>
      </c>
      <c r="D110" s="43" t="s">
        <v>44</v>
      </c>
      <c r="E110" s="43" t="s">
        <v>499</v>
      </c>
      <c r="F110" s="43" t="s">
        <v>437</v>
      </c>
      <c r="G110" s="43" t="s">
        <v>438</v>
      </c>
      <c r="H110" s="43" t="s">
        <v>439</v>
      </c>
      <c r="I110" s="44">
        <v>0</v>
      </c>
      <c r="J110" s="49" t="s">
        <v>215</v>
      </c>
      <c r="K110" s="43" t="s">
        <v>440</v>
      </c>
      <c r="L110" s="43" t="s">
        <v>500</v>
      </c>
      <c r="M110" s="43" t="s">
        <v>496</v>
      </c>
      <c r="N110" s="1"/>
    </row>
    <row r="111" spans="1:14" customFormat="1" ht="145.80000000000001" x14ac:dyDescent="0.3">
      <c r="A111" s="71" t="s">
        <v>433</v>
      </c>
      <c r="B111" s="43" t="s">
        <v>434</v>
      </c>
      <c r="C111" s="40" t="s">
        <v>435</v>
      </c>
      <c r="D111" s="43" t="s">
        <v>44</v>
      </c>
      <c r="E111" s="43" t="s">
        <v>501</v>
      </c>
      <c r="F111" s="43" t="s">
        <v>437</v>
      </c>
      <c r="G111" s="43" t="s">
        <v>438</v>
      </c>
      <c r="H111" s="43" t="s">
        <v>439</v>
      </c>
      <c r="I111" s="44">
        <v>0</v>
      </c>
      <c r="J111" s="49" t="s">
        <v>215</v>
      </c>
      <c r="K111" s="43" t="s">
        <v>440</v>
      </c>
      <c r="L111" s="43" t="s">
        <v>502</v>
      </c>
      <c r="M111" s="43" t="s">
        <v>503</v>
      </c>
      <c r="N111" s="1"/>
    </row>
    <row r="112" spans="1:14" customFormat="1" ht="81" x14ac:dyDescent="0.3">
      <c r="A112" s="71" t="s">
        <v>433</v>
      </c>
      <c r="B112" s="43" t="s">
        <v>434</v>
      </c>
      <c r="C112" s="40" t="s">
        <v>435</v>
      </c>
      <c r="D112" s="43" t="s">
        <v>44</v>
      </c>
      <c r="E112" s="43" t="s">
        <v>504</v>
      </c>
      <c r="F112" s="43" t="s">
        <v>437</v>
      </c>
      <c r="G112" s="43" t="s">
        <v>438</v>
      </c>
      <c r="H112" s="43" t="s">
        <v>439</v>
      </c>
      <c r="I112" s="44">
        <v>0</v>
      </c>
      <c r="J112" s="49" t="s">
        <v>215</v>
      </c>
      <c r="K112" s="43" t="s">
        <v>440</v>
      </c>
      <c r="L112" s="43" t="s">
        <v>505</v>
      </c>
      <c r="M112" s="43" t="s">
        <v>496</v>
      </c>
      <c r="N112" s="1"/>
    </row>
    <row r="113" spans="1:14" customFormat="1" ht="81" x14ac:dyDescent="0.3">
      <c r="A113" s="71" t="s">
        <v>433</v>
      </c>
      <c r="B113" s="43" t="s">
        <v>434</v>
      </c>
      <c r="C113" s="40" t="s">
        <v>435</v>
      </c>
      <c r="D113" s="43" t="s">
        <v>44</v>
      </c>
      <c r="E113" s="43" t="s">
        <v>504</v>
      </c>
      <c r="F113" s="43" t="s">
        <v>437</v>
      </c>
      <c r="G113" s="43" t="s">
        <v>438</v>
      </c>
      <c r="H113" s="43" t="s">
        <v>439</v>
      </c>
      <c r="I113" s="44">
        <v>0</v>
      </c>
      <c r="J113" s="49" t="s">
        <v>215</v>
      </c>
      <c r="K113" s="43" t="s">
        <v>440</v>
      </c>
      <c r="L113" s="43" t="s">
        <v>506</v>
      </c>
      <c r="M113" s="43" t="s">
        <v>496</v>
      </c>
      <c r="N113" s="1"/>
    </row>
    <row r="114" spans="1:14" customFormat="1" ht="81" x14ac:dyDescent="0.3">
      <c r="A114" s="71" t="s">
        <v>433</v>
      </c>
      <c r="B114" s="43" t="s">
        <v>434</v>
      </c>
      <c r="C114" s="40" t="s">
        <v>435</v>
      </c>
      <c r="D114" s="43" t="s">
        <v>44</v>
      </c>
      <c r="E114" s="43" t="s">
        <v>507</v>
      </c>
      <c r="F114" s="43" t="s">
        <v>437</v>
      </c>
      <c r="G114" s="43" t="s">
        <v>438</v>
      </c>
      <c r="H114" s="43" t="s">
        <v>439</v>
      </c>
      <c r="I114" s="44">
        <v>0</v>
      </c>
      <c r="J114" s="49" t="s">
        <v>215</v>
      </c>
      <c r="K114" s="43" t="s">
        <v>440</v>
      </c>
      <c r="L114" s="43" t="s">
        <v>508</v>
      </c>
      <c r="M114" s="43" t="s">
        <v>496</v>
      </c>
      <c r="N114" s="1"/>
    </row>
    <row r="115" spans="1:14" customFormat="1" ht="97.2" x14ac:dyDescent="0.3">
      <c r="A115" s="46" t="s">
        <v>433</v>
      </c>
      <c r="B115" s="43" t="s">
        <v>434</v>
      </c>
      <c r="C115" s="40" t="s">
        <v>435</v>
      </c>
      <c r="D115" s="43" t="s">
        <v>46</v>
      </c>
      <c r="E115" s="43" t="s">
        <v>436</v>
      </c>
      <c r="F115" s="43" t="s">
        <v>437</v>
      </c>
      <c r="G115" s="43" t="s">
        <v>438</v>
      </c>
      <c r="H115" s="43" t="s">
        <v>439</v>
      </c>
      <c r="I115" s="44">
        <v>0</v>
      </c>
      <c r="J115" s="49" t="s">
        <v>215</v>
      </c>
      <c r="K115" s="43" t="s">
        <v>440</v>
      </c>
      <c r="L115" s="43" t="s">
        <v>509</v>
      </c>
      <c r="M115" s="43" t="s">
        <v>496</v>
      </c>
      <c r="N115" s="1"/>
    </row>
    <row r="116" spans="1:14" customFormat="1" ht="97.2" x14ac:dyDescent="0.3">
      <c r="A116" s="46" t="s">
        <v>433</v>
      </c>
      <c r="B116" s="43" t="s">
        <v>510</v>
      </c>
      <c r="C116" s="40" t="s">
        <v>511</v>
      </c>
      <c r="D116" s="43" t="s">
        <v>44</v>
      </c>
      <c r="E116" s="43" t="s">
        <v>512</v>
      </c>
      <c r="F116" s="43" t="s">
        <v>437</v>
      </c>
      <c r="G116" s="43" t="s">
        <v>438</v>
      </c>
      <c r="H116" s="43" t="s">
        <v>439</v>
      </c>
      <c r="I116" s="44">
        <v>351444</v>
      </c>
      <c r="J116" s="49" t="s">
        <v>513</v>
      </c>
      <c r="K116" s="43" t="s">
        <v>514</v>
      </c>
      <c r="L116" s="43" t="s">
        <v>515</v>
      </c>
      <c r="M116" s="43"/>
      <c r="N116" s="1"/>
    </row>
    <row r="117" spans="1:14" customFormat="1" ht="97.2" x14ac:dyDescent="0.3">
      <c r="A117" s="46" t="s">
        <v>433</v>
      </c>
      <c r="B117" s="43" t="s">
        <v>510</v>
      </c>
      <c r="C117" s="40" t="s">
        <v>511</v>
      </c>
      <c r="D117" s="43" t="s">
        <v>41</v>
      </c>
      <c r="E117" s="43" t="s">
        <v>516</v>
      </c>
      <c r="F117" s="43" t="s">
        <v>437</v>
      </c>
      <c r="G117" s="43" t="s">
        <v>438</v>
      </c>
      <c r="H117" s="43" t="s">
        <v>439</v>
      </c>
      <c r="I117" s="44">
        <v>0</v>
      </c>
      <c r="J117" s="49" t="s">
        <v>513</v>
      </c>
      <c r="K117" s="43" t="s">
        <v>514</v>
      </c>
      <c r="L117" s="43" t="s">
        <v>517</v>
      </c>
      <c r="M117" s="43" t="s">
        <v>496</v>
      </c>
      <c r="N117" s="1"/>
    </row>
    <row r="118" spans="1:14" customFormat="1" ht="113.4" x14ac:dyDescent="0.3">
      <c r="A118" s="46" t="s">
        <v>433</v>
      </c>
      <c r="B118" s="43" t="s">
        <v>518</v>
      </c>
      <c r="C118" s="40" t="s">
        <v>519</v>
      </c>
      <c r="D118" s="43" t="s">
        <v>46</v>
      </c>
      <c r="E118" s="43" t="s">
        <v>520</v>
      </c>
      <c r="F118" s="43" t="s">
        <v>437</v>
      </c>
      <c r="G118" s="43" t="s">
        <v>438</v>
      </c>
      <c r="H118" s="43" t="s">
        <v>439</v>
      </c>
      <c r="I118" s="44">
        <v>0</v>
      </c>
      <c r="J118" s="49" t="s">
        <v>513</v>
      </c>
      <c r="K118" s="43" t="s">
        <v>521</v>
      </c>
      <c r="L118" s="43" t="s">
        <v>522</v>
      </c>
      <c r="M118" s="43" t="s">
        <v>523</v>
      </c>
      <c r="N118" s="1"/>
    </row>
    <row r="119" spans="1:14" customFormat="1" ht="129.6" x14ac:dyDescent="0.3">
      <c r="A119" s="46" t="s">
        <v>433</v>
      </c>
      <c r="B119" s="43" t="s">
        <v>524</v>
      </c>
      <c r="C119" s="40" t="s">
        <v>525</v>
      </c>
      <c r="D119" s="43" t="s">
        <v>41</v>
      </c>
      <c r="E119" s="43" t="s">
        <v>526</v>
      </c>
      <c r="F119" s="43" t="s">
        <v>437</v>
      </c>
      <c r="G119" s="43" t="s">
        <v>438</v>
      </c>
      <c r="H119" s="43" t="s">
        <v>439</v>
      </c>
      <c r="I119" s="44">
        <v>79267</v>
      </c>
      <c r="J119" s="49" t="s">
        <v>527</v>
      </c>
      <c r="K119" s="43" t="s">
        <v>528</v>
      </c>
      <c r="L119" s="43" t="s">
        <v>529</v>
      </c>
      <c r="M119" s="43" t="s">
        <v>530</v>
      </c>
      <c r="N119" s="1"/>
    </row>
    <row r="120" spans="1:14" customFormat="1" ht="162" x14ac:dyDescent="0.3">
      <c r="A120" s="46" t="s">
        <v>433</v>
      </c>
      <c r="B120" s="43" t="s">
        <v>524</v>
      </c>
      <c r="C120" s="40" t="s">
        <v>525</v>
      </c>
      <c r="D120" s="43" t="s">
        <v>44</v>
      </c>
      <c r="E120" s="43" t="s">
        <v>531</v>
      </c>
      <c r="F120" s="43" t="s">
        <v>437</v>
      </c>
      <c r="G120" s="43" t="s">
        <v>438</v>
      </c>
      <c r="H120" s="43" t="s">
        <v>439</v>
      </c>
      <c r="I120" s="44">
        <v>0</v>
      </c>
      <c r="J120" s="49" t="s">
        <v>527</v>
      </c>
      <c r="K120" s="43" t="s">
        <v>528</v>
      </c>
      <c r="L120" s="43" t="s">
        <v>491</v>
      </c>
      <c r="M120" s="43" t="s">
        <v>532</v>
      </c>
      <c r="N120" s="1"/>
    </row>
    <row r="121" spans="1:14" customFormat="1" ht="97.2" x14ac:dyDescent="0.3">
      <c r="A121" s="46" t="s">
        <v>433</v>
      </c>
      <c r="B121" s="43" t="s">
        <v>524</v>
      </c>
      <c r="C121" s="40" t="s">
        <v>525</v>
      </c>
      <c r="D121" s="43" t="s">
        <v>44</v>
      </c>
      <c r="E121" s="43" t="s">
        <v>533</v>
      </c>
      <c r="F121" s="43" t="s">
        <v>437</v>
      </c>
      <c r="G121" s="43" t="s">
        <v>438</v>
      </c>
      <c r="H121" s="43" t="s">
        <v>439</v>
      </c>
      <c r="I121" s="44">
        <v>838500</v>
      </c>
      <c r="J121" s="49" t="s">
        <v>527</v>
      </c>
      <c r="K121" s="43" t="s">
        <v>528</v>
      </c>
      <c r="L121" s="43" t="s">
        <v>534</v>
      </c>
      <c r="M121" s="43" t="s">
        <v>450</v>
      </c>
      <c r="N121" s="1"/>
    </row>
    <row r="122" spans="1:14" customFormat="1" ht="81" x14ac:dyDescent="0.3">
      <c r="A122" s="46" t="s">
        <v>433</v>
      </c>
      <c r="B122" s="43" t="s">
        <v>524</v>
      </c>
      <c r="C122" s="40" t="s">
        <v>525</v>
      </c>
      <c r="D122" s="43" t="s">
        <v>41</v>
      </c>
      <c r="E122" s="43" t="s">
        <v>535</v>
      </c>
      <c r="F122" s="43" t="s">
        <v>437</v>
      </c>
      <c r="G122" s="43" t="s">
        <v>438</v>
      </c>
      <c r="H122" s="43" t="s">
        <v>439</v>
      </c>
      <c r="I122" s="44">
        <v>34500</v>
      </c>
      <c r="J122" s="49" t="s">
        <v>527</v>
      </c>
      <c r="K122" s="43" t="s">
        <v>528</v>
      </c>
      <c r="L122" s="43" t="s">
        <v>536</v>
      </c>
      <c r="M122" s="43"/>
      <c r="N122" s="1"/>
    </row>
    <row r="123" spans="1:14" customFormat="1" ht="129.6" x14ac:dyDescent="0.3">
      <c r="A123" s="46" t="s">
        <v>433</v>
      </c>
      <c r="B123" s="43" t="s">
        <v>524</v>
      </c>
      <c r="C123" s="40" t="s">
        <v>525</v>
      </c>
      <c r="D123" s="43" t="s">
        <v>41</v>
      </c>
      <c r="E123" s="43" t="s">
        <v>537</v>
      </c>
      <c r="F123" s="43" t="s">
        <v>437</v>
      </c>
      <c r="G123" s="43" t="s">
        <v>438</v>
      </c>
      <c r="H123" s="43" t="s">
        <v>439</v>
      </c>
      <c r="I123" s="44">
        <v>5800</v>
      </c>
      <c r="J123" s="49" t="s">
        <v>527</v>
      </c>
      <c r="K123" s="43" t="s">
        <v>528</v>
      </c>
      <c r="L123" s="43" t="s">
        <v>529</v>
      </c>
      <c r="M123" s="43" t="s">
        <v>450</v>
      </c>
      <c r="N123" s="1"/>
    </row>
    <row r="124" spans="1:14" customFormat="1" ht="259.2" x14ac:dyDescent="0.3">
      <c r="A124" s="46" t="s">
        <v>433</v>
      </c>
      <c r="B124" s="43" t="s">
        <v>524</v>
      </c>
      <c r="C124" s="40" t="s">
        <v>525</v>
      </c>
      <c r="D124" s="43" t="s">
        <v>46</v>
      </c>
      <c r="E124" s="43" t="s">
        <v>538</v>
      </c>
      <c r="F124" s="43" t="s">
        <v>437</v>
      </c>
      <c r="G124" s="43" t="s">
        <v>438</v>
      </c>
      <c r="H124" s="43" t="s">
        <v>439</v>
      </c>
      <c r="I124" s="44">
        <v>880786</v>
      </c>
      <c r="J124" s="49" t="s">
        <v>527</v>
      </c>
      <c r="K124" s="43" t="s">
        <v>528</v>
      </c>
      <c r="L124" s="43" t="s">
        <v>539</v>
      </c>
      <c r="M124" s="43" t="s">
        <v>540</v>
      </c>
      <c r="N124" s="1"/>
    </row>
    <row r="125" spans="1:14" customFormat="1" ht="81" x14ac:dyDescent="0.3">
      <c r="A125" s="46" t="s">
        <v>433</v>
      </c>
      <c r="B125" s="43" t="s">
        <v>524</v>
      </c>
      <c r="C125" s="40" t="s">
        <v>525</v>
      </c>
      <c r="D125" s="43" t="s">
        <v>44</v>
      </c>
      <c r="E125" s="43" t="s">
        <v>541</v>
      </c>
      <c r="F125" s="43" t="s">
        <v>437</v>
      </c>
      <c r="G125" s="43" t="s">
        <v>438</v>
      </c>
      <c r="H125" s="43" t="s">
        <v>439</v>
      </c>
      <c r="I125" s="44">
        <v>0</v>
      </c>
      <c r="J125" s="49" t="s">
        <v>527</v>
      </c>
      <c r="K125" s="43" t="s">
        <v>528</v>
      </c>
      <c r="L125" s="43" t="s">
        <v>542</v>
      </c>
      <c r="M125" s="43" t="s">
        <v>543</v>
      </c>
      <c r="N125" s="1"/>
    </row>
    <row r="126" spans="1:14" customFormat="1" ht="81" x14ac:dyDescent="0.3">
      <c r="A126" s="46" t="s">
        <v>433</v>
      </c>
      <c r="B126" s="43" t="s">
        <v>524</v>
      </c>
      <c r="C126" s="40" t="s">
        <v>525</v>
      </c>
      <c r="D126" s="43" t="s">
        <v>44</v>
      </c>
      <c r="E126" s="43" t="s">
        <v>544</v>
      </c>
      <c r="F126" s="43" t="s">
        <v>437</v>
      </c>
      <c r="G126" s="43" t="s">
        <v>438</v>
      </c>
      <c r="H126" s="43" t="s">
        <v>439</v>
      </c>
      <c r="I126" s="44">
        <v>217000</v>
      </c>
      <c r="J126" s="49" t="s">
        <v>527</v>
      </c>
      <c r="K126" s="43" t="s">
        <v>528</v>
      </c>
      <c r="L126" s="43" t="s">
        <v>545</v>
      </c>
      <c r="M126" s="43"/>
      <c r="N126" s="1"/>
    </row>
    <row r="127" spans="1:14" customFormat="1" ht="81" x14ac:dyDescent="0.3">
      <c r="A127" s="46" t="s">
        <v>433</v>
      </c>
      <c r="B127" s="43" t="s">
        <v>524</v>
      </c>
      <c r="C127" s="40" t="s">
        <v>525</v>
      </c>
      <c r="D127" s="43" t="s">
        <v>44</v>
      </c>
      <c r="E127" s="43" t="s">
        <v>531</v>
      </c>
      <c r="F127" s="43" t="s">
        <v>437</v>
      </c>
      <c r="G127" s="43" t="s">
        <v>438</v>
      </c>
      <c r="H127" s="43" t="s">
        <v>439</v>
      </c>
      <c r="I127" s="44">
        <v>0</v>
      </c>
      <c r="J127" s="49" t="s">
        <v>527</v>
      </c>
      <c r="K127" s="43" t="s">
        <v>528</v>
      </c>
      <c r="L127" s="43" t="s">
        <v>546</v>
      </c>
      <c r="M127" s="43" t="s">
        <v>543</v>
      </c>
      <c r="N127" s="1"/>
    </row>
    <row r="128" spans="1:14" customFormat="1" ht="81" x14ac:dyDescent="0.3">
      <c r="A128" s="46" t="s">
        <v>433</v>
      </c>
      <c r="B128" s="43" t="s">
        <v>524</v>
      </c>
      <c r="C128" s="40" t="s">
        <v>525</v>
      </c>
      <c r="D128" s="43" t="s">
        <v>44</v>
      </c>
      <c r="E128" s="43" t="s">
        <v>547</v>
      </c>
      <c r="F128" s="43" t="s">
        <v>437</v>
      </c>
      <c r="G128" s="43" t="s">
        <v>438</v>
      </c>
      <c r="H128" s="43" t="s">
        <v>439</v>
      </c>
      <c r="I128" s="44">
        <v>0</v>
      </c>
      <c r="J128" s="49" t="s">
        <v>527</v>
      </c>
      <c r="K128" s="43" t="s">
        <v>528</v>
      </c>
      <c r="L128" s="43" t="s">
        <v>548</v>
      </c>
      <c r="M128" s="43" t="s">
        <v>543</v>
      </c>
      <c r="N128" s="1"/>
    </row>
    <row r="129" spans="1:14" customFormat="1" ht="97.2" x14ac:dyDescent="0.3">
      <c r="A129" s="46" t="s">
        <v>433</v>
      </c>
      <c r="B129" s="43" t="s">
        <v>524</v>
      </c>
      <c r="C129" s="40" t="s">
        <v>525</v>
      </c>
      <c r="D129" s="43" t="s">
        <v>44</v>
      </c>
      <c r="E129" s="43" t="s">
        <v>549</v>
      </c>
      <c r="F129" s="43" t="s">
        <v>437</v>
      </c>
      <c r="G129" s="43" t="s">
        <v>438</v>
      </c>
      <c r="H129" s="43" t="s">
        <v>439</v>
      </c>
      <c r="I129" s="44">
        <v>0</v>
      </c>
      <c r="J129" s="49" t="s">
        <v>527</v>
      </c>
      <c r="K129" s="43" t="s">
        <v>528</v>
      </c>
      <c r="L129" s="43" t="s">
        <v>550</v>
      </c>
      <c r="M129" s="43" t="s">
        <v>543</v>
      </c>
      <c r="N129" s="1"/>
    </row>
    <row r="130" spans="1:14" customFormat="1" ht="81" x14ac:dyDescent="0.3">
      <c r="A130" s="46" t="s">
        <v>433</v>
      </c>
      <c r="B130" s="43" t="s">
        <v>524</v>
      </c>
      <c r="C130" s="40" t="s">
        <v>525</v>
      </c>
      <c r="D130" s="43" t="s">
        <v>44</v>
      </c>
      <c r="E130" s="43" t="s">
        <v>531</v>
      </c>
      <c r="F130" s="43" t="s">
        <v>437</v>
      </c>
      <c r="G130" s="43" t="s">
        <v>438</v>
      </c>
      <c r="H130" s="43" t="s">
        <v>439</v>
      </c>
      <c r="I130" s="44">
        <v>0</v>
      </c>
      <c r="J130" s="49" t="s">
        <v>527</v>
      </c>
      <c r="K130" s="43" t="s">
        <v>528</v>
      </c>
      <c r="L130" s="43" t="s">
        <v>551</v>
      </c>
      <c r="M130" s="43" t="s">
        <v>543</v>
      </c>
      <c r="N130" s="1"/>
    </row>
    <row r="131" spans="1:14" customFormat="1" ht="81" x14ac:dyDescent="0.3">
      <c r="A131" s="46" t="s">
        <v>433</v>
      </c>
      <c r="B131" s="43" t="s">
        <v>524</v>
      </c>
      <c r="C131" s="40" t="s">
        <v>525</v>
      </c>
      <c r="D131" s="43" t="s">
        <v>41</v>
      </c>
      <c r="E131" s="43" t="s">
        <v>535</v>
      </c>
      <c r="F131" s="43" t="s">
        <v>437</v>
      </c>
      <c r="G131" s="43" t="s">
        <v>438</v>
      </c>
      <c r="H131" s="43" t="s">
        <v>439</v>
      </c>
      <c r="I131" s="44">
        <v>0</v>
      </c>
      <c r="J131" s="49" t="s">
        <v>527</v>
      </c>
      <c r="K131" s="43" t="s">
        <v>528</v>
      </c>
      <c r="L131" s="43" t="s">
        <v>552</v>
      </c>
      <c r="M131" s="43" t="s">
        <v>543</v>
      </c>
      <c r="N131" s="1"/>
    </row>
    <row r="132" spans="1:14" customFormat="1" ht="97.2" x14ac:dyDescent="0.3">
      <c r="A132" s="46" t="s">
        <v>433</v>
      </c>
      <c r="B132" s="43" t="s">
        <v>524</v>
      </c>
      <c r="C132" s="40" t="s">
        <v>525</v>
      </c>
      <c r="D132" s="43" t="s">
        <v>44</v>
      </c>
      <c r="E132" s="43" t="s">
        <v>553</v>
      </c>
      <c r="F132" s="43" t="s">
        <v>437</v>
      </c>
      <c r="G132" s="43" t="s">
        <v>438</v>
      </c>
      <c r="H132" s="43" t="s">
        <v>439</v>
      </c>
      <c r="I132" s="44">
        <v>0</v>
      </c>
      <c r="J132" s="49" t="s">
        <v>527</v>
      </c>
      <c r="K132" s="43" t="s">
        <v>528</v>
      </c>
      <c r="L132" s="43" t="s">
        <v>554</v>
      </c>
      <c r="M132" s="43" t="s">
        <v>543</v>
      </c>
      <c r="N132" s="1"/>
    </row>
    <row r="133" spans="1:14" customFormat="1" ht="129.6" x14ac:dyDescent="0.3">
      <c r="A133" s="46" t="s">
        <v>433</v>
      </c>
      <c r="B133" s="43" t="s">
        <v>524</v>
      </c>
      <c r="C133" s="40" t="s">
        <v>525</v>
      </c>
      <c r="D133" s="43" t="s">
        <v>44</v>
      </c>
      <c r="E133" s="43" t="s">
        <v>553</v>
      </c>
      <c r="F133" s="43" t="s">
        <v>437</v>
      </c>
      <c r="G133" s="43" t="s">
        <v>438</v>
      </c>
      <c r="H133" s="43" t="s">
        <v>439</v>
      </c>
      <c r="I133" s="44">
        <v>61400</v>
      </c>
      <c r="J133" s="49" t="s">
        <v>527</v>
      </c>
      <c r="K133" s="43" t="s">
        <v>528</v>
      </c>
      <c r="L133" s="43" t="s">
        <v>555</v>
      </c>
      <c r="M133" s="43" t="s">
        <v>556</v>
      </c>
      <c r="N133" s="1"/>
    </row>
    <row r="134" spans="1:14" customFormat="1" ht="113.4" x14ac:dyDescent="0.3">
      <c r="A134" s="46" t="s">
        <v>433</v>
      </c>
      <c r="B134" s="43" t="s">
        <v>524</v>
      </c>
      <c r="C134" s="40" t="s">
        <v>525</v>
      </c>
      <c r="D134" s="43" t="s">
        <v>44</v>
      </c>
      <c r="E134" s="43" t="s">
        <v>553</v>
      </c>
      <c r="F134" s="43" t="s">
        <v>437</v>
      </c>
      <c r="G134" s="43" t="s">
        <v>438</v>
      </c>
      <c r="H134" s="43" t="s">
        <v>439</v>
      </c>
      <c r="I134" s="44">
        <v>6114</v>
      </c>
      <c r="J134" s="49" t="s">
        <v>527</v>
      </c>
      <c r="K134" s="43" t="s">
        <v>528</v>
      </c>
      <c r="L134" s="43" t="s">
        <v>557</v>
      </c>
      <c r="M134" s="43" t="s">
        <v>558</v>
      </c>
      <c r="N134" s="1"/>
    </row>
    <row r="135" spans="1:14" customFormat="1" ht="129.6" x14ac:dyDescent="0.3">
      <c r="A135" s="46" t="s">
        <v>433</v>
      </c>
      <c r="B135" s="43" t="s">
        <v>524</v>
      </c>
      <c r="C135" s="40" t="s">
        <v>525</v>
      </c>
      <c r="D135" s="43" t="s">
        <v>44</v>
      </c>
      <c r="E135" s="43" t="s">
        <v>553</v>
      </c>
      <c r="F135" s="43" t="s">
        <v>437</v>
      </c>
      <c r="G135" s="43" t="s">
        <v>438</v>
      </c>
      <c r="H135" s="43" t="s">
        <v>439</v>
      </c>
      <c r="I135" s="44">
        <v>51143</v>
      </c>
      <c r="J135" s="49" t="s">
        <v>527</v>
      </c>
      <c r="K135" s="43" t="s">
        <v>528</v>
      </c>
      <c r="L135" s="43" t="s">
        <v>559</v>
      </c>
      <c r="M135" s="43" t="s">
        <v>560</v>
      </c>
      <c r="N135" s="1"/>
    </row>
    <row r="136" spans="1:14" customFormat="1" ht="129.6" x14ac:dyDescent="0.3">
      <c r="A136" s="46" t="s">
        <v>433</v>
      </c>
      <c r="B136" s="43" t="s">
        <v>524</v>
      </c>
      <c r="C136" s="40" t="s">
        <v>525</v>
      </c>
      <c r="D136" s="43" t="s">
        <v>44</v>
      </c>
      <c r="E136" s="43" t="s">
        <v>553</v>
      </c>
      <c r="F136" s="43" t="s">
        <v>437</v>
      </c>
      <c r="G136" s="43" t="s">
        <v>438</v>
      </c>
      <c r="H136" s="43" t="s">
        <v>439</v>
      </c>
      <c r="I136" s="44">
        <v>30686</v>
      </c>
      <c r="J136" s="49" t="s">
        <v>527</v>
      </c>
      <c r="K136" s="43" t="s">
        <v>528</v>
      </c>
      <c r="L136" s="43" t="s">
        <v>561</v>
      </c>
      <c r="M136" s="43" t="s">
        <v>562</v>
      </c>
      <c r="N136" s="1"/>
    </row>
    <row r="137" spans="1:14" customFormat="1" ht="129.6" x14ac:dyDescent="0.3">
      <c r="A137" s="46" t="s">
        <v>433</v>
      </c>
      <c r="B137" s="43" t="s">
        <v>524</v>
      </c>
      <c r="C137" s="40" t="s">
        <v>525</v>
      </c>
      <c r="D137" s="43" t="s">
        <v>44</v>
      </c>
      <c r="E137" s="43" t="s">
        <v>553</v>
      </c>
      <c r="F137" s="43" t="s">
        <v>437</v>
      </c>
      <c r="G137" s="43" t="s">
        <v>438</v>
      </c>
      <c r="H137" s="43" t="s">
        <v>439</v>
      </c>
      <c r="I137" s="44">
        <v>66514</v>
      </c>
      <c r="J137" s="49" t="s">
        <v>527</v>
      </c>
      <c r="K137" s="43" t="s">
        <v>528</v>
      </c>
      <c r="L137" s="43" t="s">
        <v>563</v>
      </c>
      <c r="M137" s="43" t="s">
        <v>564</v>
      </c>
      <c r="N137" s="1"/>
    </row>
    <row r="138" spans="1:14" customFormat="1" ht="113.4" x14ac:dyDescent="0.3">
      <c r="A138" s="46" t="s">
        <v>433</v>
      </c>
      <c r="B138" s="43" t="s">
        <v>524</v>
      </c>
      <c r="C138" s="40" t="s">
        <v>525</v>
      </c>
      <c r="D138" s="43" t="s">
        <v>44</v>
      </c>
      <c r="E138" s="43" t="s">
        <v>553</v>
      </c>
      <c r="F138" s="43" t="s">
        <v>437</v>
      </c>
      <c r="G138" s="43" t="s">
        <v>438</v>
      </c>
      <c r="H138" s="43" t="s">
        <v>439</v>
      </c>
      <c r="I138" s="44">
        <v>30686</v>
      </c>
      <c r="J138" s="49" t="s">
        <v>527</v>
      </c>
      <c r="K138" s="43" t="s">
        <v>528</v>
      </c>
      <c r="L138" s="43" t="s">
        <v>565</v>
      </c>
      <c r="M138" s="43" t="s">
        <v>566</v>
      </c>
      <c r="N138" s="1"/>
    </row>
    <row r="139" spans="1:14" customFormat="1" ht="113.4" x14ac:dyDescent="0.3">
      <c r="A139" s="46" t="s">
        <v>433</v>
      </c>
      <c r="B139" s="43" t="s">
        <v>524</v>
      </c>
      <c r="C139" s="40" t="s">
        <v>525</v>
      </c>
      <c r="D139" s="43" t="s">
        <v>44</v>
      </c>
      <c r="E139" s="43" t="s">
        <v>553</v>
      </c>
      <c r="F139" s="43" t="s">
        <v>437</v>
      </c>
      <c r="G139" s="43" t="s">
        <v>438</v>
      </c>
      <c r="H139" s="43" t="s">
        <v>439</v>
      </c>
      <c r="I139" s="44">
        <v>30686</v>
      </c>
      <c r="J139" s="49" t="s">
        <v>527</v>
      </c>
      <c r="K139" s="43" t="s">
        <v>528</v>
      </c>
      <c r="L139" s="43" t="s">
        <v>567</v>
      </c>
      <c r="M139" s="43" t="s">
        <v>566</v>
      </c>
      <c r="N139" s="1"/>
    </row>
    <row r="140" spans="1:14" customFormat="1" ht="97.2" x14ac:dyDescent="0.3">
      <c r="A140" s="46" t="s">
        <v>433</v>
      </c>
      <c r="B140" s="43" t="s">
        <v>568</v>
      </c>
      <c r="C140" s="40" t="s">
        <v>569</v>
      </c>
      <c r="D140" s="43" t="s">
        <v>44</v>
      </c>
      <c r="E140" s="43" t="s">
        <v>570</v>
      </c>
      <c r="F140" s="43" t="s">
        <v>437</v>
      </c>
      <c r="G140" s="43" t="s">
        <v>438</v>
      </c>
      <c r="H140" s="43" t="s">
        <v>439</v>
      </c>
      <c r="I140" s="44">
        <v>250000</v>
      </c>
      <c r="J140" s="49" t="s">
        <v>527</v>
      </c>
      <c r="K140" s="43" t="s">
        <v>571</v>
      </c>
      <c r="L140" s="43" t="s">
        <v>572</v>
      </c>
      <c r="M140" s="43"/>
      <c r="N140" s="1"/>
    </row>
    <row r="141" spans="1:14" customFormat="1" ht="97.2" x14ac:dyDescent="0.3">
      <c r="A141" s="46" t="s">
        <v>433</v>
      </c>
      <c r="B141" s="43" t="s">
        <v>568</v>
      </c>
      <c r="C141" s="40" t="s">
        <v>569</v>
      </c>
      <c r="D141" s="43" t="s">
        <v>44</v>
      </c>
      <c r="E141" s="43" t="s">
        <v>573</v>
      </c>
      <c r="F141" s="43" t="s">
        <v>437</v>
      </c>
      <c r="G141" s="43" t="s">
        <v>438</v>
      </c>
      <c r="H141" s="43" t="s">
        <v>439</v>
      </c>
      <c r="I141" s="44">
        <v>80000</v>
      </c>
      <c r="J141" s="49" t="s">
        <v>527</v>
      </c>
      <c r="K141" s="43" t="s">
        <v>571</v>
      </c>
      <c r="L141" s="43" t="s">
        <v>574</v>
      </c>
      <c r="M141" s="43"/>
      <c r="N141" s="1"/>
    </row>
    <row r="142" spans="1:14" customFormat="1" ht="97.2" x14ac:dyDescent="0.3">
      <c r="A142" s="46" t="s">
        <v>433</v>
      </c>
      <c r="B142" s="43" t="s">
        <v>568</v>
      </c>
      <c r="C142" s="40" t="s">
        <v>569</v>
      </c>
      <c r="D142" s="43" t="s">
        <v>44</v>
      </c>
      <c r="E142" s="43" t="s">
        <v>575</v>
      </c>
      <c r="F142" s="43" t="s">
        <v>437</v>
      </c>
      <c r="G142" s="43" t="s">
        <v>438</v>
      </c>
      <c r="H142" s="43" t="s">
        <v>439</v>
      </c>
      <c r="I142" s="44">
        <v>80000</v>
      </c>
      <c r="J142" s="49" t="s">
        <v>527</v>
      </c>
      <c r="K142" s="43" t="s">
        <v>571</v>
      </c>
      <c r="L142" s="43" t="s">
        <v>576</v>
      </c>
      <c r="M142" s="43"/>
      <c r="N142" s="1"/>
    </row>
    <row r="143" spans="1:14" customFormat="1" ht="97.2" x14ac:dyDescent="0.3">
      <c r="A143" s="46" t="s">
        <v>433</v>
      </c>
      <c r="B143" s="43" t="s">
        <v>568</v>
      </c>
      <c r="C143" s="40" t="s">
        <v>569</v>
      </c>
      <c r="D143" s="43" t="s">
        <v>44</v>
      </c>
      <c r="E143" s="43" t="s">
        <v>577</v>
      </c>
      <c r="F143" s="43" t="s">
        <v>437</v>
      </c>
      <c r="G143" s="43" t="s">
        <v>438</v>
      </c>
      <c r="H143" s="43" t="s">
        <v>439</v>
      </c>
      <c r="I143" s="44">
        <v>0</v>
      </c>
      <c r="J143" s="49" t="s">
        <v>527</v>
      </c>
      <c r="K143" s="43" t="s">
        <v>571</v>
      </c>
      <c r="L143" s="43" t="s">
        <v>578</v>
      </c>
      <c r="M143" s="43" t="s">
        <v>579</v>
      </c>
      <c r="N143" s="1"/>
    </row>
    <row r="144" spans="1:14" customFormat="1" ht="25.05" customHeight="1" x14ac:dyDescent="0.3">
      <c r="A144" s="100" t="s">
        <v>80</v>
      </c>
      <c r="B144" s="100"/>
      <c r="C144" s="100"/>
      <c r="D144" s="100"/>
      <c r="E144" s="100"/>
      <c r="F144" s="100"/>
      <c r="G144" s="100"/>
      <c r="H144" s="100"/>
      <c r="I144" s="22">
        <f>SUM(I145)</f>
        <v>0</v>
      </c>
      <c r="J144" s="99"/>
      <c r="K144" s="99"/>
      <c r="L144" s="99"/>
      <c r="M144" s="99"/>
      <c r="N144" s="1"/>
    </row>
    <row r="145" spans="1:14" customFormat="1" ht="25.05" customHeight="1" x14ac:dyDescent="0.3">
      <c r="A145" s="10"/>
      <c r="B145" s="11" t="s">
        <v>73</v>
      </c>
      <c r="C145" s="34"/>
      <c r="D145" s="11"/>
      <c r="E145" s="11"/>
      <c r="F145" s="11"/>
      <c r="G145" s="11"/>
      <c r="H145" s="11"/>
      <c r="I145" s="12"/>
      <c r="J145" s="13"/>
      <c r="K145" s="11"/>
      <c r="L145" s="11"/>
      <c r="M145" s="43"/>
      <c r="N145" s="1"/>
    </row>
    <row r="146" spans="1:14" customFormat="1" ht="25.05" customHeight="1" x14ac:dyDescent="0.3">
      <c r="A146" s="100" t="s">
        <v>82</v>
      </c>
      <c r="B146" s="100"/>
      <c r="C146" s="100"/>
      <c r="D146" s="100"/>
      <c r="E146" s="100"/>
      <c r="F146" s="100"/>
      <c r="G146" s="100"/>
      <c r="H146" s="100"/>
      <c r="I146" s="22">
        <f>SUM(I147)</f>
        <v>0</v>
      </c>
      <c r="J146" s="99"/>
      <c r="K146" s="99"/>
      <c r="L146" s="99"/>
      <c r="M146" s="99"/>
      <c r="N146" s="1"/>
    </row>
    <row r="147" spans="1:14" customFormat="1" ht="25.05" customHeight="1" x14ac:dyDescent="0.3">
      <c r="A147" s="10"/>
      <c r="B147" s="11" t="s">
        <v>73</v>
      </c>
      <c r="C147" s="34"/>
      <c r="D147" s="11"/>
      <c r="E147" s="11"/>
      <c r="F147" s="11"/>
      <c r="G147" s="11"/>
      <c r="H147" s="11"/>
      <c r="I147" s="12"/>
      <c r="J147" s="13"/>
      <c r="K147" s="11"/>
      <c r="L147" s="11"/>
      <c r="M147" s="43"/>
      <c r="N147" s="1"/>
    </row>
    <row r="148" spans="1:14" customFormat="1" ht="25.05" customHeight="1" x14ac:dyDescent="0.3">
      <c r="A148" s="100" t="s">
        <v>83</v>
      </c>
      <c r="B148" s="100"/>
      <c r="C148" s="100"/>
      <c r="D148" s="100"/>
      <c r="E148" s="100"/>
      <c r="F148" s="100"/>
      <c r="G148" s="100"/>
      <c r="H148" s="100"/>
      <c r="I148" s="22">
        <f>SUM(I149)</f>
        <v>0</v>
      </c>
      <c r="J148" s="99"/>
      <c r="K148" s="99"/>
      <c r="L148" s="99"/>
      <c r="M148" s="99"/>
      <c r="N148" s="1"/>
    </row>
    <row r="149" spans="1:14" customFormat="1" ht="25.05" customHeight="1" x14ac:dyDescent="0.3">
      <c r="A149" s="10"/>
      <c r="B149" s="11" t="s">
        <v>73</v>
      </c>
      <c r="C149" s="34"/>
      <c r="D149" s="11"/>
      <c r="E149" s="11"/>
      <c r="F149" s="11"/>
      <c r="G149" s="11"/>
      <c r="H149" s="11"/>
      <c r="I149" s="12"/>
      <c r="J149" s="13"/>
      <c r="K149" s="11"/>
      <c r="L149" s="11"/>
      <c r="M149" s="43"/>
      <c r="N149" s="1"/>
    </row>
    <row r="150" spans="1:14" customFormat="1" ht="25.05" customHeight="1" x14ac:dyDescent="0.3">
      <c r="A150" s="100" t="s">
        <v>84</v>
      </c>
      <c r="B150" s="100"/>
      <c r="C150" s="100"/>
      <c r="D150" s="100"/>
      <c r="E150" s="100"/>
      <c r="F150" s="100"/>
      <c r="G150" s="100"/>
      <c r="H150" s="100"/>
      <c r="I150" s="22">
        <f>SUM(I151:I169)</f>
        <v>4240940</v>
      </c>
      <c r="J150" s="99"/>
      <c r="K150" s="99"/>
      <c r="L150" s="99"/>
      <c r="M150" s="99"/>
      <c r="N150" s="1"/>
    </row>
    <row r="151" spans="1:14" customFormat="1" ht="113.4" x14ac:dyDescent="0.3">
      <c r="A151" s="46" t="s">
        <v>580</v>
      </c>
      <c r="B151" s="43" t="s">
        <v>581</v>
      </c>
      <c r="C151" s="40" t="s">
        <v>582</v>
      </c>
      <c r="D151" s="43" t="s">
        <v>44</v>
      </c>
      <c r="E151" s="43" t="s">
        <v>583</v>
      </c>
      <c r="F151" s="43" t="s">
        <v>584</v>
      </c>
      <c r="G151" s="43" t="s">
        <v>438</v>
      </c>
      <c r="H151" s="43" t="s">
        <v>585</v>
      </c>
      <c r="I151" s="44">
        <v>1319258</v>
      </c>
      <c r="J151" s="49" t="s">
        <v>586</v>
      </c>
      <c r="K151" s="43" t="s">
        <v>587</v>
      </c>
      <c r="L151" s="43" t="s">
        <v>588</v>
      </c>
      <c r="M151" s="43"/>
      <c r="N151" s="1"/>
    </row>
    <row r="152" spans="1:14" customFormat="1" ht="97.2" x14ac:dyDescent="0.3">
      <c r="A152" s="46" t="s">
        <v>580</v>
      </c>
      <c r="B152" s="43" t="s">
        <v>589</v>
      </c>
      <c r="C152" s="40" t="s">
        <v>590</v>
      </c>
      <c r="D152" s="43" t="s">
        <v>44</v>
      </c>
      <c r="E152" s="43" t="s">
        <v>591</v>
      </c>
      <c r="F152" s="43" t="s">
        <v>118</v>
      </c>
      <c r="G152" s="43" t="s">
        <v>438</v>
      </c>
      <c r="H152" s="43" t="s">
        <v>592</v>
      </c>
      <c r="I152" s="44">
        <v>30300</v>
      </c>
      <c r="J152" s="49" t="s">
        <v>593</v>
      </c>
      <c r="K152" s="43" t="s">
        <v>594</v>
      </c>
      <c r="L152" s="43" t="s">
        <v>595</v>
      </c>
      <c r="M152" s="43"/>
      <c r="N152" s="1"/>
    </row>
    <row r="153" spans="1:14" customFormat="1" ht="129.6" customHeight="1" x14ac:dyDescent="0.3">
      <c r="A153" s="105" t="s">
        <v>580</v>
      </c>
      <c r="B153" s="108" t="s">
        <v>596</v>
      </c>
      <c r="C153" s="108" t="s">
        <v>597</v>
      </c>
      <c r="D153" s="43" t="s">
        <v>41</v>
      </c>
      <c r="E153" s="43" t="s">
        <v>598</v>
      </c>
      <c r="F153" s="108" t="s">
        <v>118</v>
      </c>
      <c r="G153" s="108" t="s">
        <v>438</v>
      </c>
      <c r="H153" s="108" t="s">
        <v>585</v>
      </c>
      <c r="I153" s="111">
        <v>66883</v>
      </c>
      <c r="J153" s="108" t="s">
        <v>599</v>
      </c>
      <c r="K153" s="108" t="s">
        <v>600</v>
      </c>
      <c r="L153" s="43" t="s">
        <v>601</v>
      </c>
      <c r="M153" s="108" t="s">
        <v>602</v>
      </c>
      <c r="N153" s="1"/>
    </row>
    <row r="154" spans="1:14" customFormat="1" ht="97.2" x14ac:dyDescent="0.3">
      <c r="A154" s="107"/>
      <c r="B154" s="110"/>
      <c r="C154" s="110"/>
      <c r="D154" s="43" t="s">
        <v>44</v>
      </c>
      <c r="E154" s="43" t="s">
        <v>603</v>
      </c>
      <c r="F154" s="110"/>
      <c r="G154" s="110"/>
      <c r="H154" s="110"/>
      <c r="I154" s="113"/>
      <c r="J154" s="110"/>
      <c r="K154" s="110"/>
      <c r="L154" s="43" t="s">
        <v>604</v>
      </c>
      <c r="M154" s="110"/>
      <c r="N154" s="1"/>
    </row>
    <row r="155" spans="1:14" customFormat="1" ht="129.6" x14ac:dyDescent="0.3">
      <c r="A155" s="105" t="s">
        <v>580</v>
      </c>
      <c r="B155" s="108" t="s">
        <v>605</v>
      </c>
      <c r="C155" s="108" t="s">
        <v>606</v>
      </c>
      <c r="D155" s="43" t="s">
        <v>41</v>
      </c>
      <c r="E155" s="43" t="s">
        <v>607</v>
      </c>
      <c r="F155" s="108" t="s">
        <v>118</v>
      </c>
      <c r="G155" s="108" t="s">
        <v>438</v>
      </c>
      <c r="H155" s="108" t="s">
        <v>585</v>
      </c>
      <c r="I155" s="111">
        <v>105942</v>
      </c>
      <c r="J155" s="108" t="s">
        <v>608</v>
      </c>
      <c r="K155" s="108" t="s">
        <v>609</v>
      </c>
      <c r="L155" s="43" t="s">
        <v>610</v>
      </c>
      <c r="M155" s="108" t="s">
        <v>602</v>
      </c>
      <c r="N155" s="1"/>
    </row>
    <row r="156" spans="1:14" customFormat="1" ht="129.6" x14ac:dyDescent="0.3">
      <c r="A156" s="107"/>
      <c r="B156" s="110"/>
      <c r="C156" s="110"/>
      <c r="D156" s="43" t="s">
        <v>44</v>
      </c>
      <c r="E156" s="43" t="s">
        <v>603</v>
      </c>
      <c r="F156" s="110"/>
      <c r="G156" s="110"/>
      <c r="H156" s="110"/>
      <c r="I156" s="113"/>
      <c r="J156" s="110"/>
      <c r="K156" s="110"/>
      <c r="L156" s="43" t="s">
        <v>611</v>
      </c>
      <c r="M156" s="110"/>
      <c r="N156" s="1"/>
    </row>
    <row r="157" spans="1:14" customFormat="1" ht="97.2" x14ac:dyDescent="0.3">
      <c r="A157" s="105" t="s">
        <v>580</v>
      </c>
      <c r="B157" s="108" t="s">
        <v>612</v>
      </c>
      <c r="C157" s="108" t="s">
        <v>613</v>
      </c>
      <c r="D157" s="43" t="s">
        <v>41</v>
      </c>
      <c r="E157" s="43" t="s">
        <v>598</v>
      </c>
      <c r="F157" s="108" t="s">
        <v>118</v>
      </c>
      <c r="G157" s="108" t="s">
        <v>438</v>
      </c>
      <c r="H157" s="108" t="s">
        <v>585</v>
      </c>
      <c r="I157" s="111">
        <v>170000</v>
      </c>
      <c r="J157" s="108" t="s">
        <v>614</v>
      </c>
      <c r="K157" s="108" t="s">
        <v>615</v>
      </c>
      <c r="L157" s="43" t="s">
        <v>616</v>
      </c>
      <c r="M157" s="108" t="s">
        <v>602</v>
      </c>
      <c r="N157" s="1"/>
    </row>
    <row r="158" spans="1:14" customFormat="1" ht="129.6" x14ac:dyDescent="0.3">
      <c r="A158" s="107"/>
      <c r="B158" s="110"/>
      <c r="C158" s="110"/>
      <c r="D158" s="43" t="s">
        <v>44</v>
      </c>
      <c r="E158" s="43" t="s">
        <v>603</v>
      </c>
      <c r="F158" s="110"/>
      <c r="G158" s="110"/>
      <c r="H158" s="110"/>
      <c r="I158" s="113"/>
      <c r="J158" s="110"/>
      <c r="K158" s="110"/>
      <c r="L158" s="43" t="s">
        <v>617</v>
      </c>
      <c r="M158" s="110"/>
      <c r="N158" s="1"/>
    </row>
    <row r="159" spans="1:14" customFormat="1" ht="129.6" x14ac:dyDescent="0.3">
      <c r="A159" s="105" t="s">
        <v>580</v>
      </c>
      <c r="B159" s="108" t="s">
        <v>618</v>
      </c>
      <c r="C159" s="108" t="s">
        <v>619</v>
      </c>
      <c r="D159" s="43" t="s">
        <v>41</v>
      </c>
      <c r="E159" s="43" t="s">
        <v>607</v>
      </c>
      <c r="F159" s="108" t="s">
        <v>118</v>
      </c>
      <c r="G159" s="108" t="s">
        <v>438</v>
      </c>
      <c r="H159" s="108" t="s">
        <v>585</v>
      </c>
      <c r="I159" s="111">
        <v>163617</v>
      </c>
      <c r="J159" s="108" t="s">
        <v>620</v>
      </c>
      <c r="K159" s="108" t="s">
        <v>621</v>
      </c>
      <c r="L159" s="43" t="s">
        <v>622</v>
      </c>
      <c r="M159" s="108" t="s">
        <v>602</v>
      </c>
      <c r="N159" s="1"/>
    </row>
    <row r="160" spans="1:14" customFormat="1" ht="97.2" x14ac:dyDescent="0.3">
      <c r="A160" s="107"/>
      <c r="B160" s="110"/>
      <c r="C160" s="110"/>
      <c r="D160" s="43" t="s">
        <v>44</v>
      </c>
      <c r="E160" s="43" t="s">
        <v>603</v>
      </c>
      <c r="F160" s="110"/>
      <c r="G160" s="110"/>
      <c r="H160" s="110"/>
      <c r="I160" s="113"/>
      <c r="J160" s="110"/>
      <c r="K160" s="110"/>
      <c r="L160" s="43" t="s">
        <v>623</v>
      </c>
      <c r="M160" s="110"/>
      <c r="N160" s="1"/>
    </row>
    <row r="161" spans="1:14" customFormat="1" ht="145.80000000000001" x14ac:dyDescent="0.3">
      <c r="A161" s="105" t="s">
        <v>580</v>
      </c>
      <c r="B161" s="108" t="s">
        <v>624</v>
      </c>
      <c r="C161" s="108" t="s">
        <v>624</v>
      </c>
      <c r="D161" s="43" t="s">
        <v>41</v>
      </c>
      <c r="E161" s="43" t="s">
        <v>625</v>
      </c>
      <c r="F161" s="108" t="s">
        <v>118</v>
      </c>
      <c r="G161" s="108" t="s">
        <v>438</v>
      </c>
      <c r="H161" s="108" t="s">
        <v>585</v>
      </c>
      <c r="I161" s="111">
        <v>89405</v>
      </c>
      <c r="J161" s="108" t="s">
        <v>626</v>
      </c>
      <c r="K161" s="108" t="s">
        <v>627</v>
      </c>
      <c r="L161" s="43" t="s">
        <v>628</v>
      </c>
      <c r="M161" s="108" t="s">
        <v>602</v>
      </c>
      <c r="N161" s="1"/>
    </row>
    <row r="162" spans="1:14" customFormat="1" ht="129.6" x14ac:dyDescent="0.3">
      <c r="A162" s="107"/>
      <c r="B162" s="110"/>
      <c r="C162" s="110"/>
      <c r="D162" s="43" t="s">
        <v>44</v>
      </c>
      <c r="E162" s="43" t="s">
        <v>603</v>
      </c>
      <c r="F162" s="110"/>
      <c r="G162" s="110"/>
      <c r="H162" s="110"/>
      <c r="I162" s="113"/>
      <c r="J162" s="110"/>
      <c r="K162" s="110"/>
      <c r="L162" s="43" t="s">
        <v>629</v>
      </c>
      <c r="M162" s="110"/>
      <c r="N162" s="1"/>
    </row>
    <row r="163" spans="1:14" customFormat="1" ht="194.4" x14ac:dyDescent="0.3">
      <c r="A163" s="105" t="s">
        <v>580</v>
      </c>
      <c r="B163" s="108" t="s">
        <v>630</v>
      </c>
      <c r="C163" s="108" t="s">
        <v>631</v>
      </c>
      <c r="D163" s="43" t="s">
        <v>44</v>
      </c>
      <c r="E163" s="43" t="s">
        <v>632</v>
      </c>
      <c r="F163" s="108" t="s">
        <v>584</v>
      </c>
      <c r="G163" s="108" t="s">
        <v>438</v>
      </c>
      <c r="H163" s="108" t="s">
        <v>585</v>
      </c>
      <c r="I163" s="111">
        <v>2260990</v>
      </c>
      <c r="J163" s="108" t="s">
        <v>527</v>
      </c>
      <c r="K163" s="108" t="s">
        <v>633</v>
      </c>
      <c r="L163" s="43" t="s">
        <v>634</v>
      </c>
      <c r="M163" s="64" t="s">
        <v>635</v>
      </c>
      <c r="N163" s="1"/>
    </row>
    <row r="164" spans="1:14" customFormat="1" ht="97.2" x14ac:dyDescent="0.3">
      <c r="A164" s="106"/>
      <c r="B164" s="109"/>
      <c r="C164" s="109"/>
      <c r="D164" s="43" t="s">
        <v>149</v>
      </c>
      <c r="E164" s="43" t="s">
        <v>636</v>
      </c>
      <c r="F164" s="109"/>
      <c r="G164" s="109"/>
      <c r="H164" s="109"/>
      <c r="I164" s="112"/>
      <c r="J164" s="109"/>
      <c r="K164" s="109"/>
      <c r="L164" s="43" t="s">
        <v>637</v>
      </c>
      <c r="M164" s="64" t="s">
        <v>635</v>
      </c>
      <c r="N164" s="1"/>
    </row>
    <row r="165" spans="1:14" customFormat="1" ht="81" x14ac:dyDescent="0.3">
      <c r="A165" s="106"/>
      <c r="B165" s="109"/>
      <c r="C165" s="109"/>
      <c r="D165" s="43" t="s">
        <v>41</v>
      </c>
      <c r="E165" s="43" t="s">
        <v>638</v>
      </c>
      <c r="F165" s="109"/>
      <c r="G165" s="109"/>
      <c r="H165" s="109"/>
      <c r="I165" s="112"/>
      <c r="J165" s="109"/>
      <c r="K165" s="109"/>
      <c r="L165" s="43" t="s">
        <v>639</v>
      </c>
      <c r="M165" s="64" t="s">
        <v>635</v>
      </c>
      <c r="N165" s="1"/>
    </row>
    <row r="166" spans="1:14" customFormat="1" ht="97.2" x14ac:dyDescent="0.3">
      <c r="A166" s="107"/>
      <c r="B166" s="110"/>
      <c r="C166" s="110"/>
      <c r="D166" s="43" t="s">
        <v>46</v>
      </c>
      <c r="E166" s="43" t="s">
        <v>640</v>
      </c>
      <c r="F166" s="110"/>
      <c r="G166" s="110"/>
      <c r="H166" s="110"/>
      <c r="I166" s="113"/>
      <c r="J166" s="110"/>
      <c r="K166" s="110"/>
      <c r="L166" s="43" t="s">
        <v>216</v>
      </c>
      <c r="M166" s="43" t="s">
        <v>635</v>
      </c>
      <c r="N166" s="1"/>
    </row>
    <row r="167" spans="1:14" customFormat="1" ht="97.2" x14ac:dyDescent="0.3">
      <c r="A167" s="70" t="s">
        <v>580</v>
      </c>
      <c r="B167" s="64" t="s">
        <v>641</v>
      </c>
      <c r="C167" s="68" t="s">
        <v>642</v>
      </c>
      <c r="D167" s="43" t="s">
        <v>44</v>
      </c>
      <c r="E167" s="43" t="s">
        <v>643</v>
      </c>
      <c r="F167" s="64" t="s">
        <v>644</v>
      </c>
      <c r="G167" s="64" t="s">
        <v>438</v>
      </c>
      <c r="H167" s="64" t="s">
        <v>592</v>
      </c>
      <c r="I167" s="69">
        <v>14545</v>
      </c>
      <c r="J167" s="65" t="s">
        <v>645</v>
      </c>
      <c r="K167" s="64" t="s">
        <v>646</v>
      </c>
      <c r="L167" s="43" t="s">
        <v>647</v>
      </c>
      <c r="M167" s="64"/>
      <c r="N167" s="1"/>
    </row>
    <row r="168" spans="1:14" customFormat="1" ht="113.4" x14ac:dyDescent="0.3">
      <c r="A168" s="70" t="s">
        <v>580</v>
      </c>
      <c r="B168" s="64" t="s">
        <v>648</v>
      </c>
      <c r="C168" s="68" t="s">
        <v>642</v>
      </c>
      <c r="D168" s="43" t="s">
        <v>44</v>
      </c>
      <c r="E168" s="43" t="s">
        <v>649</v>
      </c>
      <c r="F168" s="64" t="s">
        <v>644</v>
      </c>
      <c r="G168" s="64" t="s">
        <v>438</v>
      </c>
      <c r="H168" s="64" t="s">
        <v>592</v>
      </c>
      <c r="I168" s="69">
        <v>20000</v>
      </c>
      <c r="J168" s="65" t="s">
        <v>645</v>
      </c>
      <c r="K168" s="64" t="s">
        <v>650</v>
      </c>
      <c r="L168" s="43" t="s">
        <v>651</v>
      </c>
      <c r="M168" s="64"/>
      <c r="N168" s="1"/>
    </row>
    <row r="169" spans="1:14" customFormat="1" ht="259.2" x14ac:dyDescent="0.3">
      <c r="A169" s="71" t="s">
        <v>580</v>
      </c>
      <c r="B169" s="43" t="s">
        <v>652</v>
      </c>
      <c r="C169" s="40" t="s">
        <v>653</v>
      </c>
      <c r="D169" s="43" t="s">
        <v>44</v>
      </c>
      <c r="E169" s="43" t="s">
        <v>654</v>
      </c>
      <c r="F169" s="43" t="s">
        <v>118</v>
      </c>
      <c r="G169" s="43" t="s">
        <v>438</v>
      </c>
      <c r="H169" s="43" t="s">
        <v>592</v>
      </c>
      <c r="I169" s="44">
        <v>0</v>
      </c>
      <c r="J169" s="49" t="s">
        <v>655</v>
      </c>
      <c r="K169" s="43" t="s">
        <v>656</v>
      </c>
      <c r="L169" s="43" t="s">
        <v>657</v>
      </c>
      <c r="M169" s="43" t="s">
        <v>658</v>
      </c>
      <c r="N169" s="1"/>
    </row>
    <row r="170" spans="1:14" customFormat="1" ht="25.05" customHeight="1" x14ac:dyDescent="0.3">
      <c r="A170" s="100" t="s">
        <v>85</v>
      </c>
      <c r="B170" s="100"/>
      <c r="C170" s="100"/>
      <c r="D170" s="100"/>
      <c r="E170" s="100"/>
      <c r="F170" s="100"/>
      <c r="G170" s="100"/>
      <c r="H170" s="100"/>
      <c r="I170" s="22">
        <f>SUM(I171)</f>
        <v>30000</v>
      </c>
      <c r="J170" s="99"/>
      <c r="K170" s="99"/>
      <c r="L170" s="99"/>
      <c r="M170" s="99"/>
      <c r="N170" s="1"/>
    </row>
    <row r="171" spans="1:14" customFormat="1" ht="129.6" x14ac:dyDescent="0.3">
      <c r="A171" s="10" t="s">
        <v>659</v>
      </c>
      <c r="B171" s="11" t="s">
        <v>660</v>
      </c>
      <c r="C171" s="34" t="s">
        <v>661</v>
      </c>
      <c r="D171" s="11" t="s">
        <v>44</v>
      </c>
      <c r="E171" s="11" t="s">
        <v>662</v>
      </c>
      <c r="F171" s="11" t="s">
        <v>663</v>
      </c>
      <c r="G171" s="11" t="s">
        <v>438</v>
      </c>
      <c r="H171" s="11" t="s">
        <v>664</v>
      </c>
      <c r="I171" s="12">
        <v>30000</v>
      </c>
      <c r="J171" s="13" t="s">
        <v>665</v>
      </c>
      <c r="K171" s="11" t="s">
        <v>666</v>
      </c>
      <c r="L171" s="11" t="s">
        <v>667</v>
      </c>
      <c r="M171" s="43" t="s">
        <v>668</v>
      </c>
      <c r="N171" s="1"/>
    </row>
    <row r="172" spans="1:14" customFormat="1" ht="25.05" customHeight="1" x14ac:dyDescent="0.3">
      <c r="A172" s="100" t="s">
        <v>86</v>
      </c>
      <c r="B172" s="100"/>
      <c r="C172" s="100"/>
      <c r="D172" s="100"/>
      <c r="E172" s="100"/>
      <c r="F172" s="100"/>
      <c r="G172" s="100"/>
      <c r="H172" s="100"/>
      <c r="I172" s="22">
        <f>SUM(I173)</f>
        <v>0</v>
      </c>
      <c r="J172" s="99"/>
      <c r="K172" s="99"/>
      <c r="L172" s="99"/>
      <c r="M172" s="99"/>
      <c r="N172" s="1"/>
    </row>
    <row r="173" spans="1:14" customFormat="1" ht="25.05" customHeight="1" x14ac:dyDescent="0.3">
      <c r="A173" s="10"/>
      <c r="B173" s="11" t="s">
        <v>81</v>
      </c>
      <c r="C173" s="34"/>
      <c r="D173" s="11"/>
      <c r="E173" s="11"/>
      <c r="F173" s="11"/>
      <c r="G173" s="11"/>
      <c r="H173" s="11"/>
      <c r="I173" s="12"/>
      <c r="J173" s="13"/>
      <c r="K173" s="11"/>
      <c r="L173" s="11"/>
      <c r="M173" s="43"/>
      <c r="N173" s="1"/>
    </row>
    <row r="174" spans="1:14" customFormat="1" ht="25.05" customHeight="1" x14ac:dyDescent="0.3">
      <c r="A174" s="100" t="s">
        <v>87</v>
      </c>
      <c r="B174" s="100"/>
      <c r="C174" s="100"/>
      <c r="D174" s="100"/>
      <c r="E174" s="100"/>
      <c r="F174" s="100"/>
      <c r="G174" s="100"/>
      <c r="H174" s="100"/>
      <c r="I174" s="22">
        <f>SUM(I175)</f>
        <v>0</v>
      </c>
      <c r="J174" s="99"/>
      <c r="K174" s="99"/>
      <c r="L174" s="99"/>
      <c r="M174" s="99"/>
      <c r="N174" s="1"/>
    </row>
    <row r="175" spans="1:14" customFormat="1" ht="25.05" customHeight="1" x14ac:dyDescent="0.3">
      <c r="A175" s="10"/>
      <c r="B175" s="11" t="s">
        <v>81</v>
      </c>
      <c r="C175" s="34"/>
      <c r="D175" s="11"/>
      <c r="E175" s="11"/>
      <c r="F175" s="11"/>
      <c r="G175" s="11"/>
      <c r="H175" s="11"/>
      <c r="I175" s="12"/>
      <c r="J175" s="13"/>
      <c r="K175" s="11"/>
      <c r="L175" s="11"/>
      <c r="M175" s="43"/>
      <c r="N175" s="1"/>
    </row>
    <row r="176" spans="1:14" customFormat="1" ht="25.05" customHeight="1" x14ac:dyDescent="0.3">
      <c r="A176" s="84" t="s">
        <v>88</v>
      </c>
      <c r="B176" s="84"/>
      <c r="C176" s="84"/>
      <c r="D176" s="84"/>
      <c r="E176" s="84"/>
      <c r="F176" s="84"/>
      <c r="G176" s="84"/>
      <c r="H176" s="84"/>
      <c r="I176" s="33">
        <f>I177+I182</f>
        <v>334000</v>
      </c>
      <c r="J176" s="85"/>
      <c r="K176" s="85"/>
      <c r="L176" s="85"/>
      <c r="M176" s="85"/>
      <c r="N176" s="4"/>
    </row>
    <row r="177" spans="1:14" customFormat="1" ht="24.6" customHeight="1" x14ac:dyDescent="0.3">
      <c r="A177" s="96" t="s">
        <v>231</v>
      </c>
      <c r="B177" s="96"/>
      <c r="C177" s="96"/>
      <c r="D177" s="96"/>
      <c r="E177" s="96"/>
      <c r="F177" s="96"/>
      <c r="G177" s="96"/>
      <c r="H177" s="96"/>
      <c r="I177" s="33">
        <f>SUM(I178:I181)</f>
        <v>0</v>
      </c>
      <c r="J177" s="85"/>
      <c r="K177" s="85"/>
      <c r="L177" s="85"/>
      <c r="M177" s="85"/>
      <c r="N177" s="4"/>
    </row>
    <row r="178" spans="1:14" customFormat="1" ht="162" x14ac:dyDescent="0.3">
      <c r="A178" s="46" t="s">
        <v>432</v>
      </c>
      <c r="B178" s="43" t="s">
        <v>218</v>
      </c>
      <c r="C178" s="40" t="s">
        <v>218</v>
      </c>
      <c r="D178" s="43" t="s">
        <v>44</v>
      </c>
      <c r="E178" s="43" t="s">
        <v>219</v>
      </c>
      <c r="F178" s="43" t="s">
        <v>277</v>
      </c>
      <c r="G178" s="43" t="s">
        <v>220</v>
      </c>
      <c r="H178" s="43" t="s">
        <v>221</v>
      </c>
      <c r="I178" s="44">
        <v>0</v>
      </c>
      <c r="J178" s="49" t="s">
        <v>215</v>
      </c>
      <c r="K178" s="43" t="s">
        <v>222</v>
      </c>
      <c r="L178" s="43" t="s">
        <v>223</v>
      </c>
      <c r="M178" s="43" t="s">
        <v>224</v>
      </c>
      <c r="N178" s="4"/>
    </row>
    <row r="179" spans="1:14" customFormat="1" ht="79.95" customHeight="1" x14ac:dyDescent="0.3">
      <c r="A179" s="105" t="s">
        <v>269</v>
      </c>
      <c r="B179" s="108" t="s">
        <v>225</v>
      </c>
      <c r="C179" s="108" t="s">
        <v>225</v>
      </c>
      <c r="D179" s="43" t="s">
        <v>41</v>
      </c>
      <c r="E179" s="108" t="s">
        <v>278</v>
      </c>
      <c r="F179" s="108" t="s">
        <v>277</v>
      </c>
      <c r="G179" s="108" t="s">
        <v>220</v>
      </c>
      <c r="H179" s="108" t="s">
        <v>221</v>
      </c>
      <c r="I179" s="111">
        <v>0</v>
      </c>
      <c r="J179" s="108" t="s">
        <v>226</v>
      </c>
      <c r="K179" s="108" t="s">
        <v>279</v>
      </c>
      <c r="L179" s="43" t="s">
        <v>227</v>
      </c>
      <c r="M179" s="108" t="s">
        <v>281</v>
      </c>
      <c r="N179" s="4"/>
    </row>
    <row r="180" spans="1:14" customFormat="1" ht="144.6" customHeight="1" x14ac:dyDescent="0.3">
      <c r="A180" s="107"/>
      <c r="B180" s="110"/>
      <c r="C180" s="110"/>
      <c r="D180" s="43" t="s">
        <v>44</v>
      </c>
      <c r="E180" s="110"/>
      <c r="F180" s="110"/>
      <c r="G180" s="110"/>
      <c r="H180" s="110"/>
      <c r="I180" s="113"/>
      <c r="J180" s="110"/>
      <c r="K180" s="110"/>
      <c r="L180" s="43" t="s">
        <v>228</v>
      </c>
      <c r="M180" s="110"/>
      <c r="N180" s="4"/>
    </row>
    <row r="181" spans="1:14" customFormat="1" ht="276.60000000000002" customHeight="1" x14ac:dyDescent="0.3">
      <c r="A181" s="71" t="s">
        <v>269</v>
      </c>
      <c r="B181" s="43" t="s">
        <v>147</v>
      </c>
      <c r="C181" s="40" t="s">
        <v>148</v>
      </c>
      <c r="D181" s="43" t="s">
        <v>149</v>
      </c>
      <c r="E181" s="43" t="s">
        <v>150</v>
      </c>
      <c r="F181" s="43" t="s">
        <v>277</v>
      </c>
      <c r="G181" s="43" t="s">
        <v>229</v>
      </c>
      <c r="H181" s="43" t="s">
        <v>221</v>
      </c>
      <c r="I181" s="44">
        <v>0</v>
      </c>
      <c r="J181" s="49" t="s">
        <v>151</v>
      </c>
      <c r="K181" s="43" t="s">
        <v>152</v>
      </c>
      <c r="L181" s="43" t="s">
        <v>153</v>
      </c>
      <c r="M181" s="43" t="s">
        <v>280</v>
      </c>
      <c r="N181" s="4"/>
    </row>
    <row r="182" spans="1:14" customFormat="1" ht="25.05" customHeight="1" x14ac:dyDescent="0.3">
      <c r="A182" s="96" t="s">
        <v>49</v>
      </c>
      <c r="B182" s="96"/>
      <c r="C182" s="96"/>
      <c r="D182" s="96"/>
      <c r="E182" s="96"/>
      <c r="F182" s="96"/>
      <c r="G182" s="96"/>
      <c r="H182" s="96"/>
      <c r="I182" s="33">
        <f>SUM(I183:I190)</f>
        <v>334000</v>
      </c>
      <c r="J182" s="85"/>
      <c r="K182" s="85"/>
      <c r="L182" s="85"/>
      <c r="M182" s="85"/>
      <c r="N182" s="4"/>
    </row>
    <row r="183" spans="1:14" customFormat="1" ht="113.4" customHeight="1" x14ac:dyDescent="0.3">
      <c r="A183" s="67" t="s">
        <v>214</v>
      </c>
      <c r="B183" s="66" t="s">
        <v>324</v>
      </c>
      <c r="C183" s="115" t="s">
        <v>325</v>
      </c>
      <c r="D183" s="115" t="s">
        <v>44</v>
      </c>
      <c r="E183" s="66" t="s">
        <v>326</v>
      </c>
      <c r="F183" s="115" t="s">
        <v>107</v>
      </c>
      <c r="G183" s="115" t="s">
        <v>344</v>
      </c>
      <c r="H183" s="115" t="s">
        <v>327</v>
      </c>
      <c r="I183" s="24">
        <v>8000</v>
      </c>
      <c r="J183" s="115" t="s">
        <v>130</v>
      </c>
      <c r="K183" s="66" t="s">
        <v>328</v>
      </c>
      <c r="L183" s="66" t="s">
        <v>329</v>
      </c>
      <c r="M183" s="66" t="s">
        <v>330</v>
      </c>
      <c r="N183" s="4"/>
    </row>
    <row r="184" spans="1:14" customFormat="1" ht="48.6" x14ac:dyDescent="0.3">
      <c r="A184" s="46" t="s">
        <v>214</v>
      </c>
      <c r="B184" s="66" t="s">
        <v>331</v>
      </c>
      <c r="C184" s="116"/>
      <c r="D184" s="116" t="s">
        <v>44</v>
      </c>
      <c r="E184" s="66" t="s">
        <v>308</v>
      </c>
      <c r="F184" s="116"/>
      <c r="G184" s="116"/>
      <c r="H184" s="116"/>
      <c r="I184" s="24">
        <v>8000</v>
      </c>
      <c r="J184" s="116"/>
      <c r="K184" s="66" t="s">
        <v>332</v>
      </c>
      <c r="L184" s="66" t="s">
        <v>329</v>
      </c>
      <c r="M184" s="66" t="s">
        <v>330</v>
      </c>
      <c r="N184" s="4"/>
    </row>
    <row r="185" spans="1:14" customFormat="1" ht="48.6" x14ac:dyDescent="0.3">
      <c r="A185" s="114" t="s">
        <v>343</v>
      </c>
      <c r="B185" s="119" t="s">
        <v>333</v>
      </c>
      <c r="C185" s="115" t="s">
        <v>334</v>
      </c>
      <c r="D185" s="115" t="s">
        <v>44</v>
      </c>
      <c r="E185" s="66" t="s">
        <v>308</v>
      </c>
      <c r="F185" s="115" t="s">
        <v>107</v>
      </c>
      <c r="G185" s="115" t="s">
        <v>344</v>
      </c>
      <c r="H185" s="115" t="s">
        <v>335</v>
      </c>
      <c r="I185" s="24">
        <v>115000</v>
      </c>
      <c r="J185" s="115" t="s">
        <v>336</v>
      </c>
      <c r="K185" s="115" t="s">
        <v>337</v>
      </c>
      <c r="L185" s="66" t="s">
        <v>338</v>
      </c>
      <c r="M185" s="66"/>
      <c r="N185" s="4"/>
    </row>
    <row r="186" spans="1:14" customFormat="1" ht="48.6" x14ac:dyDescent="0.3">
      <c r="A186" s="114"/>
      <c r="B186" s="119"/>
      <c r="C186" s="117"/>
      <c r="D186" s="117" t="s">
        <v>44</v>
      </c>
      <c r="E186" s="66" t="s">
        <v>308</v>
      </c>
      <c r="F186" s="117"/>
      <c r="G186" s="117"/>
      <c r="H186" s="117"/>
      <c r="I186" s="24">
        <v>25000</v>
      </c>
      <c r="J186" s="117"/>
      <c r="K186" s="117"/>
      <c r="L186" s="66" t="s">
        <v>339</v>
      </c>
      <c r="M186" s="66"/>
      <c r="N186" s="4"/>
    </row>
    <row r="187" spans="1:14" customFormat="1" ht="48.6" x14ac:dyDescent="0.3">
      <c r="A187" s="114"/>
      <c r="B187" s="119"/>
      <c r="C187" s="117"/>
      <c r="D187" s="117" t="s">
        <v>44</v>
      </c>
      <c r="E187" s="66" t="s">
        <v>340</v>
      </c>
      <c r="F187" s="117"/>
      <c r="G187" s="117"/>
      <c r="H187" s="117"/>
      <c r="I187" s="24">
        <v>35000</v>
      </c>
      <c r="J187" s="117"/>
      <c r="K187" s="117"/>
      <c r="L187" s="66" t="s">
        <v>323</v>
      </c>
      <c r="M187" s="66"/>
      <c r="N187" s="4"/>
    </row>
    <row r="188" spans="1:14" customFormat="1" ht="48.6" x14ac:dyDescent="0.3">
      <c r="A188" s="114"/>
      <c r="B188" s="119"/>
      <c r="C188" s="117"/>
      <c r="D188" s="117" t="s">
        <v>44</v>
      </c>
      <c r="E188" s="66" t="s">
        <v>308</v>
      </c>
      <c r="F188" s="117"/>
      <c r="G188" s="117"/>
      <c r="H188" s="117"/>
      <c r="I188" s="24">
        <v>25000</v>
      </c>
      <c r="J188" s="117"/>
      <c r="K188" s="117"/>
      <c r="L188" s="66" t="s">
        <v>120</v>
      </c>
      <c r="M188" s="66"/>
      <c r="N188" s="4"/>
    </row>
    <row r="189" spans="1:14" customFormat="1" ht="48.6" x14ac:dyDescent="0.3">
      <c r="A189" s="114"/>
      <c r="B189" s="119"/>
      <c r="C189" s="117"/>
      <c r="D189" s="117" t="s">
        <v>44</v>
      </c>
      <c r="E189" s="66" t="s">
        <v>308</v>
      </c>
      <c r="F189" s="117"/>
      <c r="G189" s="117"/>
      <c r="H189" s="117"/>
      <c r="I189" s="24">
        <v>10000</v>
      </c>
      <c r="J189" s="117"/>
      <c r="K189" s="117"/>
      <c r="L189" s="66" t="s">
        <v>329</v>
      </c>
      <c r="M189" s="66" t="s">
        <v>341</v>
      </c>
      <c r="N189" s="4"/>
    </row>
    <row r="190" spans="1:14" customFormat="1" ht="48.6" x14ac:dyDescent="0.3">
      <c r="A190" s="114"/>
      <c r="B190" s="119"/>
      <c r="C190" s="116"/>
      <c r="D190" s="116" t="s">
        <v>44</v>
      </c>
      <c r="E190" s="66" t="s">
        <v>308</v>
      </c>
      <c r="F190" s="116"/>
      <c r="G190" s="116"/>
      <c r="H190" s="116"/>
      <c r="I190" s="24">
        <v>108000</v>
      </c>
      <c r="J190" s="116"/>
      <c r="K190" s="116"/>
      <c r="L190" s="66" t="s">
        <v>329</v>
      </c>
      <c r="M190" s="66" t="s">
        <v>342</v>
      </c>
      <c r="N190" s="4"/>
    </row>
    <row r="191" spans="1:14" customFormat="1" ht="25.05" customHeight="1" x14ac:dyDescent="0.3">
      <c r="A191" s="86" t="s">
        <v>89</v>
      </c>
      <c r="B191" s="86"/>
      <c r="C191" s="86"/>
      <c r="D191" s="86"/>
      <c r="E191" s="86"/>
      <c r="F191" s="86"/>
      <c r="G191" s="86"/>
      <c r="H191" s="86"/>
      <c r="I191" s="23">
        <f>I192+I195+I197+I199+I201+I203+I205+I207+I209</f>
        <v>196260</v>
      </c>
      <c r="J191" s="87"/>
      <c r="K191" s="87"/>
      <c r="L191" s="87"/>
      <c r="M191" s="87"/>
      <c r="N191" s="4"/>
    </row>
    <row r="192" spans="1:14" customFormat="1" ht="25.05" customHeight="1" x14ac:dyDescent="0.3">
      <c r="A192" s="89" t="s">
        <v>90</v>
      </c>
      <c r="B192" s="89"/>
      <c r="C192" s="89"/>
      <c r="D192" s="89"/>
      <c r="E192" s="89"/>
      <c r="F192" s="89"/>
      <c r="G192" s="89"/>
      <c r="H192" s="89"/>
      <c r="I192" s="32">
        <f>SUM(I193:I194)</f>
        <v>1260</v>
      </c>
      <c r="J192" s="92"/>
      <c r="K192" s="92"/>
      <c r="L192" s="92"/>
      <c r="M192" s="92"/>
      <c r="N192" s="1"/>
    </row>
    <row r="193" spans="1:14" customFormat="1" ht="48.6" customHeight="1" x14ac:dyDescent="0.3">
      <c r="A193" s="90" t="s">
        <v>110</v>
      </c>
      <c r="B193" s="66" t="s">
        <v>111</v>
      </c>
      <c r="C193" s="59" t="s">
        <v>112</v>
      </c>
      <c r="D193" s="95" t="s">
        <v>374</v>
      </c>
      <c r="E193" s="66" t="s">
        <v>375</v>
      </c>
      <c r="F193" s="94" t="s">
        <v>376</v>
      </c>
      <c r="G193" s="66" t="s">
        <v>113</v>
      </c>
      <c r="H193" s="66" t="s">
        <v>114</v>
      </c>
      <c r="I193" s="24">
        <v>1260</v>
      </c>
      <c r="J193" s="66" t="s">
        <v>115</v>
      </c>
      <c r="K193" s="66" t="s">
        <v>377</v>
      </c>
      <c r="L193" s="66" t="s">
        <v>116</v>
      </c>
      <c r="M193" s="66"/>
      <c r="N193" s="1"/>
    </row>
    <row r="194" spans="1:14" customFormat="1" ht="48.6" customHeight="1" x14ac:dyDescent="0.3">
      <c r="A194" s="91"/>
      <c r="B194" s="66" t="s">
        <v>111</v>
      </c>
      <c r="C194" s="66" t="s">
        <v>378</v>
      </c>
      <c r="D194" s="95"/>
      <c r="E194" s="66" t="s">
        <v>375</v>
      </c>
      <c r="F194" s="94"/>
      <c r="G194" s="26"/>
      <c r="H194" s="26"/>
      <c r="I194" s="24">
        <v>0</v>
      </c>
      <c r="J194" s="66" t="s">
        <v>91</v>
      </c>
      <c r="K194" s="66" t="s">
        <v>377</v>
      </c>
      <c r="L194" s="66" t="s">
        <v>117</v>
      </c>
      <c r="M194" s="66" t="s">
        <v>379</v>
      </c>
      <c r="N194" s="1"/>
    </row>
    <row r="195" spans="1:14" customFormat="1" ht="25.05" customHeight="1" x14ac:dyDescent="0.3">
      <c r="A195" s="89" t="s">
        <v>99</v>
      </c>
      <c r="B195" s="89" t="s">
        <v>91</v>
      </c>
      <c r="C195" s="89"/>
      <c r="D195" s="89"/>
      <c r="E195" s="89"/>
      <c r="F195" s="89"/>
      <c r="G195" s="89"/>
      <c r="H195" s="89"/>
      <c r="I195" s="32">
        <f>SUM(I196)</f>
        <v>0</v>
      </c>
      <c r="J195" s="92"/>
      <c r="K195" s="92"/>
      <c r="L195" s="92"/>
      <c r="M195" s="92"/>
      <c r="N195" s="1"/>
    </row>
    <row r="196" spans="1:14" customFormat="1" ht="25.05" customHeight="1" x14ac:dyDescent="0.3">
      <c r="A196" s="41"/>
      <c r="B196" s="42" t="s">
        <v>91</v>
      </c>
      <c r="C196" s="28"/>
      <c r="D196" s="42"/>
      <c r="E196" s="42"/>
      <c r="F196" s="42"/>
      <c r="G196" s="42"/>
      <c r="H196" s="42"/>
      <c r="I196" s="24"/>
      <c r="J196" s="42"/>
      <c r="K196" s="42"/>
      <c r="L196" s="42"/>
      <c r="M196" s="61"/>
      <c r="N196" s="1"/>
    </row>
    <row r="197" spans="1:14" customFormat="1" ht="25.05" customHeight="1" x14ac:dyDescent="0.3">
      <c r="A197" s="89" t="s">
        <v>92</v>
      </c>
      <c r="B197" s="89" t="s">
        <v>91</v>
      </c>
      <c r="C197" s="89"/>
      <c r="D197" s="89"/>
      <c r="E197" s="89"/>
      <c r="F197" s="89"/>
      <c r="G197" s="89"/>
      <c r="H197" s="89"/>
      <c r="I197" s="32">
        <f>SUM(I198)</f>
        <v>0</v>
      </c>
      <c r="J197" s="92"/>
      <c r="K197" s="92"/>
      <c r="L197" s="92"/>
      <c r="M197" s="92"/>
      <c r="N197" s="1"/>
    </row>
    <row r="198" spans="1:14" customFormat="1" ht="25.05" customHeight="1" x14ac:dyDescent="0.3">
      <c r="A198" s="27"/>
      <c r="B198" s="25" t="s">
        <v>91</v>
      </c>
      <c r="C198" s="28"/>
      <c r="D198" s="25"/>
      <c r="E198" s="25"/>
      <c r="F198" s="25"/>
      <c r="G198" s="25"/>
      <c r="H198" s="25"/>
      <c r="I198" s="24"/>
      <c r="J198" s="25"/>
      <c r="K198" s="25"/>
      <c r="L198" s="25"/>
      <c r="M198" s="61"/>
      <c r="N198" s="1"/>
    </row>
    <row r="199" spans="1:14" customFormat="1" ht="25.05" customHeight="1" x14ac:dyDescent="0.3">
      <c r="A199" s="89" t="s">
        <v>93</v>
      </c>
      <c r="B199" s="89" t="s">
        <v>91</v>
      </c>
      <c r="C199" s="89"/>
      <c r="D199" s="89"/>
      <c r="E199" s="89"/>
      <c r="F199" s="89"/>
      <c r="G199" s="89"/>
      <c r="H199" s="89"/>
      <c r="I199" s="32">
        <f>SUM(I200)</f>
        <v>0</v>
      </c>
      <c r="J199" s="92"/>
      <c r="K199" s="92"/>
      <c r="L199" s="92"/>
      <c r="M199" s="92"/>
      <c r="N199" s="1"/>
    </row>
    <row r="200" spans="1:14" customFormat="1" ht="25.05" customHeight="1" x14ac:dyDescent="0.3">
      <c r="A200" s="27"/>
      <c r="B200" s="25" t="s">
        <v>91</v>
      </c>
      <c r="C200" s="28"/>
      <c r="D200" s="25"/>
      <c r="E200" s="25"/>
      <c r="F200" s="25"/>
      <c r="G200" s="25"/>
      <c r="H200" s="25"/>
      <c r="I200" s="24"/>
      <c r="J200" s="25"/>
      <c r="K200" s="25"/>
      <c r="L200" s="25"/>
      <c r="M200" s="61"/>
      <c r="N200" s="1"/>
    </row>
    <row r="201" spans="1:14" customFormat="1" ht="25.05" customHeight="1" x14ac:dyDescent="0.3">
      <c r="A201" s="89" t="s">
        <v>98</v>
      </c>
      <c r="B201" s="89"/>
      <c r="C201" s="89"/>
      <c r="D201" s="89"/>
      <c r="E201" s="89"/>
      <c r="F201" s="89"/>
      <c r="G201" s="89"/>
      <c r="H201" s="89"/>
      <c r="I201" s="32">
        <f>SUM(I202:I202)</f>
        <v>0</v>
      </c>
      <c r="J201" s="92"/>
      <c r="K201" s="92"/>
      <c r="L201" s="92"/>
      <c r="M201" s="92"/>
      <c r="N201" s="1"/>
    </row>
    <row r="202" spans="1:14" customFormat="1" ht="25.05" customHeight="1" x14ac:dyDescent="0.3">
      <c r="A202" s="29"/>
      <c r="B202" s="25" t="s">
        <v>91</v>
      </c>
      <c r="C202" s="28"/>
      <c r="D202" s="30"/>
      <c r="E202" s="13"/>
      <c r="F202" s="13"/>
      <c r="G202" s="30"/>
      <c r="H202" s="30"/>
      <c r="I202" s="31"/>
      <c r="J202" s="13"/>
      <c r="K202" s="13"/>
      <c r="L202" s="13"/>
      <c r="M202" s="30"/>
      <c r="N202" s="1"/>
    </row>
    <row r="203" spans="1:14" customFormat="1" ht="25.05" customHeight="1" x14ac:dyDescent="0.3">
      <c r="A203" s="89" t="s">
        <v>94</v>
      </c>
      <c r="B203" s="89" t="s">
        <v>91</v>
      </c>
      <c r="C203" s="89"/>
      <c r="D203" s="89"/>
      <c r="E203" s="89"/>
      <c r="F203" s="89"/>
      <c r="G203" s="89"/>
      <c r="H203" s="89"/>
      <c r="I203" s="32">
        <f>SUM(I204)</f>
        <v>0</v>
      </c>
      <c r="J203" s="92"/>
      <c r="K203" s="92"/>
      <c r="L203" s="92"/>
      <c r="M203" s="92"/>
      <c r="N203" s="1"/>
    </row>
    <row r="204" spans="1:14" customFormat="1" ht="25.05" customHeight="1" x14ac:dyDescent="0.3">
      <c r="A204" s="27"/>
      <c r="B204" s="25" t="s">
        <v>91</v>
      </c>
      <c r="C204" s="28"/>
      <c r="D204" s="25"/>
      <c r="E204" s="25"/>
      <c r="F204" s="25"/>
      <c r="G204" s="25"/>
      <c r="H204" s="25"/>
      <c r="I204" s="24"/>
      <c r="J204" s="25"/>
      <c r="K204" s="25"/>
      <c r="L204" s="25"/>
      <c r="M204" s="61"/>
      <c r="N204" s="1"/>
    </row>
    <row r="205" spans="1:14" customFormat="1" ht="25.05" customHeight="1" x14ac:dyDescent="0.3">
      <c r="A205" s="89" t="s">
        <v>95</v>
      </c>
      <c r="B205" s="89" t="s">
        <v>91</v>
      </c>
      <c r="C205" s="89"/>
      <c r="D205" s="89"/>
      <c r="E205" s="89"/>
      <c r="F205" s="89"/>
      <c r="G205" s="89"/>
      <c r="H205" s="89"/>
      <c r="I205" s="32">
        <f>SUM(I206)</f>
        <v>0</v>
      </c>
      <c r="J205" s="92"/>
      <c r="K205" s="92"/>
      <c r="L205" s="92"/>
      <c r="M205" s="92"/>
      <c r="N205" s="1"/>
    </row>
    <row r="206" spans="1:14" customFormat="1" ht="25.05" customHeight="1" x14ac:dyDescent="0.3">
      <c r="A206" s="27"/>
      <c r="B206" s="25" t="s">
        <v>81</v>
      </c>
      <c r="C206" s="28"/>
      <c r="D206" s="25"/>
      <c r="E206" s="25"/>
      <c r="F206" s="25"/>
      <c r="G206" s="25"/>
      <c r="H206" s="25"/>
      <c r="I206" s="24"/>
      <c r="J206" s="25"/>
      <c r="K206" s="25"/>
      <c r="L206" s="25"/>
      <c r="M206" s="61"/>
      <c r="N206" s="1"/>
    </row>
    <row r="207" spans="1:14" customFormat="1" ht="25.05" customHeight="1" x14ac:dyDescent="0.3">
      <c r="A207" s="89" t="s">
        <v>96</v>
      </c>
      <c r="B207" s="89" t="s">
        <v>91</v>
      </c>
      <c r="C207" s="89"/>
      <c r="D207" s="89"/>
      <c r="E207" s="89"/>
      <c r="F207" s="89"/>
      <c r="G207" s="89"/>
      <c r="H207" s="89"/>
      <c r="I207" s="32">
        <f>SUM(I208)</f>
        <v>0</v>
      </c>
      <c r="J207" s="92"/>
      <c r="K207" s="92"/>
      <c r="L207" s="92"/>
      <c r="M207" s="92"/>
      <c r="N207" s="1"/>
    </row>
    <row r="208" spans="1:14" customFormat="1" ht="25.05" customHeight="1" x14ac:dyDescent="0.3">
      <c r="A208" s="27"/>
      <c r="B208" s="25" t="s">
        <v>91</v>
      </c>
      <c r="C208" s="28"/>
      <c r="D208" s="25"/>
      <c r="E208" s="25"/>
      <c r="F208" s="25"/>
      <c r="G208" s="25"/>
      <c r="H208" s="25"/>
      <c r="I208" s="24"/>
      <c r="J208" s="25"/>
      <c r="K208" s="25"/>
      <c r="L208" s="25"/>
      <c r="M208" s="61"/>
      <c r="N208" s="1"/>
    </row>
    <row r="209" spans="1:14" customFormat="1" ht="25.05" customHeight="1" x14ac:dyDescent="0.3">
      <c r="A209" s="89" t="s">
        <v>97</v>
      </c>
      <c r="B209" s="89" t="s">
        <v>91</v>
      </c>
      <c r="C209" s="89"/>
      <c r="D209" s="89"/>
      <c r="E209" s="89"/>
      <c r="F209" s="89"/>
      <c r="G209" s="89"/>
      <c r="H209" s="89"/>
      <c r="I209" s="32">
        <f>SUM(I210:I213)</f>
        <v>195000</v>
      </c>
      <c r="J209" s="92"/>
      <c r="K209" s="92"/>
      <c r="L209" s="92"/>
      <c r="M209" s="92"/>
      <c r="N209" s="1"/>
    </row>
    <row r="210" spans="1:14" customFormat="1" ht="48.6" x14ac:dyDescent="0.3">
      <c r="A210" s="90" t="s">
        <v>380</v>
      </c>
      <c r="B210" s="115" t="s">
        <v>381</v>
      </c>
      <c r="C210" s="115" t="s">
        <v>382</v>
      </c>
      <c r="D210" s="115" t="s">
        <v>44</v>
      </c>
      <c r="E210" s="28" t="s">
        <v>383</v>
      </c>
      <c r="F210" s="115" t="s">
        <v>107</v>
      </c>
      <c r="G210" s="115" t="s">
        <v>113</v>
      </c>
      <c r="H210" s="115" t="s">
        <v>384</v>
      </c>
      <c r="I210" s="24">
        <v>80000</v>
      </c>
      <c r="J210" s="115" t="s">
        <v>336</v>
      </c>
      <c r="K210" s="115" t="s">
        <v>385</v>
      </c>
      <c r="L210" s="25" t="s">
        <v>386</v>
      </c>
      <c r="M210" s="60"/>
      <c r="N210" s="1"/>
    </row>
    <row r="211" spans="1:14" customFormat="1" ht="48.6" x14ac:dyDescent="0.3">
      <c r="A211" s="91"/>
      <c r="B211" s="117"/>
      <c r="C211" s="117"/>
      <c r="D211" s="117"/>
      <c r="E211" s="59" t="s">
        <v>387</v>
      </c>
      <c r="F211" s="117"/>
      <c r="G211" s="117"/>
      <c r="H211" s="117"/>
      <c r="I211" s="24">
        <v>20000</v>
      </c>
      <c r="J211" s="117"/>
      <c r="K211" s="117"/>
      <c r="L211" s="66" t="s">
        <v>388</v>
      </c>
      <c r="M211" s="60"/>
      <c r="N211" s="1"/>
    </row>
    <row r="212" spans="1:14" customFormat="1" ht="48.6" x14ac:dyDescent="0.3">
      <c r="A212" s="91"/>
      <c r="B212" s="117"/>
      <c r="C212" s="117"/>
      <c r="D212" s="117"/>
      <c r="E212" s="59" t="s">
        <v>389</v>
      </c>
      <c r="F212" s="117"/>
      <c r="G212" s="117"/>
      <c r="H212" s="117"/>
      <c r="I212" s="24">
        <v>15000</v>
      </c>
      <c r="J212" s="117"/>
      <c r="K212" s="117"/>
      <c r="L212" s="66" t="s">
        <v>390</v>
      </c>
      <c r="M212" s="60"/>
      <c r="N212" s="1"/>
    </row>
    <row r="213" spans="1:14" customFormat="1" ht="32.4" x14ac:dyDescent="0.3">
      <c r="A213" s="118"/>
      <c r="B213" s="116"/>
      <c r="C213" s="116"/>
      <c r="D213" s="116"/>
      <c r="E213" s="59" t="s">
        <v>391</v>
      </c>
      <c r="F213" s="116"/>
      <c r="G213" s="116"/>
      <c r="H213" s="116"/>
      <c r="I213" s="24">
        <v>80000</v>
      </c>
      <c r="J213" s="116"/>
      <c r="K213" s="116"/>
      <c r="L213" s="66" t="s">
        <v>329</v>
      </c>
      <c r="M213" s="59" t="s">
        <v>392</v>
      </c>
      <c r="N213" s="1"/>
    </row>
    <row r="214" spans="1:14" customFormat="1" x14ac:dyDescent="0.3">
      <c r="A214" s="50" t="s">
        <v>16</v>
      </c>
      <c r="B214" s="51"/>
      <c r="C214" s="52"/>
      <c r="D214" s="52"/>
      <c r="E214" s="52"/>
      <c r="F214" s="52"/>
      <c r="G214" s="52"/>
      <c r="H214" s="52"/>
      <c r="I214" s="52"/>
      <c r="J214" s="52"/>
      <c r="K214" s="52"/>
      <c r="L214" s="52"/>
      <c r="M214" s="62"/>
      <c r="N214" s="1"/>
    </row>
    <row r="215" spans="1:14" customFormat="1" x14ac:dyDescent="0.3">
      <c r="A215" s="53" t="s">
        <v>17</v>
      </c>
      <c r="B215" s="88" t="s">
        <v>18</v>
      </c>
      <c r="C215" s="88"/>
      <c r="D215" s="88"/>
      <c r="E215" s="88"/>
      <c r="F215" s="88"/>
      <c r="G215" s="88"/>
      <c r="H215" s="88"/>
      <c r="I215" s="88"/>
      <c r="J215" s="88"/>
      <c r="K215" s="88"/>
      <c r="L215" s="88"/>
      <c r="M215" s="88"/>
      <c r="N215" s="1"/>
    </row>
    <row r="216" spans="1:14" customFormat="1" x14ac:dyDescent="0.3">
      <c r="A216" s="53" t="s">
        <v>19</v>
      </c>
      <c r="B216" s="88" t="s">
        <v>100</v>
      </c>
      <c r="C216" s="88"/>
      <c r="D216" s="88"/>
      <c r="E216" s="88"/>
      <c r="F216" s="88"/>
      <c r="G216" s="88"/>
      <c r="H216" s="88"/>
      <c r="I216" s="88"/>
      <c r="J216" s="88"/>
      <c r="K216" s="88"/>
      <c r="L216" s="88"/>
      <c r="M216" s="88"/>
      <c r="N216" s="1"/>
    </row>
    <row r="217" spans="1:14" customFormat="1" ht="31.95" customHeight="1" x14ac:dyDescent="0.3">
      <c r="A217" s="54" t="s">
        <v>20</v>
      </c>
      <c r="B217" s="93" t="s">
        <v>21</v>
      </c>
      <c r="C217" s="93"/>
      <c r="D217" s="93"/>
      <c r="E217" s="93"/>
      <c r="F217" s="93"/>
      <c r="G217" s="93"/>
      <c r="H217" s="93"/>
      <c r="I217" s="93"/>
      <c r="J217" s="93"/>
      <c r="K217" s="93"/>
      <c r="L217" s="93"/>
      <c r="M217" s="93"/>
      <c r="N217" s="1"/>
    </row>
    <row r="218" spans="1:14" customFormat="1" ht="16.8" customHeight="1" x14ac:dyDescent="0.3">
      <c r="A218" s="54" t="s">
        <v>22</v>
      </c>
      <c r="B218" s="83" t="s">
        <v>23</v>
      </c>
      <c r="C218" s="83"/>
      <c r="D218" s="83"/>
      <c r="E218" s="83"/>
      <c r="F218" s="83"/>
      <c r="G218" s="83"/>
      <c r="H218" s="83"/>
      <c r="I218" s="83"/>
      <c r="J218" s="83"/>
      <c r="K218" s="83"/>
      <c r="L218" s="83"/>
      <c r="M218" s="83"/>
      <c r="N218" s="1"/>
    </row>
    <row r="219" spans="1:14" customFormat="1" x14ac:dyDescent="0.3">
      <c r="A219" s="54" t="s">
        <v>24</v>
      </c>
      <c r="B219" s="52" t="s">
        <v>25</v>
      </c>
      <c r="C219" s="52"/>
      <c r="D219" s="52"/>
      <c r="E219" s="55"/>
      <c r="F219" s="55"/>
      <c r="G219" s="55"/>
      <c r="H219" s="55"/>
      <c r="I219" s="55"/>
      <c r="J219" s="55"/>
      <c r="K219" s="55"/>
      <c r="L219" s="55"/>
      <c r="M219" s="62"/>
      <c r="N219" s="1"/>
    </row>
    <row r="220" spans="1:14" customFormat="1" x14ac:dyDescent="0.3">
      <c r="A220" s="54" t="s">
        <v>26</v>
      </c>
      <c r="B220" s="52" t="s">
        <v>27</v>
      </c>
      <c r="C220" s="52"/>
      <c r="D220" s="56"/>
      <c r="E220" s="57"/>
      <c r="F220" s="57"/>
      <c r="G220" s="57"/>
      <c r="H220" s="57"/>
      <c r="I220" s="57"/>
      <c r="J220" s="55"/>
      <c r="K220" s="55"/>
      <c r="L220" s="55"/>
      <c r="M220" s="62"/>
      <c r="N220" s="1"/>
    </row>
    <row r="221" spans="1:14" customFormat="1" ht="31.95" customHeight="1" x14ac:dyDescent="0.3">
      <c r="A221" s="54" t="s">
        <v>28</v>
      </c>
      <c r="B221" s="83" t="s">
        <v>29</v>
      </c>
      <c r="C221" s="83"/>
      <c r="D221" s="83"/>
      <c r="E221" s="83"/>
      <c r="F221" s="83"/>
      <c r="G221" s="83"/>
      <c r="H221" s="83"/>
      <c r="I221" s="83"/>
      <c r="J221" s="83"/>
      <c r="K221" s="83"/>
      <c r="L221" s="83"/>
      <c r="M221" s="83"/>
      <c r="N221" s="1"/>
    </row>
    <row r="222" spans="1:14" customFormat="1" x14ac:dyDescent="0.3">
      <c r="A222" s="54" t="s">
        <v>30</v>
      </c>
      <c r="B222" s="50" t="s">
        <v>31</v>
      </c>
      <c r="C222" s="52"/>
      <c r="D222" s="52"/>
      <c r="E222" s="52"/>
      <c r="F222" s="52"/>
      <c r="G222" s="52"/>
      <c r="H222" s="52"/>
      <c r="I222" s="52"/>
      <c r="J222" s="52"/>
      <c r="K222" s="52"/>
      <c r="L222" s="52"/>
      <c r="M222" s="62"/>
      <c r="N222" s="1"/>
    </row>
  </sheetData>
  <mergeCells count="183">
    <mergeCell ref="A161:A162"/>
    <mergeCell ref="B161:B162"/>
    <mergeCell ref="C161:C162"/>
    <mergeCell ref="M161:M162"/>
    <mergeCell ref="M159:M160"/>
    <mergeCell ref="M157:M158"/>
    <mergeCell ref="M155:M156"/>
    <mergeCell ref="A163:A166"/>
    <mergeCell ref="B163:B166"/>
    <mergeCell ref="C163:C166"/>
    <mergeCell ref="F163:F166"/>
    <mergeCell ref="G163:G166"/>
    <mergeCell ref="H163:H166"/>
    <mergeCell ref="J163:J166"/>
    <mergeCell ref="K163:K166"/>
    <mergeCell ref="I163:I166"/>
    <mergeCell ref="F159:F160"/>
    <mergeCell ref="G159:G160"/>
    <mergeCell ref="H159:H160"/>
    <mergeCell ref="I159:I160"/>
    <mergeCell ref="J159:J160"/>
    <mergeCell ref="K159:K160"/>
    <mergeCell ref="F161:F162"/>
    <mergeCell ref="G161:G162"/>
    <mergeCell ref="H161:H162"/>
    <mergeCell ref="I161:I162"/>
    <mergeCell ref="J161:J162"/>
    <mergeCell ref="K161:K162"/>
    <mergeCell ref="F155:F156"/>
    <mergeCell ref="G155:G156"/>
    <mergeCell ref="H155:H156"/>
    <mergeCell ref="I155:I156"/>
    <mergeCell ref="J155:J156"/>
    <mergeCell ref="K155:K156"/>
    <mergeCell ref="F157:F158"/>
    <mergeCell ref="G157:G158"/>
    <mergeCell ref="H157:H158"/>
    <mergeCell ref="I157:I158"/>
    <mergeCell ref="J157:J158"/>
    <mergeCell ref="K157:K158"/>
    <mergeCell ref="A155:A156"/>
    <mergeCell ref="B155:B156"/>
    <mergeCell ref="C155:C156"/>
    <mergeCell ref="A157:A158"/>
    <mergeCell ref="B157:B158"/>
    <mergeCell ref="C157:C158"/>
    <mergeCell ref="A159:A160"/>
    <mergeCell ref="B159:B160"/>
    <mergeCell ref="C159:C160"/>
    <mergeCell ref="A153:A154"/>
    <mergeCell ref="B153:B154"/>
    <mergeCell ref="C153:C154"/>
    <mergeCell ref="F153:F154"/>
    <mergeCell ref="G153:G154"/>
    <mergeCell ref="H153:H154"/>
    <mergeCell ref="J153:J154"/>
    <mergeCell ref="K153:K154"/>
    <mergeCell ref="M153:M154"/>
    <mergeCell ref="I153:I154"/>
    <mergeCell ref="K210:K213"/>
    <mergeCell ref="I179:I180"/>
    <mergeCell ref="A210:A213"/>
    <mergeCell ref="B210:B213"/>
    <mergeCell ref="C210:C213"/>
    <mergeCell ref="D210:D213"/>
    <mergeCell ref="F210:F213"/>
    <mergeCell ref="G210:G213"/>
    <mergeCell ref="H210:H213"/>
    <mergeCell ref="J210:J213"/>
    <mergeCell ref="B185:B190"/>
    <mergeCell ref="C185:C190"/>
    <mergeCell ref="F185:F190"/>
    <mergeCell ref="G185:G190"/>
    <mergeCell ref="H185:H190"/>
    <mergeCell ref="J185:J190"/>
    <mergeCell ref="K185:K190"/>
    <mergeCell ref="C183:C184"/>
    <mergeCell ref="G183:G184"/>
    <mergeCell ref="H183:H184"/>
    <mergeCell ref="J183:J184"/>
    <mergeCell ref="D185:D190"/>
    <mergeCell ref="A179:A180"/>
    <mergeCell ref="B179:B180"/>
    <mergeCell ref="A47:H47"/>
    <mergeCell ref="J47:M47"/>
    <mergeCell ref="A66:H66"/>
    <mergeCell ref="J66:M66"/>
    <mergeCell ref="A59:H59"/>
    <mergeCell ref="J59:M59"/>
    <mergeCell ref="J150:M150"/>
    <mergeCell ref="A73:H73"/>
    <mergeCell ref="J73:M73"/>
    <mergeCell ref="A144:H144"/>
    <mergeCell ref="A61:A64"/>
    <mergeCell ref="B61:B64"/>
    <mergeCell ref="C61:C64"/>
    <mergeCell ref="F61:F64"/>
    <mergeCell ref="G61:G64"/>
    <mergeCell ref="H61:H64"/>
    <mergeCell ref="J61:J64"/>
    <mergeCell ref="K61:K64"/>
    <mergeCell ref="E61:E62"/>
    <mergeCell ref="E63:E64"/>
    <mergeCell ref="I61:I64"/>
    <mergeCell ref="M61:M64"/>
    <mergeCell ref="A192:H192"/>
    <mergeCell ref="A170:H170"/>
    <mergeCell ref="J170:M170"/>
    <mergeCell ref="A172:H172"/>
    <mergeCell ref="J172:M172"/>
    <mergeCell ref="A197:H197"/>
    <mergeCell ref="J197:M197"/>
    <mergeCell ref="A182:H182"/>
    <mergeCell ref="J182:M182"/>
    <mergeCell ref="A185:A190"/>
    <mergeCell ref="A174:H174"/>
    <mergeCell ref="C179:C180"/>
    <mergeCell ref="E179:E180"/>
    <mergeCell ref="F179:F180"/>
    <mergeCell ref="G179:G180"/>
    <mergeCell ref="H179:H180"/>
    <mergeCell ref="J179:J180"/>
    <mergeCell ref="K179:K180"/>
    <mergeCell ref="M179:M180"/>
    <mergeCell ref="D183:D184"/>
    <mergeCell ref="F183:F184"/>
    <mergeCell ref="A1:M1"/>
    <mergeCell ref="A2:M2"/>
    <mergeCell ref="A3:M3"/>
    <mergeCell ref="A7:H7"/>
    <mergeCell ref="J7:M7"/>
    <mergeCell ref="A6:H6"/>
    <mergeCell ref="J6:M6"/>
    <mergeCell ref="A15:H15"/>
    <mergeCell ref="J15:M15"/>
    <mergeCell ref="A18:H18"/>
    <mergeCell ref="J18:M18"/>
    <mergeCell ref="A34:H34"/>
    <mergeCell ref="J34:M34"/>
    <mergeCell ref="A32:H32"/>
    <mergeCell ref="J174:M174"/>
    <mergeCell ref="A150:H150"/>
    <mergeCell ref="J32:M32"/>
    <mergeCell ref="B218:M218"/>
    <mergeCell ref="J69:M69"/>
    <mergeCell ref="A72:H72"/>
    <mergeCell ref="J72:M72"/>
    <mergeCell ref="A69:H69"/>
    <mergeCell ref="A71:H71"/>
    <mergeCell ref="J71:M71"/>
    <mergeCell ref="A195:H195"/>
    <mergeCell ref="J195:M195"/>
    <mergeCell ref="J144:M144"/>
    <mergeCell ref="A146:H146"/>
    <mergeCell ref="J146:M146"/>
    <mergeCell ref="A148:H148"/>
    <mergeCell ref="J148:M148"/>
    <mergeCell ref="A209:H209"/>
    <mergeCell ref="J209:M209"/>
    <mergeCell ref="B221:M221"/>
    <mergeCell ref="A176:H176"/>
    <mergeCell ref="J176:M176"/>
    <mergeCell ref="A191:H191"/>
    <mergeCell ref="J191:M191"/>
    <mergeCell ref="B215:M215"/>
    <mergeCell ref="B216:M216"/>
    <mergeCell ref="A203:H203"/>
    <mergeCell ref="A193:A194"/>
    <mergeCell ref="J203:M203"/>
    <mergeCell ref="A205:H205"/>
    <mergeCell ref="J205:M205"/>
    <mergeCell ref="A207:H207"/>
    <mergeCell ref="J207:M207"/>
    <mergeCell ref="A201:H201"/>
    <mergeCell ref="J201:M201"/>
    <mergeCell ref="B217:M217"/>
    <mergeCell ref="F193:F194"/>
    <mergeCell ref="D193:D194"/>
    <mergeCell ref="A199:H199"/>
    <mergeCell ref="J199:M199"/>
    <mergeCell ref="A177:H177"/>
    <mergeCell ref="J177:M177"/>
    <mergeCell ref="J192:M192"/>
  </mergeCells>
  <phoneticPr fontId="21" type="noConversion"/>
  <printOptions horizontalCentered="1"/>
  <pageMargins left="0.39370078740157483" right="0.39370078740157483" top="0.39370078740157483" bottom="0.39370078740157483" header="0.47244094488188981" footer="3.937007874015748E-2"/>
  <pageSetup paperSize="9" scale="80" fitToHeight="100" orientation="landscape" blackAndWhite="1" r:id="rId1"/>
  <headerFooter alignWithMargins="0">
    <oddFooter>&amp;C&amp;"標楷體,標準"&amp;14&amp;P</oddFooter>
  </headerFooter>
  <rowBreaks count="6" manualBreakCount="6">
    <brk id="14" max="16383" man="1"/>
    <brk id="149" max="16383" man="1"/>
    <brk id="169" max="16383" man="1"/>
    <brk id="181" max="16383" man="1"/>
    <brk id="190" max="16383" man="1"/>
    <brk id="20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季報</vt:lpstr>
      <vt:lpstr>月報</vt:lpstr>
      <vt:lpstr>季報!Print_Area</vt:lpstr>
      <vt:lpstr>月報!Print_Titles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黃筱庭</cp:lastModifiedBy>
  <cp:lastPrinted>2023-10-16T06:01:30Z</cp:lastPrinted>
  <dcterms:created xsi:type="dcterms:W3CDTF">2020-11-02T02:13:46Z</dcterms:created>
  <dcterms:modified xsi:type="dcterms:W3CDTF">2023-10-16T06:01:32Z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