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112Q1\"/>
    </mc:Choice>
  </mc:AlternateContent>
  <xr:revisionPtr revIDLastSave="0" documentId="13_ncr:1_{508ED241-5BE0-4AAD-B4F3-E3D1EAC95B7F}" xr6:coauthVersionLast="36" xr6:coauthVersionMax="36" xr10:uidLastSave="{00000000-0000-0000-0000-000000000000}"/>
  <bookViews>
    <workbookView xWindow="0" yWindow="0" windowWidth="23040" windowHeight="8676" xr2:uid="{00000000-000D-0000-FFFF-FFFF00000000}"/>
  </bookViews>
  <sheets>
    <sheet name="總預算" sheetId="1" r:id="rId1"/>
    <sheet name="基金" sheetId="4" r:id="rId2"/>
    <sheet name="前瞻" sheetId="2" r:id="rId3"/>
    <sheet name="肺炎" sheetId="3" r:id="rId4"/>
  </sheets>
  <definedNames>
    <definedName name="_xlnm.Print_Area" localSheetId="3">肺炎!$A$1:$H$7</definedName>
    <definedName name="_xlnm.Print_Area" localSheetId="2">前瞻!$A$1:$H$13</definedName>
    <definedName name="_xlnm.Print_Area" localSheetId="1">基金!$A$1:$H$108</definedName>
    <definedName name="_xlnm.Print_Area" localSheetId="0">總預算!$A$1:$H$256</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A2" i="4" l="1"/>
  <c r="A2" i="3"/>
  <c r="A2" i="2"/>
  <c r="G6" i="1" l="1"/>
  <c r="G7" i="4" l="1"/>
  <c r="G6" i="4" l="1"/>
  <c r="G75" i="4" l="1"/>
  <c r="G5" i="4" s="1"/>
  <c r="G6" i="3" l="1"/>
  <c r="G5" i="3"/>
  <c r="G12" i="2"/>
  <c r="G5" i="2" s="1"/>
  <c r="G10" i="2"/>
  <c r="G8" i="2"/>
  <c r="G6" i="2"/>
  <c r="G255" i="1"/>
  <c r="G248" i="1"/>
  <c r="G246" i="1"/>
  <c r="G244" i="1"/>
  <c r="G234" i="1"/>
  <c r="G232" i="1"/>
  <c r="G178" i="1"/>
  <c r="G133" i="1"/>
  <c r="G5" i="1" l="1"/>
</calcChain>
</file>

<file path=xl/sharedStrings.xml><?xml version="1.0" encoding="utf-8"?>
<sst xmlns="http://schemas.openxmlformats.org/spreadsheetml/2006/main" count="1759" uniqueCount="652">
  <si>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</si>
  <si>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</si>
  <si>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</si>
  <si>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</si>
  <si>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</si>
  <si>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</si>
  <si>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</si>
  <si>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</si>
  <si>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</si>
  <si>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</si>
  <si>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</si>
  <si>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</si>
  <si>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</si>
  <si>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</si>
  <si>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</si>
  <si>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</si>
  <si>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</si>
  <si>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</si>
  <si>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</si>
  <si>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</si>
  <si>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</si>
  <si>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財團法人銘傳大學</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</si>
  <si>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</si>
  <si>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</si>
  <si>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</si>
  <si>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</si>
  <si>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</si>
  <si>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</si>
  <si>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</si>
  <si>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</si>
  <si>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</si>
  <si>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</si>
  <si>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</si>
  <si>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</si>
  <si>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</si>
  <si>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</si>
  <si>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</si>
  <si>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</si>
  <si>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</si>
  <si>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</si>
  <si>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</si>
  <si>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</si>
  <si>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</si>
  <si>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中華全民生活休閒運動推廣協會</t>
  </si>
  <si>
    <t>台灣人慈善協會</t>
  </si>
  <si>
    <t>中華天帝教總會</t>
  </si>
  <si>
    <t>中華文化觀光交流愛心協會</t>
  </si>
  <si>
    <t>雲林縣</t>
  </si>
  <si>
    <t>中華綠色農業發展協會</t>
  </si>
  <si>
    <t>台灣關懷弱勢協會</t>
  </si>
  <si>
    <t>苗栗縣聖恆文化協會</t>
  </si>
  <si>
    <t>中華民國國武術競技總會</t>
  </si>
  <si>
    <t>屏東縣</t>
  </si>
  <si>
    <t>屏東縣佳冬鄉四塊厝社區促進會</t>
  </si>
  <si>
    <t>屏東縣東港鎮頂中街轎班促進會</t>
  </si>
  <si>
    <t>苗栗縣大地文化協會</t>
  </si>
  <si>
    <t>中華民國全國商圈總會</t>
  </si>
  <si>
    <t>中國合作學社</t>
  </si>
  <si>
    <t>營建署及所屬</t>
  </si>
  <si>
    <t>花蓮縣</t>
  </si>
  <si>
    <t>警政署及所屬</t>
  </si>
  <si>
    <t>嘉義市</t>
  </si>
  <si>
    <t>彰化縣</t>
  </si>
  <si>
    <t>中央警察大學</t>
  </si>
  <si>
    <t>無</t>
  </si>
  <si>
    <t>消防署及所屬</t>
  </si>
  <si>
    <t>役政署</t>
  </si>
  <si>
    <t>移民署</t>
  </si>
  <si>
    <t>建築研究所</t>
  </si>
  <si>
    <t>空中勤務總隊</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</si>
  <si>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</si>
  <si>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</si>
  <si>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</si>
  <si>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</si>
  <si>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</si>
  <si>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</si>
  <si>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</si>
  <si>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</si>
  <si>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</si>
  <si>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</si>
  <si>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</si>
  <si>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</si>
  <si>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</si>
  <si>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</si>
  <si>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</si>
  <si>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臺灣農漁卓越發展促進會</t>
  </si>
  <si>
    <t>台灣社區關懷愛心服務協會</t>
  </si>
  <si>
    <t>苗栗縣負子蟲愛鄉協會</t>
  </si>
  <si>
    <t>苗栗縣大埔長春協會</t>
  </si>
  <si>
    <t>苗栗縣竹南文化再造協會</t>
  </si>
  <si>
    <t>臺灣客家語言文化農業推廣協會</t>
  </si>
  <si>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</si>
  <si>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</si>
  <si>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</si>
  <si>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新竹縣書畫協會</t>
  </si>
  <si>
    <t>中華民國書學會</t>
  </si>
  <si>
    <t>苗栗縣榮信文化協會</t>
  </si>
  <si>
    <t>苗栗縣德參藝祿神將協會</t>
  </si>
  <si>
    <t>苗栗縣媽祖會</t>
  </si>
  <si>
    <t>中華民國創新跳動文化推廣協會</t>
  </si>
  <si>
    <t>苗栗縣水上運動觀光休閒發展協會</t>
  </si>
  <si>
    <t>逐南風海洋慢活節活動</t>
  </si>
  <si>
    <t>苗栗縣新南城鄉發展協會</t>
  </si>
  <si>
    <t>苗栗縣竹南鎮大埔社區發展協會</t>
  </si>
  <si>
    <t>台灣農場經營協會</t>
  </si>
  <si>
    <t>營建署及所屬</t>
    <phoneticPr fontId="20" type="noConversion"/>
  </si>
  <si>
    <t>實施平均地權基金  小計</t>
    <phoneticPr fontId="20" type="noConversion"/>
  </si>
  <si>
    <t>桃園市陳炳團慈善聯盟</t>
  </si>
  <si>
    <t>有限責任台灣主婦聯盟生活消費合作社</t>
  </si>
  <si>
    <t>購置營運設備</t>
  </si>
  <si>
    <t>購置辦公設備</t>
  </si>
  <si>
    <t>購置營運設施及設備</t>
  </si>
  <si>
    <t>中華藝術文創產業協會</t>
  </si>
  <si>
    <t>南投縣草屯鎮朝清和平老人會</t>
  </si>
  <si>
    <t>中華藝術文化數位動漫海外推廣協會</t>
  </si>
  <si>
    <t>中華漫畫人文藝術發展協會</t>
  </si>
  <si>
    <t>臺南市新化大目降街區繁榮協會</t>
  </si>
  <si>
    <t>新北市長青會</t>
  </si>
  <si>
    <t>台南市禮儀民俗藝術協會</t>
  </si>
  <si>
    <t>中華綠生活休閒發展協會</t>
  </si>
  <si>
    <t>臺南市大同街區繁榮發展協會</t>
  </si>
  <si>
    <t>臺中市后里單車協會</t>
  </si>
  <si>
    <t>台灣原住民社區發展協會</t>
  </si>
  <si>
    <t>新北市深坑區婦女會</t>
  </si>
  <si>
    <t>台南市佑康社會文教慈善關懷協會</t>
  </si>
  <si>
    <t>台灣健康促進推廣暨人才培育協會</t>
  </si>
  <si>
    <t>台灣藝術村落觀光教育協會</t>
  </si>
  <si>
    <t>新北市文化發展協會</t>
  </si>
  <si>
    <t>雲林縣政大藝文學會</t>
  </si>
  <si>
    <t>雲林縣健身操協會</t>
  </si>
  <si>
    <t>台灣聚落關懷服務弱勢協會</t>
  </si>
  <si>
    <t>苗栗縣想思林長壽協會</t>
  </si>
  <si>
    <t>雲林縣人文康樂藝術促進會</t>
  </si>
  <si>
    <t>台灣原住民族部落藝能產業協會</t>
  </si>
  <si>
    <t>新北市淡水愛鄉協會</t>
  </si>
  <si>
    <t>台灣藝術聚落發展協會</t>
  </si>
  <si>
    <t>台灣有愛無礙藝術文化協會</t>
  </si>
  <si>
    <t>台灣省測量技師公會</t>
  </si>
  <si>
    <t>中華民國全國庇護工場聯合總會</t>
  </si>
  <si>
    <t>中華民國民俗文化關懷協會</t>
  </si>
  <si>
    <t>有限責任台灣綠主張綠電生產合作社</t>
  </si>
  <si>
    <t>有限責任高雄市友緣照顧勞動合作社</t>
  </si>
  <si>
    <t>台灣國際幸福家庭聯盟</t>
  </si>
  <si>
    <t>111年12月28日</t>
  </si>
  <si>
    <t>112年1月3日</t>
  </si>
  <si>
    <t>112年度截至第1季止</t>
    <phoneticPr fontId="20" type="noConversion"/>
  </si>
  <si>
    <r>
      <t>內政部主管</t>
    </r>
    <r>
      <rPr>
        <b/>
        <u/>
        <sz val="16"/>
        <rFont val="新細明體"/>
        <family val="1"/>
        <charset val="136"/>
      </rPr>
      <t>總預算</t>
    </r>
    <r>
      <rPr>
        <b/>
        <sz val="16"/>
        <rFont val="新細明體"/>
        <family val="1"/>
        <charset val="136"/>
      </rPr>
      <t>對民間團體及個人補(捐)助經費彙總表</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</si>
  <si>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</si>
  <si>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t>
    </r>
    <phoneticPr fontId="20" type="noConversion"/>
  </si>
  <si>
    <t>112年政黨補助金（政黨法第22條）</t>
  </si>
  <si>
    <t>財團法人威權統治時期國家不法行為被害者權利回復基金會</t>
  </si>
  <si>
    <t>補助財團法人威權統治時期國家不法行為被害者權利回復基金會創立基金</t>
  </si>
  <si>
    <t>112年1月13日</t>
  </si>
  <si>
    <t>補助財團法人威權統治時期國家不法行為被害者權利回復基金會112年1、2月人事費</t>
  </si>
  <si>
    <t>112年2月2日</t>
  </si>
  <si>
    <t>補助財團法人威權統治時期國家不法行為被害者權利回復基金會運作經費第1期款</t>
  </si>
  <si>
    <t>112年2月17日</t>
  </si>
  <si>
    <t>宜蘭縣各界慶祝民族英雄岳武穆王920週年誕辰遶境及護國法會系列活動</t>
  </si>
  <si>
    <t>112年2月20日</t>
  </si>
  <si>
    <t>財團法人基督教基督救恩之光教會</t>
  </si>
  <si>
    <t>重啟你的健康，讓我活過來-復活節系列活動</t>
  </si>
  <si>
    <t>112年3月13日</t>
  </si>
  <si>
    <t>第17屆轉型與治理國際學術研討會</t>
  </si>
  <si>
    <t>112年3月14日</t>
  </si>
  <si>
    <t>第29屆全國世代家庭孝親表揚</t>
  </si>
  <si>
    <t>112年3月25日</t>
  </si>
  <si>
    <t>志信地政士事務所</t>
  </si>
  <si>
    <t>內政部對受嚴重特殊傳染性肺炎影響發生營運困難事業紓困貸款信用保證之保證手續費</t>
  </si>
  <si>
    <t>天璽地政士事務所</t>
  </si>
  <si>
    <t>杜拜國際不動產估價師事務所</t>
  </si>
  <si>
    <t>李政清地政士事務所</t>
  </si>
  <si>
    <t>112年新竹縣書畫協會喜悅送祝福~春聯揮毫活動</t>
  </si>
  <si>
    <t>藝兔迎新揮毫贈春聯暨節能減碳活動</t>
  </si>
  <si>
    <t>新春吉祥送春聯暨節能減碳活動</t>
  </si>
  <si>
    <t>112年1月5日</t>
  </si>
  <si>
    <t>癸卯年迎新春聯揮毫活動</t>
  </si>
  <si>
    <t>癸卯乞龜祈福擲龜王平安文化祭暨低碳能源再生宣導活動</t>
  </si>
  <si>
    <t>112年1月6日</t>
  </si>
  <si>
    <t>玉兔飛翔民俗技藝展暨節能減碳宣導活動</t>
  </si>
  <si>
    <t>112年1月9日</t>
  </si>
  <si>
    <t>112親子燈籠製作教學DIY公益系列活動</t>
  </si>
  <si>
    <t>112年1月16日</t>
  </si>
  <si>
    <t>台南市</t>
  </si>
  <si>
    <t>台南市安南區新順社區發展協會</t>
  </si>
  <si>
    <t>文化傳承青慈飄香玉皇寶聖文化祭活動</t>
  </si>
  <si>
    <t>2023迎春納福暨文化巡禮</t>
  </si>
  <si>
    <t>112年1月17日</t>
  </si>
  <si>
    <t>苗栗縣大同文康推展協會</t>
  </si>
  <si>
    <t>小白熊歷險記布袋戲暨節能環保活動</t>
  </si>
  <si>
    <t>2023幸福捕手影舞者</t>
  </si>
  <si>
    <t>112年他鄉故鄉友愛世界活動</t>
  </si>
  <si>
    <t>112年1月18日</t>
  </si>
  <si>
    <t>2023貓貍河海映像藝術季活動</t>
  </si>
  <si>
    <t>112年1月19日</t>
  </si>
  <si>
    <t>112年度「愛在身邊」樂齡系列活動</t>
  </si>
  <si>
    <t>112年1月30日</t>
  </si>
  <si>
    <t>苗栗縣盆景藝術協會</t>
  </si>
  <si>
    <t>112年苗栗縣盆景藝術展活動</t>
  </si>
  <si>
    <t>112年1月31日</t>
  </si>
  <si>
    <t>苗栗縣明德藝文推展協會</t>
  </si>
  <si>
    <t>王爺創意隨香祈福遶境暨反毒反飆車活動</t>
  </si>
  <si>
    <t>春樂遊古今活動</t>
  </si>
  <si>
    <t>彰化縣富偉國際獅子會</t>
  </si>
  <si>
    <t>把愛給他公益送暖活動暨水土保持與農村再生、反毒品、反詐騙、反酒駕、反霸凌、反污染、反飆車宣導活動</t>
  </si>
  <si>
    <t>送愛到友邦 國際手足情活動</t>
  </si>
  <si>
    <t>112年2月3日</t>
  </si>
  <si>
    <t>112年山城客家風情大賞暨推動綠環境宣導</t>
  </si>
  <si>
    <t>112年2月6日</t>
  </si>
  <si>
    <t>112年度儲蓄互助社幹部訓練活動</t>
  </si>
  <si>
    <t>112年2月10日</t>
  </si>
  <si>
    <t>中華民國112年合作社事業統計年報</t>
  </si>
  <si>
    <t>112年2月14日</t>
  </si>
  <si>
    <t>出版合作經濟季刊</t>
  </si>
  <si>
    <t>出版合作社事業報導</t>
  </si>
  <si>
    <t>2023讓愛循環公益表演活動</t>
  </si>
  <si>
    <t>112年2月18日</t>
  </si>
  <si>
    <t>青年站出來 藝文巡迴宣導反毒計畫活動</t>
  </si>
  <si>
    <t>第三屆健康樂活歡喜友善、居家照顧推廣活動</t>
  </si>
  <si>
    <t>112年2月21日</t>
  </si>
  <si>
    <t>第三屆居家照顧推廣關懷弱勢活動</t>
  </si>
  <si>
    <t>112年居家照顧環保節能減碳活動</t>
  </si>
  <si>
    <t xml:space="preserve"> 臺中市</t>
  </si>
  <si>
    <t>財團法人大甲媽社會福利基金會</t>
  </si>
  <si>
    <t>2023大甲媽祖國際觀光文化節活動</t>
  </si>
  <si>
    <t>112年2月22日</t>
  </si>
  <si>
    <t>有限責任臺中市立大甲工業高級中等學校員生消費合作社</t>
  </si>
  <si>
    <t>集結群力-關懷弱勢活動</t>
  </si>
  <si>
    <t>112年2月24日</t>
  </si>
  <si>
    <t>第三屆樂活健康居家照顧活動</t>
  </si>
  <si>
    <t>112年3月1日</t>
  </si>
  <si>
    <t>屏東縣屏東市太平社區發展協會</t>
  </si>
  <si>
    <t>112年社區大型親子活動及水資源保育宣傳活動</t>
  </si>
  <si>
    <t>第七屆全民樂活fun輕鬆 關懷社會愛心公益音樂日</t>
  </si>
  <si>
    <t>112年愛、陽光、心靈宴暨綠能環境宣導暨節能減碳活動</t>
  </si>
  <si>
    <t>勞動者自主事業講座及台日論壇計畫</t>
  </si>
  <si>
    <t>112年3月2日</t>
  </si>
  <si>
    <t>有限責任臺灣伯拉罕共生照顧勞動合作社</t>
  </si>
  <si>
    <t>中華民國成大企業管理協進會</t>
  </si>
  <si>
    <t>玉兔迎春慶婦女節暨防暴力宣導活動</t>
  </si>
  <si>
    <t>112年3月7日</t>
  </si>
  <si>
    <t>112年第14屆政大盃 全國硬筆書法比賽活動</t>
  </si>
  <si>
    <t>112年3月8日</t>
  </si>
  <si>
    <t>竹報平安活動</t>
  </si>
  <si>
    <t>112年3月9日</t>
  </si>
  <si>
    <t>南投縣中寮鄉婦女會</t>
  </si>
  <si>
    <t>愛鄉敬老暨反毒反飆車宣導活動</t>
  </si>
  <si>
    <t>「愛運動 愛自己」慶祝婦女節活動</t>
  </si>
  <si>
    <t>第三屆客語˙樂活˙居家照顧˙藝文推廣公益活動</t>
  </si>
  <si>
    <t>健blue飛活動</t>
  </si>
  <si>
    <t>2023(癸卯)年中華民族海內外同胞聯合祭祖大典</t>
  </si>
  <si>
    <t>預防社區暴力戲劇演技暨節能減碳活動</t>
  </si>
  <si>
    <t>苗栗縣大同社區文康關懷協會</t>
  </si>
  <si>
    <t>銀髮天空系列及節能減碳宣導活動</t>
  </si>
  <si>
    <t>112年3月10日</t>
  </si>
  <si>
    <t>彰化縣百果山國際同濟會</t>
  </si>
  <si>
    <t>112年百果山同濟盃歌唱公益比賽暨水土保持與農村再生、反毒品、反詐騙、反酒駕、反家暴、反霸凌、反污染、反飆車宣導活動</t>
  </si>
  <si>
    <t>第三屆讓愛循環傳遞幸福公益表演活動</t>
  </si>
  <si>
    <t>苗栗縣苑裡武舞協會</t>
  </si>
  <si>
    <t>112年度康福操武舞研習暨推廣節約能源宣導活動</t>
  </si>
  <si>
    <t>第六屆綠能生活愛地球關懷社會愛心公益活動</t>
  </si>
  <si>
    <t>春回大地案</t>
  </si>
  <si>
    <t>第19屆全國港都盃國武術錦標賽</t>
  </si>
  <si>
    <t>苗栗縣土風舞推展協會</t>
  </si>
  <si>
    <t>舞動青春及社區防暴力宣講暨節能減碳宣導活動</t>
  </si>
  <si>
    <t>2023紫蝶海岸快活林暨節能減碳、水土保持宣導活動</t>
  </si>
  <si>
    <t>合作淨零—公民參與能源轉型與循環經濟的在地方案</t>
  </si>
  <si>
    <t>第三屆把愛與關懷送到原鄉部落活動</t>
  </si>
  <si>
    <t>桃園市玉虛天上聖母協進會</t>
  </si>
  <si>
    <t>讓孝感動你我活動</t>
  </si>
  <si>
    <t>第四屆終身學習 你我都行 居家照顧推廣活動</t>
  </si>
  <si>
    <t>第六屆舞舞生風響應愛心關懷弱勢公益活動</t>
  </si>
  <si>
    <t>桃園市志願役退除官兵服務協會</t>
  </si>
  <si>
    <t>全民防疫-防災保身</t>
  </si>
  <si>
    <t>真王宮李府千歲聖誕千秋祭典暨反毒宣導活動</t>
  </si>
  <si>
    <t>愛遇夏天</t>
  </si>
  <si>
    <t>臺南市佳里區安西社區發展協會</t>
  </si>
  <si>
    <t>歡慶婦幼節暨零暴力宣導活動</t>
  </si>
  <si>
    <t>112年3月15日</t>
  </si>
  <si>
    <t>112年擁抱溫暖關懷有你暨節能減碳宣導活動</t>
  </si>
  <si>
    <t>中華民國國際標準舞發展協會</t>
  </si>
  <si>
    <t>2023臺南市府都議長盃舞蹈全國錦標賽</t>
  </si>
  <si>
    <t>112年3月16日</t>
  </si>
  <si>
    <t>2023關懷社會 用愛分享公益表演活動</t>
  </si>
  <si>
    <t>112年3月17日</t>
  </si>
  <si>
    <t>2023『樂活新北.藝氣風發』漫畫比賽</t>
  </si>
  <si>
    <t>112年3月20日</t>
  </si>
  <si>
    <t>進水宮金府千歲聖誕千秋祭典暨反毒宣導活動</t>
  </si>
  <si>
    <t>112年度全民健走暨健身操推廣活動</t>
  </si>
  <si>
    <t>友善商圈婦幼關懷活動</t>
  </si>
  <si>
    <t>苗栗縣竹南青溪婦女協會</t>
  </si>
  <si>
    <t>112年健康活力跳動唱暨減碳宣導活動</t>
  </si>
  <si>
    <t>112年3月21日</t>
  </si>
  <si>
    <t>2023客家舞蹈觀摩暨節能減碳、農村再生教育宣導活動</t>
  </si>
  <si>
    <t>112年度健康講座暨節約用電及反毒反飆車活動</t>
  </si>
  <si>
    <t>南投縣魚池鄉澀水社區發展協會</t>
  </si>
  <si>
    <t>南投縣魚池鄉澀水社區產業推廣暨反毒反詐騙節能減碳宣導活動</t>
  </si>
  <si>
    <t>苗栗縣山城友愛關懷協會</t>
  </si>
  <si>
    <t>親子友愛young起來-愛動小野人英雄點點名活動</t>
  </si>
  <si>
    <t>112年人間有愛居家照顧推廣活動</t>
  </si>
  <si>
    <t>會員農場整合行銷發揮綜效研習班活動</t>
  </si>
  <si>
    <t>112年3月22日</t>
  </si>
  <si>
    <t>「2023原住民就業安全樂舞藝文活動」</t>
  </si>
  <si>
    <t>新北市金山區磺港社區發展協會</t>
  </si>
  <si>
    <t>2023成功在金山中華民國奉祀開台聖王鄭成功聯合春季祭典暨模範母親表揚</t>
  </si>
  <si>
    <t>新北市嘉義同鄉會</t>
  </si>
  <si>
    <t>愛鄉愛土愛臺灣談冰島模式毒品預防教育活動</t>
  </si>
  <si>
    <t>有限責任臺中市立忠明高級中學員生消費合作社</t>
  </si>
  <si>
    <t>購置賣場營運軟硬體電腦化設備</t>
  </si>
  <si>
    <t>新北市碧潭志工發展協會</t>
  </si>
  <si>
    <t>防疫宣導守護碧潭活動</t>
  </si>
  <si>
    <t>112年3月23日</t>
  </si>
  <si>
    <t>2023『漫遊高雄˙畫我港都』漫畫比賽</t>
  </si>
  <si>
    <t>112年3月24日</t>
  </si>
  <si>
    <t>苗栗縣龍鳳長青協會</t>
  </si>
  <si>
    <t>112年健康活力才藝表演暨減碳宣導活動</t>
  </si>
  <si>
    <t>社團法人雲林縣國術協會</t>
  </si>
  <si>
    <t>112年國術交流慶端午活動</t>
  </si>
  <si>
    <t>文化藝術節</t>
  </si>
  <si>
    <t>112年薪傳粽情-藝起雲鄉慶端午暨關懷弱勢節能減碳活動</t>
  </si>
  <si>
    <t>112年3月27日</t>
  </si>
  <si>
    <t>有氧活力魅力竹南暨節能減碳、綠能環境宣導活動</t>
  </si>
  <si>
    <t>民俗文化藝術節</t>
  </si>
  <si>
    <t>大同同心i關懷</t>
  </si>
  <si>
    <t>112年3月28日</t>
  </si>
  <si>
    <t>112年原住民族聚落發展就業安全活動</t>
  </si>
  <si>
    <t>佑康~愛與關懷活動</t>
  </si>
  <si>
    <t>第五屆有原相聚 多原愛心 原住民族文化公益表演活動</t>
  </si>
  <si>
    <t>花蓮縣新城鄉奇萊文化發展協會</t>
  </si>
  <si>
    <t>112年度新城鄉原住民族群傳統文化祭祖及政令宣導活動</t>
  </si>
  <si>
    <t>關愛庇護兒童活動</t>
  </si>
  <si>
    <t>112年歌舞創意展演暨節能減碳宣導活動</t>
  </si>
  <si>
    <t>苗栗縣苑裡元極舞協會</t>
  </si>
  <si>
    <t>112年度元極人趣味運動競賽活動</t>
  </si>
  <si>
    <t>臺中市后里區單車快樂遊-2023反毒減碳活動</t>
  </si>
  <si>
    <t>臺南市大新營街區繁榮發展協會</t>
  </si>
  <si>
    <t>友善城市i關懷暨宣導族群融合活動</t>
  </si>
  <si>
    <t>112年3月29日</t>
  </si>
  <si>
    <t>大埔心環保情-健行暨環保愛地球宣導活動</t>
  </si>
  <si>
    <t>第四屆愛與關懷公益表演活動</t>
  </si>
  <si>
    <t>社團法人臺中市紫受慈善功德會</t>
  </si>
  <si>
    <t>112年度第十三屆紫受親子寫生比賽暨節能減碳美好生活宣導活動</t>
  </si>
  <si>
    <t>112年3月30日</t>
  </si>
  <si>
    <t>112年度測量科技研討會</t>
  </si>
  <si>
    <t>民政司</t>
    <phoneticPr fontId="20" type="noConversion"/>
  </si>
  <si>
    <t>地政司</t>
    <phoneticPr fontId="20" type="noConversion"/>
  </si>
  <si>
    <t>合作及人民團體司籌備處</t>
    <phoneticPr fontId="20" type="noConversion"/>
  </si>
  <si>
    <t>國土測繪中心</t>
    <phoneticPr fontId="20" type="noConversion"/>
  </si>
  <si>
    <t>營建署</t>
  </si>
  <si>
    <t>高雄市柴山我的家保護推廣協會</t>
  </si>
  <si>
    <t>享壽山林，悠遊自然</t>
  </si>
  <si>
    <t>社團法人臺灣藍染學會</t>
  </si>
  <si>
    <t>2023年陽明山國家公園環境解說教育培訓</t>
  </si>
  <si>
    <t>112年3月6日</t>
  </si>
  <si>
    <t>社團法人花蓮縣野鳥學會</t>
  </si>
  <si>
    <t>112年度太魯閣國家公園中橫公路東段鳥類資源調查</t>
  </si>
  <si>
    <t>屏東縣滿州鄉港口社區發展協會</t>
  </si>
  <si>
    <t>港口社區無動力水域活動產業建置增能培訓計畫</t>
  </si>
  <si>
    <t>俞大維先生紀念學會</t>
  </si>
  <si>
    <t>俞大維先生逝世30週年暨823砲戰65週年紀念活動</t>
  </si>
  <si>
    <t>中華民國全國建築師公會</t>
  </si>
  <si>
    <t>全國建築師公會參與《臺灣行動：與社會 對話的建築》暨推動簽署建築文化交流MOU</t>
  </si>
  <si>
    <t>臺灣建築學會</t>
  </si>
  <si>
    <t>第35屆建築研究成果發表會、第7屆全國建築設計教學與建築教育論壇</t>
  </si>
  <si>
    <t>玉山國家公園管理處</t>
  </si>
  <si>
    <t>南投縣信義鄉東埔社區發展協會</t>
  </si>
  <si>
    <t>112年度東埔社區暨東埔村民聯合運動會實施計畫活動</t>
  </si>
  <si>
    <t>111年12月21日</t>
  </si>
  <si>
    <t>本案係112年度補捐助經費</t>
  </si>
  <si>
    <t>中華民國原住民知識經濟發展協會</t>
  </si>
  <si>
    <t xml:space="preserve"> 2023「活力·E起舞動」第21屆全國原住民族青少年及兒童母語歌謠暨歌舞劇競賽</t>
  </si>
  <si>
    <t>112年2月23日</t>
  </si>
  <si>
    <t>太魯閣國家公園管理處</t>
  </si>
  <si>
    <t>花蓮縣秀林鄉同禮部落自然生態自治協進會</t>
  </si>
  <si>
    <t>112年部落伴桌體驗活動</t>
  </si>
  <si>
    <t>花蓮縣原住民族文化事業推廣協會</t>
  </si>
  <si>
    <t>原住民部落社區營造交流活動</t>
  </si>
  <si>
    <t>花蓮縣峽谷樂舞文化藝術交流協會</t>
  </si>
  <si>
    <t>112年峽谷迎新暨長者聯歡活動</t>
  </si>
  <si>
    <t>花蓮縣秀林鄉布拉旦英語力文化推廣協會</t>
  </si>
  <si>
    <t>112年洄瀾民俗文化節慶系列-玉兔迎來好運蓮－元宵感恩音樂饗宴</t>
  </si>
  <si>
    <t>花蓮縣秀林鄉太魯閣族獵人協會</t>
  </si>
  <si>
    <t>原住民自製獵槍安全規格-焦點團體座談</t>
  </si>
  <si>
    <t>112年2月9日</t>
  </si>
  <si>
    <t>112年秀林鄉舞出自我舞蹈培訓計畫</t>
  </si>
  <si>
    <t>花蓮縣秀林鄉可樂文教運動協會</t>
  </si>
  <si>
    <t>112年秀林鄉健康有氧舞蹈進階訓練活動</t>
  </si>
  <si>
    <t>花蓮縣秀林鄉文教運動協會</t>
  </si>
  <si>
    <t>112年陶樸閣部落學生研習輔導計畫</t>
  </si>
  <si>
    <t>花蓮縣秀林鄉老人會</t>
  </si>
  <si>
    <t>112年度老人福利暨生態環境保育縣外觀摩活動</t>
  </si>
  <si>
    <t>112新城鄉原住民族群傳統文化歲祭儀祭祖活動</t>
  </si>
  <si>
    <t>2023「活動‧E起舞動」第21屆全國原住民族青少年及兒童母語歌謠暨歌舞劇競賽</t>
  </si>
  <si>
    <t>原住民數位媒體與傳播課程</t>
  </si>
  <si>
    <t>雪霸國家公園管理處</t>
  </si>
  <si>
    <t>苗栗縣士林瑪拉乎文化產業協會</t>
  </si>
  <si>
    <t>2022【同心原】北勢群跨年草地音樂會</t>
  </si>
  <si>
    <t>111年11月30日</t>
  </si>
  <si>
    <t>苗栗縣泰安鄉泰雅族頭目群文化協會</t>
  </si>
  <si>
    <t>泰安鄉泰雅古調文化研習暨112年新春聯歡祈福活動</t>
  </si>
  <si>
    <t>苗栗縣泰安歌舞發展協會</t>
  </si>
  <si>
    <t>環保歌舞生態研習活動</t>
  </si>
  <si>
    <t>苗栗縣大湖歌舞發展協會</t>
  </si>
  <si>
    <t>節能環保愛地球歌舞宣導活動</t>
  </si>
  <si>
    <t>苗栗縣泰安舞蹈運動協會</t>
  </si>
  <si>
    <t>112年度手工紙風華再現計畫</t>
  </si>
  <si>
    <t>社團法人中華臺灣基督教曠野協會</t>
  </si>
  <si>
    <t>2023年原住民文化兒童青少年體驗營</t>
  </si>
  <si>
    <t>苗栗縣斯瓦細格部落文化觀光產業發展協會</t>
  </si>
  <si>
    <t>112年度迎向源頭 光輝祖靈-淨山活動</t>
  </si>
  <si>
    <t>苗栗縣大湖鄉大窩文史生態協會</t>
  </si>
  <si>
    <t>浪漫台三線2023【雅悠古圳】桐花螢火蟲生態祭</t>
  </si>
  <si>
    <t>金門國家公園管理處</t>
  </si>
  <si>
    <t>金門縣</t>
  </si>
  <si>
    <t>金門縣金寧鄉古寧頭社區發展協會</t>
  </si>
  <si>
    <t>金門縣金寧鄉古寧頭社區發展協會辦理112年度春聯揮毫及贈送活動</t>
  </si>
  <si>
    <t>111年12月29日</t>
  </si>
  <si>
    <t>金門縣金寧鄉古寧頭社區發展協會辦理112年度元宵節聯誼活動</t>
  </si>
  <si>
    <t>金門縣金城鎮歐厝社區發展協會</t>
  </si>
  <si>
    <t>金門縣金城鎮歐厝社區發展協會辦理112年度元宵節社區聯歡晚會活動</t>
  </si>
  <si>
    <t>金門縣金城鎮古崗社區發展協會</t>
  </si>
  <si>
    <t>金門縣金城鎮古崗社區發展協會辦理112年傳統聚落元宵節聯誼活動</t>
  </si>
  <si>
    <t>台江國家公園管理處</t>
  </si>
  <si>
    <t>台南市七股區龍山社區發展協會</t>
  </si>
  <si>
    <t>龍山社區112年上半年清淨家園</t>
  </si>
  <si>
    <t>台南市安南區鹿耳社區發展協會</t>
  </si>
  <si>
    <t>台江歷史事件體驗活動重返北汕尾鹿耳門-再現鄭成功登陸活動</t>
  </si>
  <si>
    <t>鹿耳社區112年上半年清淨家園</t>
  </si>
  <si>
    <t>112年2月13日</t>
  </si>
  <si>
    <t>臺南市七股區十份社區發展協會</t>
  </si>
  <si>
    <t>十份社區112年上半年清淨家園</t>
  </si>
  <si>
    <t>臺南市七股區西寮社區發展協會</t>
  </si>
  <si>
    <t>西寮社區112年上半年清淨家園</t>
  </si>
  <si>
    <t>台南市安南區塩田社區發展協會</t>
  </si>
  <si>
    <t>台江安順鹽田永續發展計畫</t>
  </si>
  <si>
    <t>城鄉發展分署</t>
  </si>
  <si>
    <t>財團法人成大研究發展基金會</t>
  </si>
  <si>
    <t>｢第二十七屆國土規劃論壇｣研討會</t>
  </si>
  <si>
    <t>台灣原住民族文化推廣協會</t>
  </si>
  <si>
    <t>「你不要像無尾熊纏著我」愛護濕地及防身術基礎教學活動</t>
  </si>
  <si>
    <t>中華文創藝術公益協會</t>
  </si>
  <si>
    <t>112年濕地保育及網路安全停看聽公益舞台劇活動</t>
  </si>
  <si>
    <t>墾丁國家公園管理處</t>
  </si>
  <si>
    <t>黃○和</t>
  </si>
  <si>
    <t>墾丁國家公園區內梅花鹿致農業損失補助</t>
  </si>
  <si>
    <t>蔡○興</t>
  </si>
  <si>
    <t>金門縣金湖鎮瓊林段690地號維護傳統建築風貌獎勵補助款</t>
  </si>
  <si>
    <t>111年11月21日</t>
  </si>
  <si>
    <r>
      <t>內政部主管</t>
    </r>
    <r>
      <rPr>
        <b/>
        <u/>
        <sz val="16"/>
        <color rgb="FF000000"/>
        <rFont val="新細明體"/>
        <family val="1"/>
        <charset val="136"/>
      </rPr>
      <t>前瞻基礎建設計畫第4期特別預算</t>
    </r>
    <r>
      <rPr>
        <b/>
        <sz val="16"/>
        <color rgb="FF000000"/>
        <rFont val="新細明體"/>
        <family val="1"/>
        <charset val="136"/>
      </rPr>
      <t>對民間團體及個人補(捐)助經費彙總表</t>
    </r>
    <phoneticPr fontId="20" type="noConversion"/>
  </si>
  <si>
    <t>中華民國退休警察人員協會總會</t>
  </si>
  <si>
    <t>照護及輔助退休員警工作經費</t>
  </si>
  <si>
    <t>警察人員因公受傷失能殉職子女教養金</t>
  </si>
  <si>
    <t>葉○廷</t>
  </si>
  <si>
    <t>112年3月3日</t>
  </si>
  <si>
    <t>本案受補助對象係國道公路警察局同仁</t>
  </si>
  <si>
    <t>葉○瑄</t>
  </si>
  <si>
    <t>臺東縣</t>
  </si>
  <si>
    <t>許○馨</t>
  </si>
  <si>
    <t>許○澄</t>
  </si>
  <si>
    <t>呂○霓</t>
  </si>
  <si>
    <t>馬○翼</t>
  </si>
  <si>
    <t>郭○興</t>
  </si>
  <si>
    <t>林○榮</t>
  </si>
  <si>
    <t>蔡○喆</t>
  </si>
  <si>
    <t>柯○沂</t>
  </si>
  <si>
    <t>金○玶</t>
  </si>
  <si>
    <t>范姜○妤</t>
  </si>
  <si>
    <t>李○遇</t>
  </si>
  <si>
    <t>林○弘</t>
  </si>
  <si>
    <t>許○豪</t>
  </si>
  <si>
    <t>警察人員因公受傷失能醫療照護、安置就養金</t>
  </si>
  <si>
    <t>梁○聰</t>
  </si>
  <si>
    <t>林○偉</t>
  </si>
  <si>
    <t>郭○洲</t>
  </si>
  <si>
    <t>林○陽</t>
  </si>
  <si>
    <t>宋○龍</t>
  </si>
  <si>
    <t>本案受補助對象係花蓮港務警察總隊同仁</t>
  </si>
  <si>
    <t>呂○毅</t>
  </si>
  <si>
    <t>地方現職警察人員</t>
  </si>
  <si>
    <t>警察消防海巡移民空勤人員醫療照護實施方案</t>
  </si>
  <si>
    <t>112年2月7日</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</si>
  <si>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</si>
  <si>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</si>
  <si>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</si>
  <si>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</si>
  <si>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</si>
  <si>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</si>
  <si>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</si>
  <si>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</si>
  <si>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</si>
  <si>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</si>
  <si>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警政署</t>
    <phoneticPr fontId="20" type="noConversion"/>
  </si>
  <si>
    <t>消防署</t>
  </si>
  <si>
    <t>財團法人消防發展基金會</t>
  </si>
  <si>
    <t>捐助財團法人消防發展基金會</t>
  </si>
  <si>
    <t>財團法人義勇消防人員安全濟助基金會</t>
  </si>
  <si>
    <t>捐助財團法人義勇消防人員安全濟助基金會</t>
  </si>
  <si>
    <t>全國各縣市</t>
  </si>
  <si>
    <t>各縣市消防、義勇消防、防火宣導、救護志工及災害防救志工楷模</t>
  </si>
  <si>
    <t>111年全國鳳凰獎楷模-捐助消防及義勇消防楷模辦理考察</t>
  </si>
  <si>
    <t>111年4月26日</t>
  </si>
  <si>
    <t>112年度補助經費</t>
  </si>
  <si>
    <t>臺中市政府消防局</t>
  </si>
  <si>
    <t>殉職人員蔡○堯、謝○雄等遺族112年1至6月子女教養補助費</t>
  </si>
  <si>
    <t>桃園市政府消防局</t>
  </si>
  <si>
    <t>殉職人員陳○翔、游○陽等遺族112年1至6月子女教養補助費</t>
  </si>
  <si>
    <t>臺北市政府消防局</t>
  </si>
  <si>
    <t>殉職人員方○弘遺族112年1至6月子女教養補助費</t>
  </si>
  <si>
    <t>高雄市政府消防局</t>
  </si>
  <si>
    <t>殉職人員黃○棟、蔡○昇等遺族及失能人員賴○生眷屬112年1至6月子女教養補助費及學齡前幼兒托育補助費</t>
  </si>
  <si>
    <t>消防機關現職、退休人員及遺眷家戶代表</t>
  </si>
  <si>
    <t>消防人員全民健康保險就醫部分負擔醫療費用補助(112年1-6月)</t>
  </si>
  <si>
    <t>112年2月8日</t>
  </si>
  <si>
    <t>新北市政府消防局</t>
  </si>
  <si>
    <t>現職人員陳○民申請健保自付部分負擔費用</t>
  </si>
  <si>
    <t>行政法人國家災害防救科技中心</t>
  </si>
  <si>
    <t>辦理災害防告警細胞廣播服務</t>
  </si>
  <si>
    <t>111年9月29日</t>
  </si>
  <si>
    <t>退休人員及因公死亡人員遺眷家戶代表</t>
  </si>
  <si>
    <t>移民人員醫療照護實施方案</t>
  </si>
  <si>
    <t>共同出版建築學報</t>
  </si>
  <si>
    <t>台灣物業管理學會</t>
  </si>
  <si>
    <t>2023年台灣物業管理學會第16屆物業管理研究成果發表會</t>
  </si>
  <si>
    <t>中華民國燃燒學會</t>
  </si>
  <si>
    <t>第33屆燃燒與能源學術研討會</t>
  </si>
  <si>
    <t>國立陽明交通大學</t>
  </si>
  <si>
    <t>營建工程與管理學術研討會</t>
  </si>
  <si>
    <t>社團法人台灣綠建築發展協會</t>
  </si>
  <si>
    <t>綠建築扎根教育計畫</t>
  </si>
  <si>
    <t>因公傷殘殉職人員之子女</t>
  </si>
  <si>
    <t>因公傷殘殉職人員子女教養金</t>
  </si>
  <si>
    <t>112年3月9日
112年3月10日</t>
  </si>
  <si>
    <t>移民署</t>
    <phoneticPr fontId="20" type="noConversion"/>
  </si>
  <si>
    <t>營建建設基金
–住宅基金</t>
  </si>
  <si>
    <t>國家住宅及都市更新中心</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</si>
  <si>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</si>
  <si>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</si>
  <si>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</si>
  <si>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</si>
  <si>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</si>
  <si>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</si>
  <si>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</si>
  <si>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</si>
  <si>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</si>
  <si>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</si>
  <si>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</si>
  <si>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</si>
  <si>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</si>
  <si>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</si>
  <si>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</si>
  <si>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</si>
  <si>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</si>
  <si>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</si>
  <si>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</si>
  <si>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</si>
  <si>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</si>
  <si>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</si>
  <si>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</si>
  <si>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</si>
  <si>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溪園安居社會住宅融資利息</t>
  </si>
  <si>
    <t>光環安居社會住宅融資利息</t>
  </si>
  <si>
    <t>明駝好室社會住宅融資利息</t>
  </si>
  <si>
    <t>頭家安居社會住宅融資利息</t>
  </si>
  <si>
    <t>海濱好室社會住宅融資利息</t>
  </si>
  <si>
    <t>牛稠子學士安居社會住宅融資利息</t>
  </si>
  <si>
    <t>淡金安居社會住宅融資利息</t>
  </si>
  <si>
    <t>中雅安居社會住宅融資利息</t>
  </si>
  <si>
    <t>公誠安居社會住宅融資利息</t>
  </si>
  <si>
    <t>福樂安居社會住宅融資利息</t>
  </si>
  <si>
    <t>友忠好室社會住宅融資利息</t>
  </si>
  <si>
    <t>新市安居社會住宅融資利息</t>
  </si>
  <si>
    <t>瑞屏安居社會住宅融資利息</t>
  </si>
  <si>
    <t>淡海安居社會住宅融資利息</t>
  </si>
  <si>
    <t>清豐安居社會住宅融資利息</t>
  </si>
  <si>
    <t>福山安居社會住宅融資利息</t>
  </si>
  <si>
    <t>仁武安居社會住宅融資利息</t>
  </si>
  <si>
    <t>埔心安居社會住宅業務推動費</t>
  </si>
  <si>
    <t>建功安居社會住宅業務推動費</t>
  </si>
  <si>
    <t>金城安居社會住宅業務推動費</t>
  </si>
  <si>
    <t>橋北安居社會住宅業務推動費</t>
  </si>
  <si>
    <t>水秀安居社會住宅業務推動費</t>
  </si>
  <si>
    <t>山明安居社會住宅業務推動費</t>
  </si>
  <si>
    <t>興邦安居A社會住宅業務推動費</t>
  </si>
  <si>
    <t>興邦安居B社會住宅業務推動費</t>
  </si>
  <si>
    <t>梧州好室社會住宅業務推動費</t>
  </si>
  <si>
    <t>光春好室社會住宅業務推動費</t>
  </si>
  <si>
    <t>埔心安居社會住宅研擬作業費</t>
  </si>
  <si>
    <t>建功安居社會住宅研擬作業費</t>
  </si>
  <si>
    <t>金城安居社會住宅研擬作業費</t>
  </si>
  <si>
    <t>橋北安居社會住宅研擬作業費</t>
  </si>
  <si>
    <t>水秀安居社會住宅研擬作業費</t>
  </si>
  <si>
    <t>山明安居社會住宅研擬作業費</t>
  </si>
  <si>
    <t>興邦安居A社會住宅研擬作業費</t>
  </si>
  <si>
    <t>興邦安居B社會住宅研擬作業費</t>
  </si>
  <si>
    <t>梧州好室社會住宅研擬作業費</t>
  </si>
  <si>
    <t>光春好室社會住宅研擬作業費</t>
  </si>
  <si>
    <t>新住民發展基金</t>
  </si>
  <si>
    <t>苗栗縣感恩慈善協會(苗栗縣政府層轉)</t>
  </si>
  <si>
    <t>111年9月20日</t>
  </si>
  <si>
    <t>雲林縣紫色姊妹協會(雲林縣政府層轉)</t>
  </si>
  <si>
    <t>112年度雲嘉南多元文化宣導：哈囉！聽見東南亞（1123D406）</t>
  </si>
  <si>
    <t>社團法人新竹市愛惜社區推展協會(新竹市政府層轉)</t>
  </si>
  <si>
    <t>社團法人大享食育協會</t>
  </si>
  <si>
    <t>社團法人中華外籍配偶暨勞工之聲協會</t>
  </si>
  <si>
    <t>112年度【緣來～在寶島】全國性廣播宣導節目（1122D404）</t>
  </si>
  <si>
    <t>社團法人臺灣外籍工作者發展協會</t>
  </si>
  <si>
    <t>財團法人台北國際社區文化基金會</t>
  </si>
  <si>
    <t>112年新住民心台灣-ICRT廣播電台節目宣傳專案（1122D403）</t>
  </si>
  <si>
    <t>新北市新住民子女成長協會</t>
  </si>
  <si>
    <t>111年12月20日</t>
  </si>
  <si>
    <t>社團法人台中市親子閱讀協會（台中市政府教育局）</t>
  </si>
  <si>
    <t>高雄市外籍(南洋)姊妹關懷協會（高雄市政府社會局層轉）</t>
  </si>
  <si>
    <t>社團法人高雄市新移民多元文化促進協會（高雄市政府社會局層轉）</t>
  </si>
  <si>
    <t>台灣地區美濃博士學人協會</t>
  </si>
  <si>
    <t>台灣新住民發展協會</t>
  </si>
  <si>
    <t>桃園市第二專長發展協會(桃園市政府社會局層轉)</t>
  </si>
  <si>
    <t>新住民新娘秘書學習課程暨創新服務計畫（1123F506）</t>
  </si>
  <si>
    <t>社團法人臺中市喜樂文化推廣協會(臺中市政府層轉)</t>
  </si>
  <si>
    <t>「卡蒂妮節在台灣」 2023國際女力系列計畫活動（1123D418）</t>
  </si>
  <si>
    <t>臺中市山城生活美學關懷協會(臺中市政府教育局層轉)</t>
  </si>
  <si>
    <t>美食共和國 「新」融合文化體驗課程（1123D419）</t>
  </si>
  <si>
    <t>社團法人臺中市新住民團體聯合會(臺中市政府教育局層轉)</t>
  </si>
  <si>
    <t>認識柬埔寨-聽見他們的「新」聲（1123D417）</t>
  </si>
  <si>
    <t>社團法人臺中市春天女性成長協會(臺中市政府教育局層轉)</t>
  </si>
  <si>
    <t>「語」中不 「童」（1123D312）</t>
  </si>
  <si>
    <t>臺中市創新教育發展協會(臺中市政府教育局層轉)</t>
  </si>
  <si>
    <t>開「新」手作人才培力暨社區實作服務（1123F505）</t>
  </si>
  <si>
    <t>社團法人南投縣愛鄉文教協會(南投縣政府層轉)</t>
  </si>
  <si>
    <t>新住民共學共剪關心你和我（1123F504）</t>
  </si>
  <si>
    <t>社團法人南投縣樂學文教協會(南投縣政府層轉)</t>
  </si>
  <si>
    <t>新二代兒童創客 程式電子積木班（1123D309）</t>
  </si>
  <si>
    <t>社團法人雲林縣新移民姊妹協會(雲林縣政府層轉)</t>
  </si>
  <si>
    <t>台灣客家及古早味料理與異國美食體驗社區交流活動（1123D414）</t>
  </si>
  <si>
    <t>金門縣新二代兩岸交流協會(金門縣政府層轉)</t>
  </si>
  <si>
    <t>「金門是我家」新住民及其子女~台灣歷史古蹟知識親子教育（1123D310）</t>
  </si>
  <si>
    <t>科學與資訊科技共學共創計畫（1122D311）</t>
  </si>
  <si>
    <t>兩岸四川經濟文化交流協會</t>
  </si>
  <si>
    <t>新住民藝術文化推廣交流活動（1122D416）</t>
  </si>
  <si>
    <t>社團法人台灣新移民協會</t>
  </si>
  <si>
    <t>112年度點亮城市新住民補給站（1122D314）</t>
  </si>
  <si>
    <t>社團法人中華民國優質家庭教育發展促進會</t>
  </si>
  <si>
    <t>112年雅麥新民社區多元文化交流活動（1122D415）</t>
  </si>
  <si>
    <t>係112年度補捐助經費</t>
    <phoneticPr fontId="20" type="noConversion"/>
  </si>
  <si>
    <t>苗栗縣新住民通譯人員培訓專案計畫（1123F103）</t>
    <phoneticPr fontId="20" type="noConversion"/>
  </si>
  <si>
    <t>家溫新幸福_新住民親子共學班（1122D306）</t>
    <phoneticPr fontId="20" type="noConversion"/>
  </si>
  <si>
    <t>新住民共學共剪計畫(進階班)（1122F503）</t>
    <phoneticPr fontId="20" type="noConversion"/>
  </si>
  <si>
    <t>新住民社區關懷義剪計畫（1123F502）</t>
    <phoneticPr fontId="20" type="noConversion"/>
  </si>
  <si>
    <t>我們都是一家人-台灣社會融合的生命力活動計畫（1123D413）</t>
    <phoneticPr fontId="20" type="noConversion"/>
  </si>
  <si>
    <t>融合「新」生活-寒假文化共識營（1123D304）</t>
    <phoneticPr fontId="20" type="noConversion"/>
  </si>
  <si>
    <t>記錄新住民的歲月-新住民影像製作培力營（1123D303）</t>
    <phoneticPr fontId="20" type="noConversion"/>
  </si>
  <si>
    <t>「新台客恰恰Podcast節目製作行銷」 計畫（1122D408）</t>
    <phoneticPr fontId="20" type="noConversion"/>
  </si>
  <si>
    <t>東南亞食育廣播劇宣導計畫（1122D407）</t>
    <phoneticPr fontId="20" type="noConversion"/>
  </si>
  <si>
    <t>新生報到-我們在台灣（1123D405）</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</si>
</sst>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3">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name val="新細明體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cellStyleXfs>
  <cellXfs count="115">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3" fontId="25" fillId="10" borderId="5" xfId="0" applyNumberFormat="1" applyFont="1" applyFill="1" applyBorder="1" applyAlignment="1">
      <alignment horizontal="right" vertical="center"/>
    </xf>
    <xf numFmtId="49" fontId="28" fillId="10" borderId="5" xfId="0" applyNumberFormat="1" applyFont="1" applyFill="1" applyBorder="1" applyAlignment="1">
      <alignment horizontal="left"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32" fillId="0" borderId="4" xfId="0" applyFont="1" applyBorder="1" applyAlignment="1">
      <alignment horizontal="left" vertical="center" wrapText="1"/>
    </xf>
    <xf numFmtId="0" fontId="22" fillId="0" borderId="4" xfId="0" applyFont="1" applyBorder="1" applyAlignment="1">
      <alignment horizontal="left" vertical="center" wrapText="1"/>
    </xf>
    <xf numFmtId="3" fontId="22" fillId="0" borderId="4" xfId="0" applyNumberFormat="1" applyFont="1" applyBorder="1" applyAlignment="1">
      <alignment horizontal="right" vertical="center"/>
    </xf>
    <xf numFmtId="49" fontId="22" fillId="0" borderId="4" xfId="0" applyNumberFormat="1" applyFont="1" applyBorder="1" applyAlignment="1">
      <alignment horizontal="left" vertical="center" wrapText="1"/>
    </xf>
    <xf numFmtId="0" fontId="22" fillId="0" borderId="2"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2" xfId="0" applyFont="1" applyFill="1" applyBorder="1" applyAlignment="1">
      <alignment horizontal="left" vertical="center"/>
    </xf>
    <xf numFmtId="0" fontId="25" fillId="10" borderId="5" xfId="0" applyFont="1" applyFill="1" applyBorder="1" applyAlignment="1">
      <alignment horizontal="left" vertical="center"/>
    </xf>
    <xf numFmtId="0" fontId="18"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cellXfs>
  <cellStyles count="40">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262"/>
  <sheetViews>
    <sheetView tabSelected="1" view="pageBreakPreview" topLeftCell="A16" zoomScale="80" zoomScaleNormal="100" zoomScaleSheetLayoutView="80" workbookViewId="0">
      <selection activeCell="E24" sqref="E24"/>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22.2">
      <c r="A1" s="101" t="s">
        <v>146</v>
      </c>
      <c r="B1" s="101"/>
      <c r="C1" s="101"/>
      <c r="D1" s="101"/>
      <c r="E1" s="101"/>
      <c r="F1" s="101"/>
      <c r="G1" s="101"/>
      <c r="H1" s="101"/>
      <c r="I1" s="37"/>
      <c r="J1" s="37"/>
      <c r="K1" s="37"/>
    </row>
    <row r="2" spans="1:64" ht="22.2">
      <c r="A2" s="101" t="s">
        <v>145</v>
      </c>
      <c r="B2" s="101"/>
      <c r="C2" s="101"/>
      <c r="D2" s="101"/>
      <c r="E2" s="101"/>
      <c r="F2" s="101"/>
      <c r="G2" s="101"/>
      <c r="H2" s="101"/>
      <c r="I2" s="37"/>
      <c r="J2" s="37"/>
      <c r="K2" s="37"/>
    </row>
    <row r="3" spans="1:64">
      <c r="A3" s="39"/>
      <c r="B3" s="39"/>
      <c r="D3" s="41"/>
      <c r="E3" s="41"/>
      <c r="G3" s="41"/>
      <c r="H3" s="42" t="s">
        <v>0</v>
      </c>
      <c r="I3" s="37"/>
      <c r="J3" s="37"/>
      <c r="K3" s="37"/>
    </row>
    <row r="4" spans="1:64" ht="37.950000000000003" customHeight="1">
      <c r="A4" s="43" t="s">
        <v>1</v>
      </c>
      <c r="B4" s="44" t="s">
        <v>2</v>
      </c>
      <c r="C4" s="45" t="s">
        <v>92</v>
      </c>
      <c r="D4" s="43" t="s">
        <v>3</v>
      </c>
      <c r="E4" s="43" t="s">
        <v>4</v>
      </c>
      <c r="F4" s="44" t="s">
        <v>84</v>
      </c>
      <c r="G4" s="44" t="s">
        <v>91</v>
      </c>
      <c r="H4" s="43" t="s">
        <v>6</v>
      </c>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2" t="s">
        <v>7</v>
      </c>
      <c r="B5" s="102"/>
      <c r="C5" s="102"/>
      <c r="D5" s="102"/>
      <c r="E5" s="102"/>
      <c r="F5" s="102"/>
      <c r="G5" s="48">
        <f>G6+G133+G178+G232+G234+G244+G246+G248+G255</f>
        <v>781562689</v>
      </c>
      <c r="H5" s="49"/>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3" customHeight="1">
      <c r="A6" s="103" t="s">
        <v>8</v>
      </c>
      <c r="B6" s="103"/>
      <c r="C6" s="103"/>
      <c r="D6" s="103"/>
      <c r="E6" s="103"/>
      <c r="F6" s="103"/>
      <c r="G6" s="50">
        <f>SUM(G7:G132)</f>
        <v>716464954</v>
      </c>
      <c r="H6" s="68"/>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9" customHeight="1">
      <c r="A7" s="51">
        <v>1</v>
      </c>
      <c r="B7" s="34" t="s">
        <v>343</v>
      </c>
      <c r="C7" s="31" t="s">
        <v>9</v>
      </c>
      <c r="D7" s="52" t="s">
        <v>10</v>
      </c>
      <c r="E7" s="53" t="s">
        <v>149</v>
      </c>
      <c r="F7" s="36" t="s">
        <v>143</v>
      </c>
      <c r="G7" s="54">
        <v>240562050</v>
      </c>
      <c r="H7" s="33"/>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9" customHeight="1">
      <c r="A8" s="51">
        <v>2</v>
      </c>
      <c r="B8" s="34" t="s">
        <v>343</v>
      </c>
      <c r="C8" s="31" t="s">
        <v>9</v>
      </c>
      <c r="D8" s="52" t="s">
        <v>11</v>
      </c>
      <c r="E8" s="53" t="s">
        <v>149</v>
      </c>
      <c r="F8" s="36" t="s">
        <v>143</v>
      </c>
      <c r="G8" s="54">
        <v>236175200</v>
      </c>
      <c r="H8" s="33"/>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9" customHeight="1">
      <c r="A9" s="51">
        <v>3</v>
      </c>
      <c r="B9" s="34" t="s">
        <v>343</v>
      </c>
      <c r="C9" s="31" t="s">
        <v>9</v>
      </c>
      <c r="D9" s="52" t="s">
        <v>12</v>
      </c>
      <c r="E9" s="53" t="s">
        <v>149</v>
      </c>
      <c r="F9" s="36" t="s">
        <v>143</v>
      </c>
      <c r="G9" s="54">
        <v>79440300</v>
      </c>
      <c r="H9" s="33"/>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9" customHeight="1">
      <c r="A10" s="51">
        <v>4</v>
      </c>
      <c r="B10" s="34" t="s">
        <v>343</v>
      </c>
      <c r="C10" s="31" t="s">
        <v>9</v>
      </c>
      <c r="D10" s="52" t="s">
        <v>13</v>
      </c>
      <c r="E10" s="53" t="s">
        <v>149</v>
      </c>
      <c r="F10" s="36" t="s">
        <v>143</v>
      </c>
      <c r="G10" s="54">
        <v>54905000</v>
      </c>
      <c r="H10" s="33"/>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9" customHeight="1">
      <c r="A11" s="51">
        <v>5</v>
      </c>
      <c r="B11" s="34" t="s">
        <v>343</v>
      </c>
      <c r="C11" s="31" t="s">
        <v>9</v>
      </c>
      <c r="D11" s="52" t="s">
        <v>14</v>
      </c>
      <c r="E11" s="53" t="s">
        <v>149</v>
      </c>
      <c r="F11" s="36" t="s">
        <v>143</v>
      </c>
      <c r="G11" s="54">
        <v>25946050</v>
      </c>
      <c r="H11" s="33"/>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9" customHeight="1">
      <c r="A12" s="51">
        <v>6</v>
      </c>
      <c r="B12" s="34" t="s">
        <v>343</v>
      </c>
      <c r="C12" s="31" t="s">
        <v>15</v>
      </c>
      <c r="D12" s="52" t="s">
        <v>16</v>
      </c>
      <c r="E12" s="53" t="s">
        <v>149</v>
      </c>
      <c r="F12" s="36" t="s">
        <v>143</v>
      </c>
      <c r="G12" s="54">
        <v>22364300</v>
      </c>
      <c r="H12" s="33"/>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55.05" customHeight="1">
      <c r="A13" s="51">
        <v>7</v>
      </c>
      <c r="B13" s="34" t="s">
        <v>343</v>
      </c>
      <c r="C13" s="31" t="s">
        <v>9</v>
      </c>
      <c r="D13" s="52" t="s">
        <v>150</v>
      </c>
      <c r="E13" s="53" t="s">
        <v>151</v>
      </c>
      <c r="F13" s="36" t="s">
        <v>152</v>
      </c>
      <c r="G13" s="54">
        <v>30000000</v>
      </c>
      <c r="H13" s="33"/>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55.05" customHeight="1">
      <c r="A14" s="51">
        <v>8</v>
      </c>
      <c r="B14" s="34" t="s">
        <v>343</v>
      </c>
      <c r="C14" s="31" t="s">
        <v>9</v>
      </c>
      <c r="D14" s="69" t="s">
        <v>150</v>
      </c>
      <c r="E14" s="70" t="s">
        <v>153</v>
      </c>
      <c r="F14" s="36" t="s">
        <v>154</v>
      </c>
      <c r="G14" s="54">
        <v>4660000</v>
      </c>
      <c r="H14" s="33"/>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55.05" customHeight="1">
      <c r="A15" s="51">
        <v>9</v>
      </c>
      <c r="B15" s="34" t="s">
        <v>343</v>
      </c>
      <c r="C15" s="31" t="s">
        <v>9</v>
      </c>
      <c r="D15" s="69" t="s">
        <v>150</v>
      </c>
      <c r="E15" s="70" t="s">
        <v>155</v>
      </c>
      <c r="F15" s="36" t="s">
        <v>156</v>
      </c>
      <c r="G15" s="54">
        <v>16340000</v>
      </c>
      <c r="H15" s="33"/>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39" customHeight="1">
      <c r="A16" s="51">
        <v>10</v>
      </c>
      <c r="B16" s="34" t="s">
        <v>343</v>
      </c>
      <c r="C16" s="31" t="s">
        <v>62</v>
      </c>
      <c r="D16" s="52" t="s">
        <v>22</v>
      </c>
      <c r="E16" s="53" t="s">
        <v>23</v>
      </c>
      <c r="F16" s="36" t="s">
        <v>156</v>
      </c>
      <c r="G16" s="54">
        <v>10000</v>
      </c>
      <c r="H16" s="33"/>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55.05" customHeight="1">
      <c r="A17" s="51">
        <v>11</v>
      </c>
      <c r="B17" s="34" t="s">
        <v>343</v>
      </c>
      <c r="C17" s="31" t="s">
        <v>19</v>
      </c>
      <c r="D17" s="69" t="s">
        <v>20</v>
      </c>
      <c r="E17" s="70" t="s">
        <v>157</v>
      </c>
      <c r="F17" s="36" t="s">
        <v>158</v>
      </c>
      <c r="G17" s="54">
        <v>30000</v>
      </c>
      <c r="H17" s="33"/>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39" customHeight="1">
      <c r="A18" s="51">
        <v>12</v>
      </c>
      <c r="B18" s="34" t="s">
        <v>343</v>
      </c>
      <c r="C18" s="31" t="s">
        <v>17</v>
      </c>
      <c r="D18" s="52" t="s">
        <v>159</v>
      </c>
      <c r="E18" s="53" t="s">
        <v>160</v>
      </c>
      <c r="F18" s="36" t="s">
        <v>161</v>
      </c>
      <c r="G18" s="54">
        <v>10000</v>
      </c>
      <c r="H18" s="33"/>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9" customHeight="1">
      <c r="A19" s="51">
        <v>13</v>
      </c>
      <c r="B19" s="34" t="s">
        <v>343</v>
      </c>
      <c r="C19" s="31" t="s">
        <v>9</v>
      </c>
      <c r="D19" s="69" t="s">
        <v>21</v>
      </c>
      <c r="E19" s="70" t="s">
        <v>162</v>
      </c>
      <c r="F19" s="36" t="s">
        <v>163</v>
      </c>
      <c r="G19" s="54">
        <v>20000</v>
      </c>
      <c r="H19" s="33"/>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39" customHeight="1">
      <c r="A20" s="55">
        <v>14</v>
      </c>
      <c r="B20" s="34" t="s">
        <v>343</v>
      </c>
      <c r="C20" s="34" t="s">
        <v>17</v>
      </c>
      <c r="D20" s="34" t="s">
        <v>18</v>
      </c>
      <c r="E20" s="34" t="s">
        <v>164</v>
      </c>
      <c r="F20" s="56" t="s">
        <v>165</v>
      </c>
      <c r="G20" s="57">
        <v>50000</v>
      </c>
      <c r="H20" s="33"/>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55.05" customHeight="1">
      <c r="A21" s="55">
        <v>15</v>
      </c>
      <c r="B21" s="34" t="s">
        <v>344</v>
      </c>
      <c r="C21" s="34" t="s">
        <v>9</v>
      </c>
      <c r="D21" s="34" t="s">
        <v>166</v>
      </c>
      <c r="E21" s="34" t="s">
        <v>167</v>
      </c>
      <c r="F21" s="99" t="s">
        <v>310</v>
      </c>
      <c r="G21" s="57">
        <v>232</v>
      </c>
      <c r="H21" s="33"/>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55.05" customHeight="1">
      <c r="A22" s="55">
        <v>16</v>
      </c>
      <c r="B22" s="34" t="s">
        <v>344</v>
      </c>
      <c r="C22" s="34" t="s">
        <v>24</v>
      </c>
      <c r="D22" s="34" t="s">
        <v>168</v>
      </c>
      <c r="E22" s="34" t="s">
        <v>167</v>
      </c>
      <c r="F22" s="99" t="s">
        <v>310</v>
      </c>
      <c r="G22" s="57">
        <v>257</v>
      </c>
      <c r="H22" s="33"/>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55.05" customHeight="1">
      <c r="A23" s="55">
        <v>17</v>
      </c>
      <c r="B23" s="34" t="s">
        <v>344</v>
      </c>
      <c r="C23" s="34" t="s">
        <v>24</v>
      </c>
      <c r="D23" s="34" t="s">
        <v>169</v>
      </c>
      <c r="E23" s="34" t="s">
        <v>167</v>
      </c>
      <c r="F23" s="99" t="s">
        <v>310</v>
      </c>
      <c r="G23" s="57">
        <v>387</v>
      </c>
      <c r="H23" s="33"/>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55.05" customHeight="1">
      <c r="A24" s="55">
        <v>18</v>
      </c>
      <c r="B24" s="34" t="s">
        <v>344</v>
      </c>
      <c r="C24" s="34" t="s">
        <v>9</v>
      </c>
      <c r="D24" s="34" t="s">
        <v>170</v>
      </c>
      <c r="E24" s="34" t="s">
        <v>167</v>
      </c>
      <c r="F24" s="99" t="s">
        <v>310</v>
      </c>
      <c r="G24" s="57">
        <v>178</v>
      </c>
      <c r="H24" s="33"/>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39" customHeight="1">
      <c r="A25" s="55">
        <v>19</v>
      </c>
      <c r="B25" s="34" t="s">
        <v>345</v>
      </c>
      <c r="C25" s="34" t="s">
        <v>30</v>
      </c>
      <c r="D25" s="34" t="s">
        <v>94</v>
      </c>
      <c r="E25" s="34" t="s">
        <v>171</v>
      </c>
      <c r="F25" s="56" t="s">
        <v>144</v>
      </c>
      <c r="G25" s="57">
        <v>20000</v>
      </c>
      <c r="H25" s="33"/>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39" customHeight="1">
      <c r="A26" s="55">
        <v>20</v>
      </c>
      <c r="B26" s="34" t="s">
        <v>345</v>
      </c>
      <c r="C26" s="34" t="s">
        <v>27</v>
      </c>
      <c r="D26" s="34" t="s">
        <v>29</v>
      </c>
      <c r="E26" s="34" t="s">
        <v>172</v>
      </c>
      <c r="F26" s="56" t="s">
        <v>144</v>
      </c>
      <c r="G26" s="57">
        <v>20000</v>
      </c>
      <c r="H26" s="33"/>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39" customHeight="1">
      <c r="A27" s="55">
        <v>21</v>
      </c>
      <c r="B27" s="34" t="s">
        <v>345</v>
      </c>
      <c r="C27" s="34" t="s">
        <v>27</v>
      </c>
      <c r="D27" s="34" t="s">
        <v>131</v>
      </c>
      <c r="E27" s="34" t="s">
        <v>173</v>
      </c>
      <c r="F27" s="56" t="s">
        <v>174</v>
      </c>
      <c r="G27" s="57">
        <v>20000</v>
      </c>
      <c r="H27" s="33"/>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39" customHeight="1">
      <c r="A28" s="55">
        <v>22</v>
      </c>
      <c r="B28" s="34" t="s">
        <v>345</v>
      </c>
      <c r="C28" s="34" t="s">
        <v>9</v>
      </c>
      <c r="D28" s="34" t="s">
        <v>95</v>
      </c>
      <c r="E28" s="34" t="s">
        <v>175</v>
      </c>
      <c r="F28" s="56" t="s">
        <v>174</v>
      </c>
      <c r="G28" s="57">
        <v>250000</v>
      </c>
      <c r="H28" s="33"/>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39" customHeight="1">
      <c r="A29" s="55">
        <v>23</v>
      </c>
      <c r="B29" s="34" t="s">
        <v>345</v>
      </c>
      <c r="C29" s="34" t="s">
        <v>27</v>
      </c>
      <c r="D29" s="34" t="s">
        <v>97</v>
      </c>
      <c r="E29" s="34" t="s">
        <v>176</v>
      </c>
      <c r="F29" s="56" t="s">
        <v>177</v>
      </c>
      <c r="G29" s="57">
        <v>50000</v>
      </c>
      <c r="H29" s="33"/>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39" customHeight="1">
      <c r="A30" s="55">
        <v>24</v>
      </c>
      <c r="B30" s="34" t="s">
        <v>345</v>
      </c>
      <c r="C30" s="34" t="s">
        <v>27</v>
      </c>
      <c r="D30" s="34" t="s">
        <v>98</v>
      </c>
      <c r="E30" s="34" t="s">
        <v>178</v>
      </c>
      <c r="F30" s="56" t="s">
        <v>179</v>
      </c>
      <c r="G30" s="57">
        <v>50000</v>
      </c>
      <c r="H30" s="33"/>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39" customHeight="1">
      <c r="A31" s="55">
        <v>25</v>
      </c>
      <c r="B31" s="34" t="s">
        <v>345</v>
      </c>
      <c r="C31" s="34" t="s">
        <v>27</v>
      </c>
      <c r="D31" s="34" t="s">
        <v>89</v>
      </c>
      <c r="E31" s="34" t="s">
        <v>180</v>
      </c>
      <c r="F31" s="56" t="s">
        <v>181</v>
      </c>
      <c r="G31" s="57">
        <v>20000</v>
      </c>
      <c r="H31" s="33"/>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39" customHeight="1">
      <c r="A32" s="55">
        <v>26</v>
      </c>
      <c r="B32" s="34" t="s">
        <v>345</v>
      </c>
      <c r="C32" s="34" t="s">
        <v>182</v>
      </c>
      <c r="D32" s="34" t="s">
        <v>183</v>
      </c>
      <c r="E32" s="34" t="s">
        <v>184</v>
      </c>
      <c r="F32" s="56" t="s">
        <v>181</v>
      </c>
      <c r="G32" s="57">
        <v>100000</v>
      </c>
      <c r="H32" s="33"/>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39" customHeight="1">
      <c r="A33" s="55">
        <v>27</v>
      </c>
      <c r="B33" s="34" t="s">
        <v>345</v>
      </c>
      <c r="C33" s="34" t="s">
        <v>27</v>
      </c>
      <c r="D33" s="34" t="s">
        <v>96</v>
      </c>
      <c r="E33" s="34" t="s">
        <v>185</v>
      </c>
      <c r="F33" s="56" t="s">
        <v>186</v>
      </c>
      <c r="G33" s="57">
        <v>10000</v>
      </c>
      <c r="H33" s="33"/>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39" customHeight="1">
      <c r="A34" s="55">
        <v>28</v>
      </c>
      <c r="B34" s="34" t="s">
        <v>345</v>
      </c>
      <c r="C34" s="34" t="s">
        <v>27</v>
      </c>
      <c r="D34" s="34" t="s">
        <v>187</v>
      </c>
      <c r="E34" s="34" t="s">
        <v>188</v>
      </c>
      <c r="F34" s="56" t="s">
        <v>186</v>
      </c>
      <c r="G34" s="57">
        <v>20000</v>
      </c>
      <c r="H34" s="33"/>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39" customHeight="1">
      <c r="A35" s="55">
        <v>29</v>
      </c>
      <c r="B35" s="34" t="s">
        <v>345</v>
      </c>
      <c r="C35" s="34" t="s">
        <v>27</v>
      </c>
      <c r="D35" s="34" t="s">
        <v>28</v>
      </c>
      <c r="E35" s="34" t="s">
        <v>189</v>
      </c>
      <c r="F35" s="56" t="s">
        <v>186</v>
      </c>
      <c r="G35" s="57">
        <v>10000</v>
      </c>
      <c r="H35" s="33"/>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39" customHeight="1">
      <c r="A36" s="55">
        <v>30</v>
      </c>
      <c r="B36" s="34" t="s">
        <v>345</v>
      </c>
      <c r="C36" s="34" t="s">
        <v>27</v>
      </c>
      <c r="D36" s="34" t="s">
        <v>37</v>
      </c>
      <c r="E36" s="34" t="s">
        <v>190</v>
      </c>
      <c r="F36" s="56" t="s">
        <v>191</v>
      </c>
      <c r="G36" s="57">
        <v>10000</v>
      </c>
      <c r="H36" s="33"/>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39" customHeight="1">
      <c r="A37" s="55">
        <v>31</v>
      </c>
      <c r="B37" s="34" t="s">
        <v>345</v>
      </c>
      <c r="C37" s="34" t="s">
        <v>27</v>
      </c>
      <c r="D37" s="34" t="s">
        <v>40</v>
      </c>
      <c r="E37" s="34" t="s">
        <v>192</v>
      </c>
      <c r="F37" s="56" t="s">
        <v>193</v>
      </c>
      <c r="G37" s="57">
        <v>10000</v>
      </c>
      <c r="H37" s="33"/>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39" customHeight="1">
      <c r="A38" s="55">
        <v>32</v>
      </c>
      <c r="B38" s="34" t="s">
        <v>345</v>
      </c>
      <c r="C38" s="34" t="s">
        <v>25</v>
      </c>
      <c r="D38" s="34" t="s">
        <v>99</v>
      </c>
      <c r="E38" s="34" t="s">
        <v>194</v>
      </c>
      <c r="F38" s="56" t="s">
        <v>195</v>
      </c>
      <c r="G38" s="57">
        <v>100000</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39" customHeight="1">
      <c r="A39" s="55">
        <v>33</v>
      </c>
      <c r="B39" s="34" t="s">
        <v>345</v>
      </c>
      <c r="C39" s="34" t="s">
        <v>27</v>
      </c>
      <c r="D39" s="34" t="s">
        <v>196</v>
      </c>
      <c r="E39" s="34" t="s">
        <v>197</v>
      </c>
      <c r="F39" s="56" t="s">
        <v>198</v>
      </c>
      <c r="G39" s="57">
        <v>10000</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39" customHeight="1">
      <c r="A40" s="55">
        <v>34</v>
      </c>
      <c r="B40" s="34" t="s">
        <v>345</v>
      </c>
      <c r="C40" s="34" t="s">
        <v>27</v>
      </c>
      <c r="D40" s="34" t="s">
        <v>199</v>
      </c>
      <c r="E40" s="34" t="s">
        <v>200</v>
      </c>
      <c r="F40" s="56" t="s">
        <v>198</v>
      </c>
      <c r="G40" s="57">
        <v>10000</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39" customHeight="1">
      <c r="A41" s="55">
        <v>35</v>
      </c>
      <c r="B41" s="34" t="s">
        <v>345</v>
      </c>
      <c r="C41" s="34" t="s">
        <v>17</v>
      </c>
      <c r="D41" s="34" t="s">
        <v>34</v>
      </c>
      <c r="E41" s="34" t="s">
        <v>201</v>
      </c>
      <c r="F41" s="56" t="s">
        <v>198</v>
      </c>
      <c r="G41" s="57">
        <v>50000</v>
      </c>
      <c r="H41" s="33"/>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72.599999999999994" customHeight="1">
      <c r="A42" s="55">
        <v>36</v>
      </c>
      <c r="B42" s="34" t="s">
        <v>345</v>
      </c>
      <c r="C42" s="34" t="s">
        <v>62</v>
      </c>
      <c r="D42" s="34" t="s">
        <v>202</v>
      </c>
      <c r="E42" s="34" t="s">
        <v>203</v>
      </c>
      <c r="F42" s="56" t="s">
        <v>198</v>
      </c>
      <c r="G42" s="57">
        <v>50000</v>
      </c>
      <c r="H42" s="33"/>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39" customHeight="1">
      <c r="A43" s="55">
        <v>37</v>
      </c>
      <c r="B43" s="34" t="s">
        <v>345</v>
      </c>
      <c r="C43" s="34" t="s">
        <v>9</v>
      </c>
      <c r="D43" s="34" t="s">
        <v>142</v>
      </c>
      <c r="E43" s="34" t="s">
        <v>204</v>
      </c>
      <c r="F43" s="56" t="s">
        <v>205</v>
      </c>
      <c r="G43" s="57">
        <v>10000</v>
      </c>
      <c r="H43" s="33"/>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39" customHeight="1">
      <c r="A44" s="55">
        <v>38</v>
      </c>
      <c r="B44" s="34" t="s">
        <v>345</v>
      </c>
      <c r="C44" s="34" t="s">
        <v>27</v>
      </c>
      <c r="D44" s="34" t="s">
        <v>87</v>
      </c>
      <c r="E44" s="34" t="s">
        <v>206</v>
      </c>
      <c r="F44" s="56" t="s">
        <v>207</v>
      </c>
      <c r="G44" s="57">
        <v>10000</v>
      </c>
      <c r="H44" s="33"/>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39" customHeight="1">
      <c r="A45" s="55">
        <v>39</v>
      </c>
      <c r="B45" s="34" t="s">
        <v>345</v>
      </c>
      <c r="C45" s="34" t="s">
        <v>17</v>
      </c>
      <c r="D45" s="34" t="s">
        <v>26</v>
      </c>
      <c r="E45" s="34" t="s">
        <v>208</v>
      </c>
      <c r="F45" s="56" t="s">
        <v>209</v>
      </c>
      <c r="G45" s="57">
        <v>850000</v>
      </c>
      <c r="H45" s="33"/>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39" customHeight="1">
      <c r="A46" s="55">
        <v>40</v>
      </c>
      <c r="B46" s="34" t="s">
        <v>345</v>
      </c>
      <c r="C46" s="34" t="s">
        <v>9</v>
      </c>
      <c r="D46" s="34" t="s">
        <v>35</v>
      </c>
      <c r="E46" s="34" t="s">
        <v>210</v>
      </c>
      <c r="F46" s="56" t="s">
        <v>211</v>
      </c>
      <c r="G46" s="57">
        <v>40000</v>
      </c>
      <c r="H46" s="33"/>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39" customHeight="1">
      <c r="A47" s="55">
        <v>41</v>
      </c>
      <c r="B47" s="34" t="s">
        <v>345</v>
      </c>
      <c r="C47" s="34" t="s">
        <v>9</v>
      </c>
      <c r="D47" s="34" t="s">
        <v>57</v>
      </c>
      <c r="E47" s="34" t="s">
        <v>212</v>
      </c>
      <c r="F47" s="56" t="s">
        <v>211</v>
      </c>
      <c r="G47" s="57">
        <v>40000</v>
      </c>
      <c r="H47" s="33"/>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39" customHeight="1">
      <c r="A48" s="55">
        <v>42</v>
      </c>
      <c r="B48" s="34" t="s">
        <v>345</v>
      </c>
      <c r="C48" s="34" t="s">
        <v>9</v>
      </c>
      <c r="D48" s="34" t="s">
        <v>35</v>
      </c>
      <c r="E48" s="34" t="s">
        <v>213</v>
      </c>
      <c r="F48" s="56" t="s">
        <v>211</v>
      </c>
      <c r="G48" s="57">
        <v>40000</v>
      </c>
      <c r="H48" s="33"/>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39" customHeight="1">
      <c r="A49" s="55">
        <v>43</v>
      </c>
      <c r="B49" s="34" t="s">
        <v>345</v>
      </c>
      <c r="C49" s="34" t="s">
        <v>27</v>
      </c>
      <c r="D49" s="34" t="s">
        <v>100</v>
      </c>
      <c r="E49" s="34" t="s">
        <v>101</v>
      </c>
      <c r="F49" s="56" t="s">
        <v>156</v>
      </c>
      <c r="G49" s="57">
        <v>10000</v>
      </c>
      <c r="H49" s="33"/>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39" customHeight="1">
      <c r="A50" s="55">
        <v>44</v>
      </c>
      <c r="B50" s="34" t="s">
        <v>345</v>
      </c>
      <c r="C50" s="34" t="s">
        <v>9</v>
      </c>
      <c r="D50" s="34" t="s">
        <v>136</v>
      </c>
      <c r="E50" s="34" t="s">
        <v>214</v>
      </c>
      <c r="F50" s="56" t="s">
        <v>215</v>
      </c>
      <c r="G50" s="57">
        <v>30000</v>
      </c>
      <c r="H50" s="33"/>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39" customHeight="1">
      <c r="A51" s="55">
        <v>45</v>
      </c>
      <c r="B51" s="34" t="s">
        <v>345</v>
      </c>
      <c r="C51" s="34" t="s">
        <v>38</v>
      </c>
      <c r="D51" s="34" t="s">
        <v>139</v>
      </c>
      <c r="E51" s="34" t="s">
        <v>216</v>
      </c>
      <c r="F51" s="56" t="s">
        <v>215</v>
      </c>
      <c r="G51" s="57">
        <v>30000</v>
      </c>
      <c r="H51" s="33"/>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39" customHeight="1">
      <c r="A52" s="55">
        <v>46</v>
      </c>
      <c r="B52" s="34" t="s">
        <v>345</v>
      </c>
      <c r="C52" s="34" t="s">
        <v>25</v>
      </c>
      <c r="D52" s="34" t="s">
        <v>125</v>
      </c>
      <c r="E52" s="34" t="s">
        <v>217</v>
      </c>
      <c r="F52" s="56" t="s">
        <v>218</v>
      </c>
      <c r="G52" s="57">
        <v>30000</v>
      </c>
      <c r="H52" s="33"/>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39" customHeight="1">
      <c r="A53" s="55">
        <v>47</v>
      </c>
      <c r="B53" s="34" t="s">
        <v>345</v>
      </c>
      <c r="C53" s="34" t="s">
        <v>25</v>
      </c>
      <c r="D53" s="34" t="s">
        <v>49</v>
      </c>
      <c r="E53" s="34" t="s">
        <v>219</v>
      </c>
      <c r="F53" s="56" t="s">
        <v>218</v>
      </c>
      <c r="G53" s="57">
        <v>10000</v>
      </c>
      <c r="H53" s="33"/>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39" customHeight="1">
      <c r="A54" s="55">
        <v>48</v>
      </c>
      <c r="B54" s="34" t="s">
        <v>345</v>
      </c>
      <c r="C54" s="34" t="s">
        <v>25</v>
      </c>
      <c r="D54" s="34" t="s">
        <v>134</v>
      </c>
      <c r="E54" s="34" t="s">
        <v>220</v>
      </c>
      <c r="F54" s="56" t="s">
        <v>218</v>
      </c>
      <c r="G54" s="57">
        <v>20000</v>
      </c>
      <c r="H54" s="33"/>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39" customHeight="1">
      <c r="A55" s="55">
        <v>49</v>
      </c>
      <c r="B55" s="34" t="s">
        <v>345</v>
      </c>
      <c r="C55" s="34" t="s">
        <v>221</v>
      </c>
      <c r="D55" s="34" t="s">
        <v>222</v>
      </c>
      <c r="E55" s="34" t="s">
        <v>223</v>
      </c>
      <c r="F55" s="56" t="s">
        <v>224</v>
      </c>
      <c r="G55" s="57">
        <v>400000</v>
      </c>
      <c r="H55" s="33"/>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55.05" customHeight="1">
      <c r="A56" s="55">
        <v>50</v>
      </c>
      <c r="B56" s="34" t="s">
        <v>345</v>
      </c>
      <c r="C56" s="34" t="s">
        <v>17</v>
      </c>
      <c r="D56" s="34" t="s">
        <v>225</v>
      </c>
      <c r="E56" s="34" t="s">
        <v>111</v>
      </c>
      <c r="F56" s="56" t="s">
        <v>224</v>
      </c>
      <c r="G56" s="57">
        <v>60000</v>
      </c>
      <c r="H56" s="33"/>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39" customHeight="1">
      <c r="A57" s="55">
        <v>51</v>
      </c>
      <c r="B57" s="34" t="s">
        <v>345</v>
      </c>
      <c r="C57" s="34" t="s">
        <v>31</v>
      </c>
      <c r="D57" s="34" t="s">
        <v>107</v>
      </c>
      <c r="E57" s="34" t="s">
        <v>226</v>
      </c>
      <c r="F57" s="56" t="s">
        <v>227</v>
      </c>
      <c r="G57" s="57">
        <v>10000</v>
      </c>
      <c r="H57" s="33"/>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39" customHeight="1">
      <c r="A58" s="55">
        <v>52</v>
      </c>
      <c r="B58" s="34" t="s">
        <v>345</v>
      </c>
      <c r="C58" s="34" t="s">
        <v>25</v>
      </c>
      <c r="D58" s="34" t="s">
        <v>117</v>
      </c>
      <c r="E58" s="34" t="s">
        <v>228</v>
      </c>
      <c r="F58" s="56" t="s">
        <v>229</v>
      </c>
      <c r="G58" s="57">
        <v>30000</v>
      </c>
      <c r="H58" s="33"/>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39" customHeight="1">
      <c r="A59" s="55">
        <v>53</v>
      </c>
      <c r="B59" s="34" t="s">
        <v>345</v>
      </c>
      <c r="C59" s="34" t="s">
        <v>52</v>
      </c>
      <c r="D59" s="34" t="s">
        <v>230</v>
      </c>
      <c r="E59" s="34" t="s">
        <v>231</v>
      </c>
      <c r="F59" s="56" t="s">
        <v>229</v>
      </c>
      <c r="G59" s="57">
        <v>80000</v>
      </c>
      <c r="H59" s="33"/>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39" customHeight="1">
      <c r="A60" s="55">
        <v>54</v>
      </c>
      <c r="B60" s="34" t="s">
        <v>345</v>
      </c>
      <c r="C60" s="34" t="s">
        <v>9</v>
      </c>
      <c r="D60" s="34" t="s">
        <v>43</v>
      </c>
      <c r="E60" s="34" t="s">
        <v>232</v>
      </c>
      <c r="F60" s="56" t="s">
        <v>229</v>
      </c>
      <c r="G60" s="57">
        <v>50000</v>
      </c>
      <c r="H60" s="33"/>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39" customHeight="1">
      <c r="A61" s="55">
        <v>55</v>
      </c>
      <c r="B61" s="34" t="s">
        <v>345</v>
      </c>
      <c r="C61" s="34" t="s">
        <v>27</v>
      </c>
      <c r="D61" s="34" t="s">
        <v>50</v>
      </c>
      <c r="E61" s="34" t="s">
        <v>233</v>
      </c>
      <c r="F61" s="56" t="s">
        <v>229</v>
      </c>
      <c r="G61" s="57">
        <v>15000</v>
      </c>
      <c r="H61" s="33"/>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39" customHeight="1">
      <c r="A62" s="55">
        <v>56</v>
      </c>
      <c r="B62" s="34" t="s">
        <v>345</v>
      </c>
      <c r="C62" s="34" t="s">
        <v>25</v>
      </c>
      <c r="D62" s="34" t="s">
        <v>108</v>
      </c>
      <c r="E62" s="34" t="s">
        <v>234</v>
      </c>
      <c r="F62" s="56" t="s">
        <v>235</v>
      </c>
      <c r="G62" s="57">
        <v>350000</v>
      </c>
      <c r="H62" s="33"/>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39" customHeight="1">
      <c r="A63" s="55">
        <v>57</v>
      </c>
      <c r="B63" s="34" t="s">
        <v>345</v>
      </c>
      <c r="C63" s="34" t="s">
        <v>17</v>
      </c>
      <c r="D63" s="34" t="s">
        <v>236</v>
      </c>
      <c r="E63" s="34" t="s">
        <v>109</v>
      </c>
      <c r="F63" s="56" t="s">
        <v>235</v>
      </c>
      <c r="G63" s="57">
        <v>91000</v>
      </c>
      <c r="H63" s="33"/>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39" customHeight="1">
      <c r="A64" s="55">
        <v>58</v>
      </c>
      <c r="B64" s="34" t="s">
        <v>345</v>
      </c>
      <c r="C64" s="34" t="s">
        <v>24</v>
      </c>
      <c r="D64" s="34" t="s">
        <v>237</v>
      </c>
      <c r="E64" s="34" t="s">
        <v>238</v>
      </c>
      <c r="F64" s="56" t="s">
        <v>239</v>
      </c>
      <c r="G64" s="57">
        <v>50000</v>
      </c>
      <c r="H64" s="33"/>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39" customHeight="1">
      <c r="A65" s="55">
        <v>59</v>
      </c>
      <c r="B65" s="34" t="s">
        <v>345</v>
      </c>
      <c r="C65" s="34" t="s">
        <v>47</v>
      </c>
      <c r="D65" s="34" t="s">
        <v>128</v>
      </c>
      <c r="E65" s="34" t="s">
        <v>240</v>
      </c>
      <c r="F65" s="56" t="s">
        <v>241</v>
      </c>
      <c r="G65" s="57">
        <v>10000</v>
      </c>
      <c r="H65" s="33"/>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39" customHeight="1">
      <c r="A66" s="55">
        <v>60</v>
      </c>
      <c r="B66" s="34" t="s">
        <v>345</v>
      </c>
      <c r="C66" s="34" t="s">
        <v>31</v>
      </c>
      <c r="D66" s="34" t="s">
        <v>32</v>
      </c>
      <c r="E66" s="34" t="s">
        <v>242</v>
      </c>
      <c r="F66" s="56" t="s">
        <v>243</v>
      </c>
      <c r="G66" s="57">
        <v>50000</v>
      </c>
      <c r="H66" s="33"/>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39" customHeight="1">
      <c r="A67" s="55">
        <v>61</v>
      </c>
      <c r="B67" s="34" t="s">
        <v>345</v>
      </c>
      <c r="C67" s="34" t="s">
        <v>39</v>
      </c>
      <c r="D67" s="34" t="s">
        <v>244</v>
      </c>
      <c r="E67" s="34" t="s">
        <v>245</v>
      </c>
      <c r="F67" s="56" t="s">
        <v>243</v>
      </c>
      <c r="G67" s="57">
        <v>20000</v>
      </c>
      <c r="H67" s="33"/>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39" customHeight="1">
      <c r="A68" s="55">
        <v>62</v>
      </c>
      <c r="B68" s="34" t="s">
        <v>345</v>
      </c>
      <c r="C68" s="34" t="s">
        <v>25</v>
      </c>
      <c r="D68" s="34" t="s">
        <v>123</v>
      </c>
      <c r="E68" s="34" t="s">
        <v>246</v>
      </c>
      <c r="F68" s="56" t="s">
        <v>243</v>
      </c>
      <c r="G68" s="57">
        <v>50000</v>
      </c>
      <c r="H68" s="33"/>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39" customHeight="1">
      <c r="A69" s="55">
        <v>63</v>
      </c>
      <c r="B69" s="34" t="s">
        <v>345</v>
      </c>
      <c r="C69" s="34" t="s">
        <v>25</v>
      </c>
      <c r="D69" s="34" t="s">
        <v>90</v>
      </c>
      <c r="E69" s="34" t="s">
        <v>247</v>
      </c>
      <c r="F69" s="56" t="s">
        <v>243</v>
      </c>
      <c r="G69" s="57">
        <v>10000</v>
      </c>
      <c r="H69" s="33"/>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39" customHeight="1">
      <c r="A70" s="55">
        <v>64</v>
      </c>
      <c r="B70" s="34" t="s">
        <v>345</v>
      </c>
      <c r="C70" s="34" t="s">
        <v>17</v>
      </c>
      <c r="D70" s="34" t="s">
        <v>44</v>
      </c>
      <c r="E70" s="34" t="s">
        <v>248</v>
      </c>
      <c r="F70" s="56" t="s">
        <v>243</v>
      </c>
      <c r="G70" s="57">
        <v>50000</v>
      </c>
      <c r="H70" s="33"/>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39" customHeight="1">
      <c r="A71" s="55">
        <v>65</v>
      </c>
      <c r="B71" s="34" t="s">
        <v>345</v>
      </c>
      <c r="C71" s="34" t="s">
        <v>25</v>
      </c>
      <c r="D71" s="34" t="s">
        <v>45</v>
      </c>
      <c r="E71" s="34" t="s">
        <v>249</v>
      </c>
      <c r="F71" s="56" t="s">
        <v>243</v>
      </c>
      <c r="G71" s="57">
        <v>50000</v>
      </c>
      <c r="H71" s="33"/>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39" customHeight="1">
      <c r="A72" s="55">
        <v>66</v>
      </c>
      <c r="B72" s="34" t="s">
        <v>345</v>
      </c>
      <c r="C72" s="34" t="s">
        <v>27</v>
      </c>
      <c r="D72" s="34" t="s">
        <v>88</v>
      </c>
      <c r="E72" s="34" t="s">
        <v>250</v>
      </c>
      <c r="F72" s="56" t="s">
        <v>243</v>
      </c>
      <c r="G72" s="57">
        <v>20000</v>
      </c>
      <c r="H72" s="33"/>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39" customHeight="1">
      <c r="A73" s="55">
        <v>67</v>
      </c>
      <c r="B73" s="34" t="s">
        <v>345</v>
      </c>
      <c r="C73" s="34" t="s">
        <v>27</v>
      </c>
      <c r="D73" s="34" t="s">
        <v>251</v>
      </c>
      <c r="E73" s="34" t="s">
        <v>252</v>
      </c>
      <c r="F73" s="56" t="s">
        <v>253</v>
      </c>
      <c r="G73" s="57">
        <v>10000</v>
      </c>
      <c r="H73" s="33"/>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72.599999999999994" customHeight="1">
      <c r="A74" s="55">
        <v>68</v>
      </c>
      <c r="B74" s="34" t="s">
        <v>345</v>
      </c>
      <c r="C74" s="34" t="s">
        <v>62</v>
      </c>
      <c r="D74" s="34" t="s">
        <v>254</v>
      </c>
      <c r="E74" s="34" t="s">
        <v>255</v>
      </c>
      <c r="F74" s="56" t="s">
        <v>253</v>
      </c>
      <c r="G74" s="57">
        <v>20000</v>
      </c>
      <c r="H74" s="33"/>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39" customHeight="1">
      <c r="A75" s="55">
        <v>69</v>
      </c>
      <c r="B75" s="34" t="s">
        <v>345</v>
      </c>
      <c r="C75" s="34" t="s">
        <v>9</v>
      </c>
      <c r="D75" s="34" t="s">
        <v>130</v>
      </c>
      <c r="E75" s="34" t="s">
        <v>256</v>
      </c>
      <c r="F75" s="56" t="s">
        <v>253</v>
      </c>
      <c r="G75" s="57">
        <v>30000</v>
      </c>
      <c r="H75" s="33"/>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39" customHeight="1">
      <c r="A76" s="55">
        <v>70</v>
      </c>
      <c r="B76" s="34" t="s">
        <v>345</v>
      </c>
      <c r="C76" s="34" t="s">
        <v>27</v>
      </c>
      <c r="D76" s="34" t="s">
        <v>257</v>
      </c>
      <c r="E76" s="34" t="s">
        <v>258</v>
      </c>
      <c r="F76" s="56" t="s">
        <v>253</v>
      </c>
      <c r="G76" s="57">
        <v>10000</v>
      </c>
      <c r="H76" s="33"/>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39" customHeight="1">
      <c r="A77" s="55">
        <v>71</v>
      </c>
      <c r="B77" s="34" t="s">
        <v>345</v>
      </c>
      <c r="C77" s="34" t="s">
        <v>9</v>
      </c>
      <c r="D77" s="34" t="s">
        <v>119</v>
      </c>
      <c r="E77" s="34" t="s">
        <v>259</v>
      </c>
      <c r="F77" s="56" t="s">
        <v>161</v>
      </c>
      <c r="G77" s="57">
        <v>50000</v>
      </c>
      <c r="H77" s="33"/>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39" customHeight="1">
      <c r="A78" s="55">
        <v>72</v>
      </c>
      <c r="B78" s="34" t="s">
        <v>345</v>
      </c>
      <c r="C78" s="34" t="s">
        <v>31</v>
      </c>
      <c r="D78" s="34" t="s">
        <v>48</v>
      </c>
      <c r="E78" s="34" t="s">
        <v>260</v>
      </c>
      <c r="F78" s="56" t="s">
        <v>161</v>
      </c>
      <c r="G78" s="57">
        <v>50000</v>
      </c>
      <c r="H78" s="33"/>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39" customHeight="1">
      <c r="A79" s="55">
        <v>73</v>
      </c>
      <c r="B79" s="34" t="s">
        <v>345</v>
      </c>
      <c r="C79" s="34" t="s">
        <v>15</v>
      </c>
      <c r="D79" s="34" t="s">
        <v>51</v>
      </c>
      <c r="E79" s="34" t="s">
        <v>261</v>
      </c>
      <c r="F79" s="56" t="s">
        <v>161</v>
      </c>
      <c r="G79" s="57">
        <v>50000</v>
      </c>
      <c r="H79" s="33"/>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39" customHeight="1">
      <c r="A80" s="55">
        <v>74</v>
      </c>
      <c r="B80" s="34" t="s">
        <v>345</v>
      </c>
      <c r="C80" s="34" t="s">
        <v>27</v>
      </c>
      <c r="D80" s="34" t="s">
        <v>262</v>
      </c>
      <c r="E80" s="34" t="s">
        <v>263</v>
      </c>
      <c r="F80" s="56" t="s">
        <v>161</v>
      </c>
      <c r="G80" s="57">
        <v>20000</v>
      </c>
      <c r="H80" s="33"/>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39" customHeight="1">
      <c r="A81" s="55">
        <v>75</v>
      </c>
      <c r="B81" s="34" t="s">
        <v>345</v>
      </c>
      <c r="C81" s="34" t="s">
        <v>27</v>
      </c>
      <c r="D81" s="34" t="s">
        <v>55</v>
      </c>
      <c r="E81" s="34" t="s">
        <v>264</v>
      </c>
      <c r="F81" s="56" t="s">
        <v>161</v>
      </c>
      <c r="G81" s="57">
        <v>10000</v>
      </c>
      <c r="H81" s="33"/>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39" customHeight="1">
      <c r="A82" s="55">
        <v>76</v>
      </c>
      <c r="B82" s="34" t="s">
        <v>345</v>
      </c>
      <c r="C82" s="34" t="s">
        <v>9</v>
      </c>
      <c r="D82" s="34" t="s">
        <v>140</v>
      </c>
      <c r="E82" s="34" t="s">
        <v>265</v>
      </c>
      <c r="F82" s="56" t="s">
        <v>161</v>
      </c>
      <c r="G82" s="57">
        <v>200000</v>
      </c>
      <c r="H82" s="33"/>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39" customHeight="1">
      <c r="A83" s="55">
        <v>77</v>
      </c>
      <c r="B83" s="34" t="s">
        <v>345</v>
      </c>
      <c r="C83" s="34" t="s">
        <v>9</v>
      </c>
      <c r="D83" s="34" t="s">
        <v>126</v>
      </c>
      <c r="E83" s="34" t="s">
        <v>266</v>
      </c>
      <c r="F83" s="56" t="s">
        <v>163</v>
      </c>
      <c r="G83" s="57">
        <v>20000</v>
      </c>
      <c r="H83" s="33"/>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39" customHeight="1">
      <c r="A84" s="55">
        <v>78</v>
      </c>
      <c r="B84" s="34" t="s">
        <v>345</v>
      </c>
      <c r="C84" s="34" t="s">
        <v>31</v>
      </c>
      <c r="D84" s="34" t="s">
        <v>267</v>
      </c>
      <c r="E84" s="34" t="s">
        <v>268</v>
      </c>
      <c r="F84" s="56" t="s">
        <v>163</v>
      </c>
      <c r="G84" s="57">
        <v>10000</v>
      </c>
      <c r="H84" s="33"/>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9" customHeight="1">
      <c r="A85" s="55">
        <v>79</v>
      </c>
      <c r="B85" s="34" t="s">
        <v>345</v>
      </c>
      <c r="C85" s="34" t="s">
        <v>25</v>
      </c>
      <c r="D85" s="34" t="s">
        <v>86</v>
      </c>
      <c r="E85" s="34" t="s">
        <v>269</v>
      </c>
      <c r="F85" s="56" t="s">
        <v>163</v>
      </c>
      <c r="G85" s="57">
        <v>20000</v>
      </c>
      <c r="H85" s="33"/>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39" customHeight="1">
      <c r="A86" s="55">
        <v>80</v>
      </c>
      <c r="B86" s="34" t="s">
        <v>345</v>
      </c>
      <c r="C86" s="34" t="s">
        <v>9</v>
      </c>
      <c r="D86" s="34" t="s">
        <v>33</v>
      </c>
      <c r="E86" s="34" t="s">
        <v>270</v>
      </c>
      <c r="F86" s="56" t="s">
        <v>163</v>
      </c>
      <c r="G86" s="57">
        <v>30000</v>
      </c>
      <c r="H86" s="33"/>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39" customHeight="1">
      <c r="A87" s="55">
        <v>81</v>
      </c>
      <c r="B87" s="34" t="s">
        <v>345</v>
      </c>
      <c r="C87" s="34" t="s">
        <v>31</v>
      </c>
      <c r="D87" s="34" t="s">
        <v>271</v>
      </c>
      <c r="E87" s="34" t="s">
        <v>272</v>
      </c>
      <c r="F87" s="56" t="s">
        <v>163</v>
      </c>
      <c r="G87" s="57">
        <v>10000</v>
      </c>
      <c r="H87" s="33"/>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39" customHeight="1">
      <c r="A88" s="55">
        <v>82</v>
      </c>
      <c r="B88" s="34" t="s">
        <v>345</v>
      </c>
      <c r="C88" s="34" t="s">
        <v>52</v>
      </c>
      <c r="D88" s="34" t="s">
        <v>53</v>
      </c>
      <c r="E88" s="34" t="s">
        <v>273</v>
      </c>
      <c r="F88" s="56" t="s">
        <v>163</v>
      </c>
      <c r="G88" s="57">
        <v>30000</v>
      </c>
      <c r="H88" s="33"/>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39" customHeight="1">
      <c r="A89" s="55">
        <v>83</v>
      </c>
      <c r="B89" s="34" t="s">
        <v>345</v>
      </c>
      <c r="C89" s="34" t="s">
        <v>31</v>
      </c>
      <c r="D89" s="34" t="s">
        <v>85</v>
      </c>
      <c r="E89" s="34" t="s">
        <v>274</v>
      </c>
      <c r="F89" s="56" t="s">
        <v>163</v>
      </c>
      <c r="G89" s="57">
        <v>50000</v>
      </c>
      <c r="H89" s="33"/>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39" customHeight="1">
      <c r="A90" s="55">
        <v>84</v>
      </c>
      <c r="B90" s="34" t="s">
        <v>345</v>
      </c>
      <c r="C90" s="34" t="s">
        <v>24</v>
      </c>
      <c r="D90" s="34" t="s">
        <v>275</v>
      </c>
      <c r="E90" s="34" t="s">
        <v>276</v>
      </c>
      <c r="F90" s="56" t="s">
        <v>277</v>
      </c>
      <c r="G90" s="57">
        <v>50000</v>
      </c>
      <c r="H90" s="33"/>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39" customHeight="1">
      <c r="A91" s="55">
        <v>85</v>
      </c>
      <c r="B91" s="34" t="s">
        <v>345</v>
      </c>
      <c r="C91" s="34" t="s">
        <v>27</v>
      </c>
      <c r="D91" s="34" t="s">
        <v>42</v>
      </c>
      <c r="E91" s="34" t="s">
        <v>278</v>
      </c>
      <c r="F91" s="56" t="s">
        <v>277</v>
      </c>
      <c r="G91" s="57">
        <v>10000</v>
      </c>
      <c r="H91" s="33"/>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39" customHeight="1">
      <c r="A92" s="55">
        <v>86</v>
      </c>
      <c r="B92" s="34" t="s">
        <v>345</v>
      </c>
      <c r="C92" s="34" t="s">
        <v>24</v>
      </c>
      <c r="D92" s="34" t="s">
        <v>279</v>
      </c>
      <c r="E92" s="34" t="s">
        <v>280</v>
      </c>
      <c r="F92" s="56" t="s">
        <v>281</v>
      </c>
      <c r="G92" s="57">
        <v>20000</v>
      </c>
      <c r="H92" s="33"/>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39" customHeight="1">
      <c r="A93" s="55">
        <v>87</v>
      </c>
      <c r="B93" s="34" t="s">
        <v>345</v>
      </c>
      <c r="C93" s="34" t="s">
        <v>9</v>
      </c>
      <c r="D93" s="34" t="s">
        <v>114</v>
      </c>
      <c r="E93" s="34" t="s">
        <v>282</v>
      </c>
      <c r="F93" s="56" t="s">
        <v>283</v>
      </c>
      <c r="G93" s="57">
        <v>50000</v>
      </c>
      <c r="H93" s="33"/>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9" customHeight="1">
      <c r="A94" s="55">
        <v>88</v>
      </c>
      <c r="B94" s="34" t="s">
        <v>345</v>
      </c>
      <c r="C94" s="34" t="s">
        <v>15</v>
      </c>
      <c r="D94" s="34" t="s">
        <v>141</v>
      </c>
      <c r="E94" s="34" t="s">
        <v>110</v>
      </c>
      <c r="F94" s="56" t="s">
        <v>283</v>
      </c>
      <c r="G94" s="57">
        <v>90000</v>
      </c>
      <c r="H94" s="33"/>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39" customHeight="1">
      <c r="A95" s="55">
        <v>89</v>
      </c>
      <c r="B95" s="34" t="s">
        <v>345</v>
      </c>
      <c r="C95" s="34" t="s">
        <v>9</v>
      </c>
      <c r="D95" s="34" t="s">
        <v>112</v>
      </c>
      <c r="E95" s="34" t="s">
        <v>284</v>
      </c>
      <c r="F95" s="56" t="s">
        <v>285</v>
      </c>
      <c r="G95" s="57">
        <v>30000</v>
      </c>
      <c r="H95" s="33"/>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39" customHeight="1">
      <c r="A96" s="55">
        <v>90</v>
      </c>
      <c r="B96" s="34" t="s">
        <v>345</v>
      </c>
      <c r="C96" s="34" t="s">
        <v>52</v>
      </c>
      <c r="D96" s="34" t="s">
        <v>54</v>
      </c>
      <c r="E96" s="34" t="s">
        <v>286</v>
      </c>
      <c r="F96" s="56" t="s">
        <v>285</v>
      </c>
      <c r="G96" s="57">
        <v>70000</v>
      </c>
      <c r="H96" s="33"/>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39" customHeight="1">
      <c r="A97" s="55">
        <v>91</v>
      </c>
      <c r="B97" s="34" t="s">
        <v>345</v>
      </c>
      <c r="C97" s="34" t="s">
        <v>47</v>
      </c>
      <c r="D97" s="34" t="s">
        <v>129</v>
      </c>
      <c r="E97" s="34" t="s">
        <v>287</v>
      </c>
      <c r="F97" s="56" t="s">
        <v>285</v>
      </c>
      <c r="G97" s="57">
        <v>50000</v>
      </c>
      <c r="H97" s="33"/>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39" customHeight="1">
      <c r="A98" s="55">
        <v>92</v>
      </c>
      <c r="B98" s="34" t="s">
        <v>345</v>
      </c>
      <c r="C98" s="34" t="s">
        <v>24</v>
      </c>
      <c r="D98" s="34" t="s">
        <v>56</v>
      </c>
      <c r="E98" s="34" t="s">
        <v>288</v>
      </c>
      <c r="F98" s="56" t="s">
        <v>285</v>
      </c>
      <c r="G98" s="57">
        <v>60000</v>
      </c>
      <c r="H98" s="33"/>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39" customHeight="1">
      <c r="A99" s="55">
        <v>93</v>
      </c>
      <c r="B99" s="34" t="s">
        <v>345</v>
      </c>
      <c r="C99" s="34" t="s">
        <v>27</v>
      </c>
      <c r="D99" s="34" t="s">
        <v>289</v>
      </c>
      <c r="E99" s="34" t="s">
        <v>290</v>
      </c>
      <c r="F99" s="56" t="s">
        <v>291</v>
      </c>
      <c r="G99" s="57">
        <v>10000</v>
      </c>
      <c r="H99" s="33"/>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39" customHeight="1">
      <c r="A100" s="55">
        <v>94</v>
      </c>
      <c r="B100" s="34" t="s">
        <v>345</v>
      </c>
      <c r="C100" s="34" t="s">
        <v>27</v>
      </c>
      <c r="D100" s="34" t="s">
        <v>41</v>
      </c>
      <c r="E100" s="34" t="s">
        <v>292</v>
      </c>
      <c r="F100" s="56" t="s">
        <v>291</v>
      </c>
      <c r="G100" s="57">
        <v>10000</v>
      </c>
      <c r="H100" s="33"/>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39" customHeight="1">
      <c r="A101" s="55">
        <v>95</v>
      </c>
      <c r="B101" s="34" t="s">
        <v>345</v>
      </c>
      <c r="C101" s="34" t="s">
        <v>39</v>
      </c>
      <c r="D101" s="34" t="s">
        <v>113</v>
      </c>
      <c r="E101" s="34" t="s">
        <v>293</v>
      </c>
      <c r="F101" s="56" t="s">
        <v>291</v>
      </c>
      <c r="G101" s="57">
        <v>20000</v>
      </c>
      <c r="H101" s="33"/>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39" customHeight="1">
      <c r="A102" s="55">
        <v>96</v>
      </c>
      <c r="B102" s="34" t="s">
        <v>345</v>
      </c>
      <c r="C102" s="34" t="s">
        <v>39</v>
      </c>
      <c r="D102" s="34" t="s">
        <v>294</v>
      </c>
      <c r="E102" s="34" t="s">
        <v>295</v>
      </c>
      <c r="F102" s="56" t="s">
        <v>291</v>
      </c>
      <c r="G102" s="57">
        <v>20000</v>
      </c>
      <c r="H102" s="33"/>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39" customHeight="1">
      <c r="A103" s="55">
        <v>97</v>
      </c>
      <c r="B103" s="34" t="s">
        <v>345</v>
      </c>
      <c r="C103" s="34" t="s">
        <v>27</v>
      </c>
      <c r="D103" s="34" t="s">
        <v>296</v>
      </c>
      <c r="E103" s="34" t="s">
        <v>297</v>
      </c>
      <c r="F103" s="56" t="s">
        <v>291</v>
      </c>
      <c r="G103" s="57">
        <v>50000</v>
      </c>
      <c r="H103" s="33"/>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39" customHeight="1">
      <c r="A104" s="55">
        <v>98</v>
      </c>
      <c r="B104" s="34" t="s">
        <v>345</v>
      </c>
      <c r="C104" s="34" t="s">
        <v>25</v>
      </c>
      <c r="D104" s="34" t="s">
        <v>127</v>
      </c>
      <c r="E104" s="34" t="s">
        <v>298</v>
      </c>
      <c r="F104" s="56" t="s">
        <v>291</v>
      </c>
      <c r="G104" s="57">
        <v>30000</v>
      </c>
      <c r="H104" s="33"/>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39" customHeight="1">
      <c r="A105" s="55">
        <v>99</v>
      </c>
      <c r="B105" s="34" t="s">
        <v>345</v>
      </c>
      <c r="C105" s="34" t="s">
        <v>61</v>
      </c>
      <c r="D105" s="34" t="s">
        <v>104</v>
      </c>
      <c r="E105" s="34" t="s">
        <v>299</v>
      </c>
      <c r="F105" s="56" t="s">
        <v>300</v>
      </c>
      <c r="G105" s="57">
        <v>30000</v>
      </c>
      <c r="H105" s="33"/>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39" customHeight="1">
      <c r="A106" s="55">
        <v>100</v>
      </c>
      <c r="B106" s="34" t="s">
        <v>345</v>
      </c>
      <c r="C106" s="34" t="s">
        <v>25</v>
      </c>
      <c r="D106" s="34" t="s">
        <v>122</v>
      </c>
      <c r="E106" s="34" t="s">
        <v>301</v>
      </c>
      <c r="F106" s="56" t="s">
        <v>300</v>
      </c>
      <c r="G106" s="57">
        <v>10000</v>
      </c>
      <c r="H106" s="33"/>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55.05" customHeight="1">
      <c r="A107" s="55">
        <v>101</v>
      </c>
      <c r="B107" s="34" t="s">
        <v>345</v>
      </c>
      <c r="C107" s="34" t="s">
        <v>25</v>
      </c>
      <c r="D107" s="34" t="s">
        <v>302</v>
      </c>
      <c r="E107" s="34" t="s">
        <v>303</v>
      </c>
      <c r="F107" s="56" t="s">
        <v>300</v>
      </c>
      <c r="G107" s="57">
        <v>400000</v>
      </c>
      <c r="H107" s="33"/>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39" customHeight="1">
      <c r="A108" s="55">
        <v>102</v>
      </c>
      <c r="B108" s="34" t="s">
        <v>345</v>
      </c>
      <c r="C108" s="34" t="s">
        <v>25</v>
      </c>
      <c r="D108" s="34" t="s">
        <v>304</v>
      </c>
      <c r="E108" s="34" t="s">
        <v>305</v>
      </c>
      <c r="F108" s="56" t="s">
        <v>300</v>
      </c>
      <c r="G108" s="57">
        <v>100000</v>
      </c>
      <c r="H108" s="33"/>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9" customHeight="1">
      <c r="A109" s="55">
        <v>103</v>
      </c>
      <c r="B109" s="34" t="s">
        <v>345</v>
      </c>
      <c r="C109" s="34" t="s">
        <v>17</v>
      </c>
      <c r="D109" s="34" t="s">
        <v>306</v>
      </c>
      <c r="E109" s="34" t="s">
        <v>307</v>
      </c>
      <c r="F109" s="56" t="s">
        <v>300</v>
      </c>
      <c r="G109" s="57">
        <v>55000</v>
      </c>
      <c r="H109" s="33"/>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39" customHeight="1">
      <c r="A110" s="55">
        <v>104</v>
      </c>
      <c r="B110" s="34" t="s">
        <v>345</v>
      </c>
      <c r="C110" s="34" t="s">
        <v>25</v>
      </c>
      <c r="D110" s="34" t="s">
        <v>308</v>
      </c>
      <c r="E110" s="34" t="s">
        <v>309</v>
      </c>
      <c r="F110" s="56" t="s">
        <v>310</v>
      </c>
      <c r="G110" s="57">
        <v>50000</v>
      </c>
      <c r="H110" s="33"/>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39" customHeight="1">
      <c r="A111" s="55">
        <v>105</v>
      </c>
      <c r="B111" s="34" t="s">
        <v>345</v>
      </c>
      <c r="C111" s="34" t="s">
        <v>9</v>
      </c>
      <c r="D111" s="34" t="s">
        <v>115</v>
      </c>
      <c r="E111" s="34" t="s">
        <v>311</v>
      </c>
      <c r="F111" s="56" t="s">
        <v>312</v>
      </c>
      <c r="G111" s="57">
        <v>30000</v>
      </c>
      <c r="H111" s="33"/>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39" customHeight="1">
      <c r="A112" s="55">
        <v>106</v>
      </c>
      <c r="B112" s="34" t="s">
        <v>345</v>
      </c>
      <c r="C112" s="34" t="s">
        <v>27</v>
      </c>
      <c r="D112" s="34" t="s">
        <v>313</v>
      </c>
      <c r="E112" s="34" t="s">
        <v>314</v>
      </c>
      <c r="F112" s="56" t="s">
        <v>312</v>
      </c>
      <c r="G112" s="57">
        <v>20000</v>
      </c>
      <c r="H112" s="33"/>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39" customHeight="1">
      <c r="A113" s="55">
        <v>107</v>
      </c>
      <c r="B113" s="34" t="s">
        <v>345</v>
      </c>
      <c r="C113" s="34" t="s">
        <v>47</v>
      </c>
      <c r="D113" s="34" t="s">
        <v>315</v>
      </c>
      <c r="E113" s="34" t="s">
        <v>316</v>
      </c>
      <c r="F113" s="56" t="s">
        <v>312</v>
      </c>
      <c r="G113" s="57">
        <v>20000</v>
      </c>
      <c r="H113" s="33"/>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39" customHeight="1">
      <c r="A114" s="55">
        <v>108</v>
      </c>
      <c r="B114" s="34" t="s">
        <v>345</v>
      </c>
      <c r="C114" s="34" t="s">
        <v>24</v>
      </c>
      <c r="D114" s="34" t="s">
        <v>116</v>
      </c>
      <c r="E114" s="34" t="s">
        <v>317</v>
      </c>
      <c r="F114" s="56" t="s">
        <v>312</v>
      </c>
      <c r="G114" s="57">
        <v>50000</v>
      </c>
      <c r="H114" s="33"/>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39" customHeight="1">
      <c r="A115" s="55">
        <v>109</v>
      </c>
      <c r="B115" s="34" t="s">
        <v>345</v>
      </c>
      <c r="C115" s="34" t="s">
        <v>47</v>
      </c>
      <c r="D115" s="34" t="s">
        <v>132</v>
      </c>
      <c r="E115" s="34" t="s">
        <v>318</v>
      </c>
      <c r="F115" s="56" t="s">
        <v>319</v>
      </c>
      <c r="G115" s="57">
        <v>20000</v>
      </c>
      <c r="H115" s="33"/>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39" customHeight="1">
      <c r="A116" s="55">
        <v>110</v>
      </c>
      <c r="B116" s="34" t="s">
        <v>345</v>
      </c>
      <c r="C116" s="34" t="s">
        <v>27</v>
      </c>
      <c r="D116" s="34" t="s">
        <v>36</v>
      </c>
      <c r="E116" s="34" t="s">
        <v>320</v>
      </c>
      <c r="F116" s="56" t="s">
        <v>319</v>
      </c>
      <c r="G116" s="57">
        <v>10000</v>
      </c>
      <c r="H116" s="33"/>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39" customHeight="1">
      <c r="A117" s="55">
        <v>111</v>
      </c>
      <c r="B117" s="34" t="s">
        <v>345</v>
      </c>
      <c r="C117" s="34" t="s">
        <v>24</v>
      </c>
      <c r="D117" s="34" t="s">
        <v>118</v>
      </c>
      <c r="E117" s="34" t="s">
        <v>321</v>
      </c>
      <c r="F117" s="56" t="s">
        <v>319</v>
      </c>
      <c r="G117" s="57">
        <v>50000</v>
      </c>
      <c r="H117" s="33"/>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39" customHeight="1">
      <c r="A118" s="55">
        <v>112</v>
      </c>
      <c r="B118" s="34" t="s">
        <v>345</v>
      </c>
      <c r="C118" s="34" t="s">
        <v>24</v>
      </c>
      <c r="D118" s="34" t="s">
        <v>120</v>
      </c>
      <c r="E118" s="34" t="s">
        <v>322</v>
      </c>
      <c r="F118" s="56" t="s">
        <v>323</v>
      </c>
      <c r="G118" s="57">
        <v>50000</v>
      </c>
      <c r="H118" s="33"/>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39" customHeight="1">
      <c r="A119" s="55">
        <v>113</v>
      </c>
      <c r="B119" s="34" t="s">
        <v>345</v>
      </c>
      <c r="C119" s="34" t="s">
        <v>25</v>
      </c>
      <c r="D119" s="34" t="s">
        <v>135</v>
      </c>
      <c r="E119" s="34" t="s">
        <v>324</v>
      </c>
      <c r="F119" s="56" t="s">
        <v>323</v>
      </c>
      <c r="G119" s="57">
        <v>30000</v>
      </c>
      <c r="H119" s="33"/>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39" customHeight="1">
      <c r="A120" s="55">
        <v>114</v>
      </c>
      <c r="B120" s="34" t="s">
        <v>345</v>
      </c>
      <c r="C120" s="34" t="s">
        <v>24</v>
      </c>
      <c r="D120" s="34" t="s">
        <v>124</v>
      </c>
      <c r="E120" s="34" t="s">
        <v>325</v>
      </c>
      <c r="F120" s="56" t="s">
        <v>323</v>
      </c>
      <c r="G120" s="57">
        <v>50000</v>
      </c>
      <c r="H120" s="33"/>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39" customHeight="1">
      <c r="A121" s="55">
        <v>115</v>
      </c>
      <c r="B121" s="34" t="s">
        <v>345</v>
      </c>
      <c r="C121" s="34" t="s">
        <v>9</v>
      </c>
      <c r="D121" s="34" t="s">
        <v>133</v>
      </c>
      <c r="E121" s="34" t="s">
        <v>326</v>
      </c>
      <c r="F121" s="56" t="s">
        <v>323</v>
      </c>
      <c r="G121" s="57">
        <v>20000</v>
      </c>
      <c r="H121" s="33"/>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39" customHeight="1">
      <c r="A122" s="55">
        <v>116</v>
      </c>
      <c r="B122" s="34" t="s">
        <v>345</v>
      </c>
      <c r="C122" s="34" t="s">
        <v>59</v>
      </c>
      <c r="D122" s="34" t="s">
        <v>327</v>
      </c>
      <c r="E122" s="34" t="s">
        <v>328</v>
      </c>
      <c r="F122" s="56" t="s">
        <v>323</v>
      </c>
      <c r="G122" s="57">
        <v>10000</v>
      </c>
      <c r="H122" s="33"/>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39" customHeight="1">
      <c r="A123" s="55">
        <v>117</v>
      </c>
      <c r="B123" s="34" t="s">
        <v>345</v>
      </c>
      <c r="C123" s="34" t="s">
        <v>24</v>
      </c>
      <c r="D123" s="34" t="s">
        <v>138</v>
      </c>
      <c r="E123" s="34" t="s">
        <v>329</v>
      </c>
      <c r="F123" s="56" t="s">
        <v>323</v>
      </c>
      <c r="G123" s="57">
        <v>20000</v>
      </c>
      <c r="H123" s="33"/>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39" customHeight="1">
      <c r="A124" s="55">
        <v>118</v>
      </c>
      <c r="B124" s="34" t="s">
        <v>345</v>
      </c>
      <c r="C124" s="34" t="s">
        <v>27</v>
      </c>
      <c r="D124" s="34" t="s">
        <v>102</v>
      </c>
      <c r="E124" s="34" t="s">
        <v>330</v>
      </c>
      <c r="F124" s="56" t="s">
        <v>323</v>
      </c>
      <c r="G124" s="57">
        <v>10000</v>
      </c>
      <c r="H124" s="33"/>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39" customHeight="1">
      <c r="A125" s="55">
        <v>119</v>
      </c>
      <c r="B125" s="34" t="s">
        <v>345</v>
      </c>
      <c r="C125" s="34" t="s">
        <v>27</v>
      </c>
      <c r="D125" s="34" t="s">
        <v>331</v>
      </c>
      <c r="E125" s="34" t="s">
        <v>332</v>
      </c>
      <c r="F125" s="56" t="s">
        <v>323</v>
      </c>
      <c r="G125" s="57">
        <v>10000</v>
      </c>
      <c r="H125" s="33"/>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9" customHeight="1">
      <c r="A126" s="55">
        <v>120</v>
      </c>
      <c r="B126" s="34" t="s">
        <v>345</v>
      </c>
      <c r="C126" s="34" t="s">
        <v>17</v>
      </c>
      <c r="D126" s="34" t="s">
        <v>121</v>
      </c>
      <c r="E126" s="34" t="s">
        <v>333</v>
      </c>
      <c r="F126" s="56" t="s">
        <v>323</v>
      </c>
      <c r="G126" s="57">
        <v>50000</v>
      </c>
      <c r="H126" s="33"/>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39" customHeight="1">
      <c r="A127" s="55">
        <v>121</v>
      </c>
      <c r="B127" s="34" t="s">
        <v>345</v>
      </c>
      <c r="C127" s="34" t="s">
        <v>24</v>
      </c>
      <c r="D127" s="34" t="s">
        <v>334</v>
      </c>
      <c r="E127" s="34" t="s">
        <v>335</v>
      </c>
      <c r="F127" s="56" t="s">
        <v>336</v>
      </c>
      <c r="G127" s="57">
        <v>50000</v>
      </c>
      <c r="H127" s="33"/>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39" customHeight="1">
      <c r="A128" s="55">
        <v>122</v>
      </c>
      <c r="B128" s="34" t="s">
        <v>345</v>
      </c>
      <c r="C128" s="34" t="s">
        <v>27</v>
      </c>
      <c r="D128" s="34" t="s">
        <v>103</v>
      </c>
      <c r="E128" s="34" t="s">
        <v>337</v>
      </c>
      <c r="F128" s="56" t="s">
        <v>336</v>
      </c>
      <c r="G128" s="57">
        <v>10000</v>
      </c>
      <c r="H128" s="33"/>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39" customHeight="1">
      <c r="A129" s="55">
        <v>123</v>
      </c>
      <c r="B129" s="34" t="s">
        <v>345</v>
      </c>
      <c r="C129" s="34" t="s">
        <v>9</v>
      </c>
      <c r="D129" s="34" t="s">
        <v>46</v>
      </c>
      <c r="E129" s="34" t="s">
        <v>338</v>
      </c>
      <c r="F129" s="56" t="s">
        <v>336</v>
      </c>
      <c r="G129" s="57">
        <v>50000</v>
      </c>
      <c r="H129" s="33"/>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39" customHeight="1">
      <c r="A130" s="55">
        <v>124</v>
      </c>
      <c r="B130" s="34" t="s">
        <v>345</v>
      </c>
      <c r="C130" s="34" t="s">
        <v>17</v>
      </c>
      <c r="D130" s="34" t="s">
        <v>339</v>
      </c>
      <c r="E130" s="34" t="s">
        <v>340</v>
      </c>
      <c r="F130" s="56" t="s">
        <v>341</v>
      </c>
      <c r="G130" s="57">
        <v>20000</v>
      </c>
      <c r="H130" s="33"/>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39" customHeight="1">
      <c r="A131" s="55">
        <v>125</v>
      </c>
      <c r="B131" s="34" t="s">
        <v>345</v>
      </c>
      <c r="C131" s="34" t="s">
        <v>9</v>
      </c>
      <c r="D131" s="34" t="s">
        <v>140</v>
      </c>
      <c r="E131" s="34" t="s">
        <v>109</v>
      </c>
      <c r="F131" s="56" t="s">
        <v>341</v>
      </c>
      <c r="G131" s="57">
        <v>200000</v>
      </c>
      <c r="H131" s="33"/>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39" customHeight="1">
      <c r="A132" s="55">
        <v>126</v>
      </c>
      <c r="B132" s="34" t="s">
        <v>346</v>
      </c>
      <c r="C132" s="34" t="s">
        <v>25</v>
      </c>
      <c r="D132" s="34" t="s">
        <v>137</v>
      </c>
      <c r="E132" s="34" t="s">
        <v>342</v>
      </c>
      <c r="F132" s="56" t="s">
        <v>165</v>
      </c>
      <c r="G132" s="57">
        <v>10000</v>
      </c>
      <c r="H132" s="33"/>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33" customHeight="1">
      <c r="A133" s="104" t="s">
        <v>105</v>
      </c>
      <c r="B133" s="104"/>
      <c r="C133" s="104"/>
      <c r="D133" s="104"/>
      <c r="E133" s="104"/>
      <c r="F133" s="104"/>
      <c r="G133" s="58">
        <f>SUM(G134:G177)</f>
        <v>4560407</v>
      </c>
      <c r="H133" s="59"/>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39" customHeight="1">
      <c r="A134" s="55">
        <v>1</v>
      </c>
      <c r="B134" s="34" t="s">
        <v>347</v>
      </c>
      <c r="C134" s="34" t="s">
        <v>15</v>
      </c>
      <c r="D134" s="34" t="s">
        <v>348</v>
      </c>
      <c r="E134" s="34" t="s">
        <v>349</v>
      </c>
      <c r="F134" s="56" t="s">
        <v>218</v>
      </c>
      <c r="G134" s="57">
        <v>177072</v>
      </c>
      <c r="H134" s="60"/>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39" customHeight="1">
      <c r="A135" s="55">
        <v>2</v>
      </c>
      <c r="B135" s="34" t="s">
        <v>347</v>
      </c>
      <c r="C135" s="34" t="s">
        <v>9</v>
      </c>
      <c r="D135" s="34" t="s">
        <v>350</v>
      </c>
      <c r="E135" s="34" t="s">
        <v>351</v>
      </c>
      <c r="F135" s="56" t="s">
        <v>352</v>
      </c>
      <c r="G135" s="57">
        <v>194784</v>
      </c>
      <c r="H135" s="60"/>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39" customHeight="1">
      <c r="A136" s="55">
        <v>3</v>
      </c>
      <c r="B136" s="34" t="s">
        <v>347</v>
      </c>
      <c r="C136" s="34" t="s">
        <v>59</v>
      </c>
      <c r="D136" s="34" t="s">
        <v>353</v>
      </c>
      <c r="E136" s="34" t="s">
        <v>354</v>
      </c>
      <c r="F136" s="56" t="s">
        <v>163</v>
      </c>
      <c r="G136" s="57">
        <v>170340</v>
      </c>
      <c r="H136" s="60"/>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39" customHeight="1">
      <c r="A137" s="55">
        <v>4</v>
      </c>
      <c r="B137" s="34" t="s">
        <v>347</v>
      </c>
      <c r="C137" s="34" t="s">
        <v>52</v>
      </c>
      <c r="D137" s="34" t="s">
        <v>355</v>
      </c>
      <c r="E137" s="34" t="s">
        <v>356</v>
      </c>
      <c r="F137" s="56" t="s">
        <v>312</v>
      </c>
      <c r="G137" s="57">
        <v>140000</v>
      </c>
      <c r="H137" s="60"/>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39" customHeight="1">
      <c r="A138" s="55">
        <v>5</v>
      </c>
      <c r="B138" s="34" t="s">
        <v>347</v>
      </c>
      <c r="C138" s="34" t="s">
        <v>9</v>
      </c>
      <c r="D138" s="34" t="s">
        <v>357</v>
      </c>
      <c r="E138" s="34" t="s">
        <v>358</v>
      </c>
      <c r="F138" s="56" t="s">
        <v>319</v>
      </c>
      <c r="G138" s="57">
        <v>121164</v>
      </c>
      <c r="H138" s="60"/>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55.05" customHeight="1">
      <c r="A139" s="55">
        <v>6</v>
      </c>
      <c r="B139" s="34" t="s">
        <v>347</v>
      </c>
      <c r="C139" s="34" t="s">
        <v>9</v>
      </c>
      <c r="D139" s="34" t="s">
        <v>359</v>
      </c>
      <c r="E139" s="34" t="s">
        <v>360</v>
      </c>
      <c r="F139" s="56" t="s">
        <v>218</v>
      </c>
      <c r="G139" s="57">
        <v>120000</v>
      </c>
      <c r="H139" s="60"/>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55.05" customHeight="1">
      <c r="A140" s="55">
        <v>7</v>
      </c>
      <c r="B140" s="34" t="s">
        <v>347</v>
      </c>
      <c r="C140" s="34" t="s">
        <v>9</v>
      </c>
      <c r="D140" s="34" t="s">
        <v>361</v>
      </c>
      <c r="E140" s="34" t="s">
        <v>362</v>
      </c>
      <c r="F140" s="56" t="s">
        <v>300</v>
      </c>
      <c r="G140" s="57">
        <v>50000</v>
      </c>
      <c r="H140" s="60"/>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39" customHeight="1">
      <c r="A141" s="55">
        <v>8</v>
      </c>
      <c r="B141" s="34" t="s">
        <v>363</v>
      </c>
      <c r="C141" s="34" t="s">
        <v>39</v>
      </c>
      <c r="D141" s="34" t="s">
        <v>364</v>
      </c>
      <c r="E141" s="34" t="s">
        <v>365</v>
      </c>
      <c r="F141" s="56" t="s">
        <v>366</v>
      </c>
      <c r="G141" s="57">
        <v>30000</v>
      </c>
      <c r="H141" s="60" t="s">
        <v>367</v>
      </c>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55.05" customHeight="1">
      <c r="A142" s="55">
        <v>9</v>
      </c>
      <c r="B142" s="34" t="s">
        <v>363</v>
      </c>
      <c r="C142" s="34" t="s">
        <v>9</v>
      </c>
      <c r="D142" s="34" t="s">
        <v>368</v>
      </c>
      <c r="E142" s="34" t="s">
        <v>369</v>
      </c>
      <c r="F142" s="56" t="s">
        <v>370</v>
      </c>
      <c r="G142" s="57">
        <v>10000</v>
      </c>
      <c r="H142" s="60"/>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39" customHeight="1">
      <c r="A143" s="55">
        <v>10</v>
      </c>
      <c r="B143" s="34" t="s">
        <v>371</v>
      </c>
      <c r="C143" s="34" t="s">
        <v>59</v>
      </c>
      <c r="D143" s="34" t="s">
        <v>372</v>
      </c>
      <c r="E143" s="34" t="s">
        <v>373</v>
      </c>
      <c r="F143" s="56" t="s">
        <v>174</v>
      </c>
      <c r="G143" s="57">
        <v>20000</v>
      </c>
      <c r="H143" s="60"/>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39" customHeight="1">
      <c r="A144" s="55">
        <v>11</v>
      </c>
      <c r="B144" s="34" t="s">
        <v>371</v>
      </c>
      <c r="C144" s="34" t="s">
        <v>59</v>
      </c>
      <c r="D144" s="34" t="s">
        <v>374</v>
      </c>
      <c r="E144" s="34" t="s">
        <v>375</v>
      </c>
      <c r="F144" s="56" t="s">
        <v>174</v>
      </c>
      <c r="G144" s="57">
        <v>20000</v>
      </c>
      <c r="H144" s="60"/>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39" customHeight="1">
      <c r="A145" s="55">
        <v>12</v>
      </c>
      <c r="B145" s="34" t="s">
        <v>371</v>
      </c>
      <c r="C145" s="34" t="s">
        <v>59</v>
      </c>
      <c r="D145" s="34" t="s">
        <v>376</v>
      </c>
      <c r="E145" s="34" t="s">
        <v>377</v>
      </c>
      <c r="F145" s="56" t="s">
        <v>174</v>
      </c>
      <c r="G145" s="57">
        <v>20000</v>
      </c>
      <c r="H145" s="60"/>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39" customHeight="1">
      <c r="A146" s="55">
        <v>13</v>
      </c>
      <c r="B146" s="34" t="s">
        <v>371</v>
      </c>
      <c r="C146" s="34" t="s">
        <v>59</v>
      </c>
      <c r="D146" s="34" t="s">
        <v>378</v>
      </c>
      <c r="E146" s="34" t="s">
        <v>379</v>
      </c>
      <c r="F146" s="56" t="s">
        <v>186</v>
      </c>
      <c r="G146" s="57">
        <v>20000</v>
      </c>
      <c r="H146" s="60"/>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39" customHeight="1">
      <c r="A147" s="55">
        <v>14</v>
      </c>
      <c r="B147" s="34" t="s">
        <v>371</v>
      </c>
      <c r="C147" s="34" t="s">
        <v>59</v>
      </c>
      <c r="D147" s="34" t="s">
        <v>380</v>
      </c>
      <c r="E147" s="34" t="s">
        <v>381</v>
      </c>
      <c r="F147" s="56" t="s">
        <v>382</v>
      </c>
      <c r="G147" s="57">
        <v>30000</v>
      </c>
      <c r="H147" s="60"/>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39" customHeight="1">
      <c r="A148" s="55">
        <v>15</v>
      </c>
      <c r="B148" s="34" t="s">
        <v>371</v>
      </c>
      <c r="C148" s="34" t="s">
        <v>59</v>
      </c>
      <c r="D148" s="34" t="s">
        <v>374</v>
      </c>
      <c r="E148" s="34" t="s">
        <v>383</v>
      </c>
      <c r="F148" s="56" t="s">
        <v>211</v>
      </c>
      <c r="G148" s="57">
        <v>30000</v>
      </c>
      <c r="H148" s="60"/>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39" customHeight="1">
      <c r="A149" s="55">
        <v>16</v>
      </c>
      <c r="B149" s="34" t="s">
        <v>371</v>
      </c>
      <c r="C149" s="34" t="s">
        <v>59</v>
      </c>
      <c r="D149" s="34" t="s">
        <v>384</v>
      </c>
      <c r="E149" s="34" t="s">
        <v>385</v>
      </c>
      <c r="F149" s="56" t="s">
        <v>156</v>
      </c>
      <c r="G149" s="57">
        <v>30000</v>
      </c>
      <c r="H149" s="60"/>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39" customHeight="1">
      <c r="A150" s="55">
        <v>17</v>
      </c>
      <c r="B150" s="34" t="s">
        <v>371</v>
      </c>
      <c r="C150" s="34" t="s">
        <v>59</v>
      </c>
      <c r="D150" s="34" t="s">
        <v>386</v>
      </c>
      <c r="E150" s="34" t="s">
        <v>387</v>
      </c>
      <c r="F150" s="56" t="s">
        <v>235</v>
      </c>
      <c r="G150" s="57">
        <v>30000</v>
      </c>
      <c r="H150" s="60"/>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39" customHeight="1">
      <c r="A151" s="55">
        <v>18</v>
      </c>
      <c r="B151" s="34" t="s">
        <v>371</v>
      </c>
      <c r="C151" s="34" t="s">
        <v>59</v>
      </c>
      <c r="D151" s="34" t="s">
        <v>388</v>
      </c>
      <c r="E151" s="34" t="s">
        <v>389</v>
      </c>
      <c r="F151" s="56" t="s">
        <v>241</v>
      </c>
      <c r="G151" s="57">
        <v>20000</v>
      </c>
      <c r="H151" s="60"/>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39" customHeight="1">
      <c r="A152" s="55">
        <v>19</v>
      </c>
      <c r="B152" s="34" t="s">
        <v>371</v>
      </c>
      <c r="C152" s="34" t="s">
        <v>59</v>
      </c>
      <c r="D152" s="34" t="s">
        <v>327</v>
      </c>
      <c r="E152" s="34" t="s">
        <v>390</v>
      </c>
      <c r="F152" s="56" t="s">
        <v>163</v>
      </c>
      <c r="G152" s="57">
        <v>20000</v>
      </c>
      <c r="H152" s="60"/>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55.05" customHeight="1">
      <c r="A153" s="55">
        <v>20</v>
      </c>
      <c r="B153" s="34" t="s">
        <v>371</v>
      </c>
      <c r="C153" s="34" t="s">
        <v>9</v>
      </c>
      <c r="D153" s="34" t="s">
        <v>368</v>
      </c>
      <c r="E153" s="34" t="s">
        <v>391</v>
      </c>
      <c r="F153" s="56" t="s">
        <v>283</v>
      </c>
      <c r="G153" s="57">
        <v>20000</v>
      </c>
      <c r="H153" s="60"/>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9" customHeight="1">
      <c r="A154" s="55">
        <v>21</v>
      </c>
      <c r="B154" s="34" t="s">
        <v>371</v>
      </c>
      <c r="C154" s="34" t="s">
        <v>59</v>
      </c>
      <c r="D154" s="34" t="s">
        <v>374</v>
      </c>
      <c r="E154" s="34" t="s">
        <v>392</v>
      </c>
      <c r="F154" s="56" t="s">
        <v>323</v>
      </c>
      <c r="G154" s="57">
        <v>30000</v>
      </c>
      <c r="H154" s="60"/>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39" customHeight="1">
      <c r="A155" s="55">
        <v>22</v>
      </c>
      <c r="B155" s="34" t="s">
        <v>393</v>
      </c>
      <c r="C155" s="34" t="s">
        <v>27</v>
      </c>
      <c r="D155" s="34" t="s">
        <v>394</v>
      </c>
      <c r="E155" s="34" t="s">
        <v>395</v>
      </c>
      <c r="F155" s="56" t="s">
        <v>396</v>
      </c>
      <c r="G155" s="57">
        <v>40000</v>
      </c>
      <c r="H155" s="60" t="s">
        <v>367</v>
      </c>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39" customHeight="1">
      <c r="A156" s="55">
        <v>23</v>
      </c>
      <c r="B156" s="34" t="s">
        <v>393</v>
      </c>
      <c r="C156" s="34" t="s">
        <v>27</v>
      </c>
      <c r="D156" s="34" t="s">
        <v>397</v>
      </c>
      <c r="E156" s="34" t="s">
        <v>398</v>
      </c>
      <c r="F156" s="56" t="s">
        <v>186</v>
      </c>
      <c r="G156" s="57">
        <v>30000</v>
      </c>
      <c r="H156" s="60"/>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39" customHeight="1">
      <c r="A157" s="55">
        <v>24</v>
      </c>
      <c r="B157" s="34" t="s">
        <v>393</v>
      </c>
      <c r="C157" s="34" t="s">
        <v>27</v>
      </c>
      <c r="D157" s="34" t="s">
        <v>399</v>
      </c>
      <c r="E157" s="34" t="s">
        <v>400</v>
      </c>
      <c r="F157" s="56" t="s">
        <v>186</v>
      </c>
      <c r="G157" s="57">
        <v>28800</v>
      </c>
      <c r="H157" s="60"/>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39" customHeight="1">
      <c r="A158" s="55">
        <v>25</v>
      </c>
      <c r="B158" s="34" t="s">
        <v>393</v>
      </c>
      <c r="C158" s="34" t="s">
        <v>27</v>
      </c>
      <c r="D158" s="34" t="s">
        <v>401</v>
      </c>
      <c r="E158" s="34" t="s">
        <v>402</v>
      </c>
      <c r="F158" s="56" t="s">
        <v>198</v>
      </c>
      <c r="G158" s="57">
        <v>28800</v>
      </c>
      <c r="H158" s="60"/>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39" customHeight="1">
      <c r="A159" s="55">
        <v>26</v>
      </c>
      <c r="B159" s="34" t="s">
        <v>393</v>
      </c>
      <c r="C159" s="34" t="s">
        <v>27</v>
      </c>
      <c r="D159" s="34" t="s">
        <v>403</v>
      </c>
      <c r="E159" s="34" t="s">
        <v>404</v>
      </c>
      <c r="F159" s="56" t="s">
        <v>209</v>
      </c>
      <c r="G159" s="57">
        <v>28800</v>
      </c>
      <c r="H159" s="60"/>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39" customHeight="1">
      <c r="A160" s="55">
        <v>27</v>
      </c>
      <c r="B160" s="34" t="s">
        <v>393</v>
      </c>
      <c r="C160" s="34" t="s">
        <v>30</v>
      </c>
      <c r="D160" s="34" t="s">
        <v>405</v>
      </c>
      <c r="E160" s="34" t="s">
        <v>406</v>
      </c>
      <c r="F160" s="56" t="s">
        <v>211</v>
      </c>
      <c r="G160" s="57">
        <v>40000</v>
      </c>
      <c r="H160" s="60"/>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39" customHeight="1">
      <c r="A161" s="55">
        <v>28</v>
      </c>
      <c r="B161" s="34" t="s">
        <v>393</v>
      </c>
      <c r="C161" s="34" t="s">
        <v>27</v>
      </c>
      <c r="D161" s="34" t="s">
        <v>407</v>
      </c>
      <c r="E161" s="34" t="s">
        <v>408</v>
      </c>
      <c r="F161" s="56" t="s">
        <v>370</v>
      </c>
      <c r="G161" s="57">
        <v>20000</v>
      </c>
      <c r="H161" s="60"/>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39" customHeight="1">
      <c r="A162" s="55">
        <v>29</v>
      </c>
      <c r="B162" s="34" t="s">
        <v>393</v>
      </c>
      <c r="C162" s="34" t="s">
        <v>27</v>
      </c>
      <c r="D162" s="34" t="s">
        <v>409</v>
      </c>
      <c r="E162" s="34" t="s">
        <v>410</v>
      </c>
      <c r="F162" s="56" t="s">
        <v>281</v>
      </c>
      <c r="G162" s="57">
        <v>30000</v>
      </c>
      <c r="H162" s="60"/>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39" customHeight="1">
      <c r="A163" s="55">
        <v>30</v>
      </c>
      <c r="B163" s="34" t="s">
        <v>411</v>
      </c>
      <c r="C163" s="34" t="s">
        <v>412</v>
      </c>
      <c r="D163" s="34" t="s">
        <v>413</v>
      </c>
      <c r="E163" s="34" t="s">
        <v>414</v>
      </c>
      <c r="F163" s="56" t="s">
        <v>415</v>
      </c>
      <c r="G163" s="57">
        <v>5000</v>
      </c>
      <c r="H163" s="60" t="s">
        <v>367</v>
      </c>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39" customHeight="1">
      <c r="A164" s="55">
        <v>31</v>
      </c>
      <c r="B164" s="34" t="s">
        <v>411</v>
      </c>
      <c r="C164" s="34" t="s">
        <v>412</v>
      </c>
      <c r="D164" s="34" t="s">
        <v>413</v>
      </c>
      <c r="E164" s="34" t="s">
        <v>416</v>
      </c>
      <c r="F164" s="56" t="s">
        <v>154</v>
      </c>
      <c r="G164" s="57">
        <v>16000</v>
      </c>
      <c r="H164" s="60"/>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55.05" customHeight="1">
      <c r="A165" s="55">
        <v>32</v>
      </c>
      <c r="B165" s="34" t="s">
        <v>411</v>
      </c>
      <c r="C165" s="34" t="s">
        <v>412</v>
      </c>
      <c r="D165" s="34" t="s">
        <v>417</v>
      </c>
      <c r="E165" s="34" t="s">
        <v>418</v>
      </c>
      <c r="F165" s="56" t="s">
        <v>191</v>
      </c>
      <c r="G165" s="57">
        <v>10000</v>
      </c>
      <c r="H165" s="60"/>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39" customHeight="1">
      <c r="A166" s="55">
        <v>33</v>
      </c>
      <c r="B166" s="34" t="s">
        <v>411</v>
      </c>
      <c r="C166" s="34" t="s">
        <v>412</v>
      </c>
      <c r="D166" s="34" t="s">
        <v>419</v>
      </c>
      <c r="E166" s="34" t="s">
        <v>420</v>
      </c>
      <c r="F166" s="56" t="s">
        <v>191</v>
      </c>
      <c r="G166" s="57">
        <v>10000</v>
      </c>
      <c r="H166" s="60"/>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39" customHeight="1">
      <c r="A167" s="55">
        <v>34</v>
      </c>
      <c r="B167" s="34" t="s">
        <v>421</v>
      </c>
      <c r="C167" s="34" t="s">
        <v>24</v>
      </c>
      <c r="D167" s="34" t="s">
        <v>422</v>
      </c>
      <c r="E167" s="34" t="s">
        <v>423</v>
      </c>
      <c r="F167" s="56" t="s">
        <v>186</v>
      </c>
      <c r="G167" s="57">
        <v>50000</v>
      </c>
      <c r="H167" s="60"/>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39" customHeight="1">
      <c r="A168" s="55">
        <v>35</v>
      </c>
      <c r="B168" s="34" t="s">
        <v>421</v>
      </c>
      <c r="C168" s="34" t="s">
        <v>24</v>
      </c>
      <c r="D168" s="34" t="s">
        <v>424</v>
      </c>
      <c r="E168" s="34" t="s">
        <v>425</v>
      </c>
      <c r="F168" s="56" t="s">
        <v>211</v>
      </c>
      <c r="G168" s="57">
        <v>99000</v>
      </c>
      <c r="H168" s="60"/>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39" customHeight="1">
      <c r="A169" s="55">
        <v>36</v>
      </c>
      <c r="B169" s="34" t="s">
        <v>421</v>
      </c>
      <c r="C169" s="34" t="s">
        <v>24</v>
      </c>
      <c r="D169" s="34" t="s">
        <v>424</v>
      </c>
      <c r="E169" s="34" t="s">
        <v>426</v>
      </c>
      <c r="F169" s="56" t="s">
        <v>427</v>
      </c>
      <c r="G169" s="57">
        <v>50000</v>
      </c>
      <c r="H169" s="60"/>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39" customHeight="1">
      <c r="A170" s="55">
        <v>37</v>
      </c>
      <c r="B170" s="34" t="s">
        <v>421</v>
      </c>
      <c r="C170" s="34" t="s">
        <v>24</v>
      </c>
      <c r="D170" s="34" t="s">
        <v>428</v>
      </c>
      <c r="E170" s="34" t="s">
        <v>429</v>
      </c>
      <c r="F170" s="56" t="s">
        <v>156</v>
      </c>
      <c r="G170" s="57">
        <v>50000</v>
      </c>
      <c r="H170" s="60"/>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39" customHeight="1">
      <c r="A171" s="55">
        <v>38</v>
      </c>
      <c r="B171" s="34" t="s">
        <v>421</v>
      </c>
      <c r="C171" s="34" t="s">
        <v>24</v>
      </c>
      <c r="D171" s="34" t="s">
        <v>430</v>
      </c>
      <c r="E171" s="34" t="s">
        <v>431</v>
      </c>
      <c r="F171" s="56" t="s">
        <v>163</v>
      </c>
      <c r="G171" s="57">
        <v>50000</v>
      </c>
      <c r="H171" s="60"/>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39" customHeight="1">
      <c r="A172" s="55">
        <v>39</v>
      </c>
      <c r="B172" s="34" t="s">
        <v>421</v>
      </c>
      <c r="C172" s="34" t="s">
        <v>24</v>
      </c>
      <c r="D172" s="34" t="s">
        <v>432</v>
      </c>
      <c r="E172" s="34" t="s">
        <v>433</v>
      </c>
      <c r="F172" s="56" t="s">
        <v>283</v>
      </c>
      <c r="G172" s="57">
        <v>98928</v>
      </c>
      <c r="H172" s="60"/>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39" customHeight="1">
      <c r="A173" s="55">
        <v>40</v>
      </c>
      <c r="B173" s="34" t="s">
        <v>434</v>
      </c>
      <c r="C173" s="34" t="s">
        <v>24</v>
      </c>
      <c r="D173" s="34" t="s">
        <v>435</v>
      </c>
      <c r="E173" s="34" t="s">
        <v>436</v>
      </c>
      <c r="F173" s="56" t="s">
        <v>427</v>
      </c>
      <c r="G173" s="57">
        <v>20000</v>
      </c>
      <c r="H173" s="60"/>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39" customHeight="1">
      <c r="A174" s="55">
        <v>41</v>
      </c>
      <c r="B174" s="34" t="s">
        <v>434</v>
      </c>
      <c r="C174" s="34" t="s">
        <v>9</v>
      </c>
      <c r="D174" s="34" t="s">
        <v>437</v>
      </c>
      <c r="E174" s="34" t="s">
        <v>438</v>
      </c>
      <c r="F174" s="56" t="s">
        <v>427</v>
      </c>
      <c r="G174" s="57">
        <v>8000</v>
      </c>
      <c r="H174" s="60"/>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39" customHeight="1">
      <c r="A175" s="55">
        <v>42</v>
      </c>
      <c r="B175" s="34" t="s">
        <v>434</v>
      </c>
      <c r="C175" s="34" t="s">
        <v>25</v>
      </c>
      <c r="D175" s="34" t="s">
        <v>439</v>
      </c>
      <c r="E175" s="34" t="s">
        <v>440</v>
      </c>
      <c r="F175" s="56" t="s">
        <v>427</v>
      </c>
      <c r="G175" s="57">
        <v>8000</v>
      </c>
      <c r="H175" s="60"/>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39" customHeight="1">
      <c r="A176" s="55">
        <v>43</v>
      </c>
      <c r="B176" s="34" t="s">
        <v>441</v>
      </c>
      <c r="C176" s="34" t="s">
        <v>52</v>
      </c>
      <c r="D176" s="34" t="s">
        <v>442</v>
      </c>
      <c r="E176" s="34" t="s">
        <v>443</v>
      </c>
      <c r="F176" s="56" t="s">
        <v>205</v>
      </c>
      <c r="G176" s="57">
        <v>10631</v>
      </c>
      <c r="H176" s="60"/>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39" customHeight="1">
      <c r="A177" s="55">
        <v>44</v>
      </c>
      <c r="B177" s="34" t="s">
        <v>411</v>
      </c>
      <c r="C177" s="34" t="s">
        <v>412</v>
      </c>
      <c r="D177" s="34" t="s">
        <v>444</v>
      </c>
      <c r="E177" s="34" t="s">
        <v>445</v>
      </c>
      <c r="F177" s="56" t="s">
        <v>446</v>
      </c>
      <c r="G177" s="57">
        <v>2525088</v>
      </c>
      <c r="H177" s="60" t="s">
        <v>367</v>
      </c>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33" customHeight="1">
      <c r="A178" s="104" t="s">
        <v>60</v>
      </c>
      <c r="B178" s="104"/>
      <c r="C178" s="104"/>
      <c r="D178" s="104"/>
      <c r="E178" s="104"/>
      <c r="F178" s="104"/>
      <c r="G178" s="61">
        <f>SUM(G179:G231)</f>
        <v>45812856</v>
      </c>
      <c r="H178" s="62"/>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39" customHeight="1">
      <c r="A179" s="55">
        <v>1</v>
      </c>
      <c r="B179" s="34" t="s">
        <v>490</v>
      </c>
      <c r="C179" s="34" t="s">
        <v>9</v>
      </c>
      <c r="D179" s="34" t="s">
        <v>448</v>
      </c>
      <c r="E179" s="34" t="s">
        <v>449</v>
      </c>
      <c r="F179" s="56" t="s">
        <v>154</v>
      </c>
      <c r="G179" s="57">
        <v>1626000</v>
      </c>
      <c r="H179" s="60"/>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39" customHeight="1">
      <c r="A180" s="55">
        <v>2</v>
      </c>
      <c r="B180" s="34" t="s">
        <v>490</v>
      </c>
      <c r="C180" s="31" t="s">
        <v>25</v>
      </c>
      <c r="D180" s="31" t="s">
        <v>451</v>
      </c>
      <c r="E180" s="31" t="s">
        <v>450</v>
      </c>
      <c r="F180" s="36" t="s">
        <v>452</v>
      </c>
      <c r="G180" s="32">
        <v>60000</v>
      </c>
      <c r="H180" s="33" t="s">
        <v>453</v>
      </c>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39" customHeight="1">
      <c r="A181" s="55">
        <v>3</v>
      </c>
      <c r="B181" s="34" t="s">
        <v>490</v>
      </c>
      <c r="C181" s="31" t="s">
        <v>25</v>
      </c>
      <c r="D181" s="31" t="s">
        <v>454</v>
      </c>
      <c r="E181" s="31" t="s">
        <v>450</v>
      </c>
      <c r="F181" s="36" t="s">
        <v>452</v>
      </c>
      <c r="G181" s="32">
        <v>60000</v>
      </c>
      <c r="H181" s="33" t="s">
        <v>453</v>
      </c>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39" customHeight="1">
      <c r="A182" s="55">
        <v>4</v>
      </c>
      <c r="B182" s="34" t="s">
        <v>490</v>
      </c>
      <c r="C182" s="31" t="s">
        <v>455</v>
      </c>
      <c r="D182" s="31" t="s">
        <v>456</v>
      </c>
      <c r="E182" s="31" t="s">
        <v>450</v>
      </c>
      <c r="F182" s="36" t="s">
        <v>161</v>
      </c>
      <c r="G182" s="32">
        <v>60000</v>
      </c>
      <c r="H182" s="33"/>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39" customHeight="1">
      <c r="A183" s="55">
        <v>5</v>
      </c>
      <c r="B183" s="34" t="s">
        <v>490</v>
      </c>
      <c r="C183" s="31" t="s">
        <v>455</v>
      </c>
      <c r="D183" s="31" t="s">
        <v>457</v>
      </c>
      <c r="E183" s="31" t="s">
        <v>450</v>
      </c>
      <c r="F183" s="36" t="s">
        <v>161</v>
      </c>
      <c r="G183" s="32">
        <v>60000</v>
      </c>
      <c r="H183" s="33"/>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39" customHeight="1">
      <c r="A184" s="55">
        <v>6</v>
      </c>
      <c r="B184" s="34" t="s">
        <v>490</v>
      </c>
      <c r="C184" s="31" t="s">
        <v>15</v>
      </c>
      <c r="D184" s="31" t="s">
        <v>458</v>
      </c>
      <c r="E184" s="31" t="s">
        <v>450</v>
      </c>
      <c r="F184" s="36" t="s">
        <v>163</v>
      </c>
      <c r="G184" s="32">
        <v>60000</v>
      </c>
      <c r="H184" s="33"/>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39" customHeight="1">
      <c r="A185" s="55">
        <v>7</v>
      </c>
      <c r="B185" s="34" t="s">
        <v>490</v>
      </c>
      <c r="C185" s="31" t="s">
        <v>47</v>
      </c>
      <c r="D185" s="31" t="s">
        <v>459</v>
      </c>
      <c r="E185" s="31" t="s">
        <v>450</v>
      </c>
      <c r="F185" s="36" t="s">
        <v>277</v>
      </c>
      <c r="G185" s="32">
        <v>60000</v>
      </c>
      <c r="H185" s="33"/>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39" customHeight="1">
      <c r="A186" s="55">
        <v>8</v>
      </c>
      <c r="B186" s="34" t="s">
        <v>490</v>
      </c>
      <c r="C186" s="31" t="s">
        <v>9</v>
      </c>
      <c r="D186" s="31" t="s">
        <v>460</v>
      </c>
      <c r="E186" s="31" t="s">
        <v>450</v>
      </c>
      <c r="F186" s="36" t="s">
        <v>281</v>
      </c>
      <c r="G186" s="32">
        <v>60000</v>
      </c>
      <c r="H186" s="33"/>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39" customHeight="1">
      <c r="A187" s="55">
        <v>9</v>
      </c>
      <c r="B187" s="34" t="s">
        <v>490</v>
      </c>
      <c r="C187" s="31" t="s">
        <v>17</v>
      </c>
      <c r="D187" s="31" t="s">
        <v>451</v>
      </c>
      <c r="E187" s="31" t="s">
        <v>450</v>
      </c>
      <c r="F187" s="36" t="s">
        <v>277</v>
      </c>
      <c r="G187" s="32">
        <v>60000</v>
      </c>
      <c r="H187" s="33"/>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39" customHeight="1">
      <c r="A188" s="55">
        <v>10</v>
      </c>
      <c r="B188" s="34" t="s">
        <v>490</v>
      </c>
      <c r="C188" s="31" t="s">
        <v>59</v>
      </c>
      <c r="D188" s="31" t="s">
        <v>461</v>
      </c>
      <c r="E188" s="31" t="s">
        <v>450</v>
      </c>
      <c r="F188" s="36" t="s">
        <v>281</v>
      </c>
      <c r="G188" s="32">
        <v>60000</v>
      </c>
      <c r="H188" s="33"/>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39" customHeight="1">
      <c r="A189" s="55">
        <v>11</v>
      </c>
      <c r="B189" s="34" t="s">
        <v>490</v>
      </c>
      <c r="C189" s="31" t="s">
        <v>59</v>
      </c>
      <c r="D189" s="31" t="s">
        <v>462</v>
      </c>
      <c r="E189" s="31" t="s">
        <v>450</v>
      </c>
      <c r="F189" s="36" t="s">
        <v>281</v>
      </c>
      <c r="G189" s="32">
        <v>60000</v>
      </c>
      <c r="H189" s="33"/>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39" customHeight="1">
      <c r="A190" s="55">
        <v>12</v>
      </c>
      <c r="B190" s="34" t="s">
        <v>490</v>
      </c>
      <c r="C190" s="31" t="s">
        <v>59</v>
      </c>
      <c r="D190" s="31" t="s">
        <v>463</v>
      </c>
      <c r="E190" s="31" t="s">
        <v>450</v>
      </c>
      <c r="F190" s="36" t="s">
        <v>281</v>
      </c>
      <c r="G190" s="32">
        <v>60000</v>
      </c>
      <c r="H190" s="33"/>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39" customHeight="1">
      <c r="A191" s="55">
        <v>13</v>
      </c>
      <c r="B191" s="34" t="s">
        <v>490</v>
      </c>
      <c r="C191" s="31" t="s">
        <v>31</v>
      </c>
      <c r="D191" s="31" t="s">
        <v>464</v>
      </c>
      <c r="E191" s="31" t="s">
        <v>450</v>
      </c>
      <c r="F191" s="36" t="s">
        <v>310</v>
      </c>
      <c r="G191" s="32">
        <v>60000</v>
      </c>
      <c r="H191" s="33"/>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39" customHeight="1">
      <c r="A192" s="55">
        <v>14</v>
      </c>
      <c r="B192" s="34" t="s">
        <v>490</v>
      </c>
      <c r="C192" s="31" t="s">
        <v>31</v>
      </c>
      <c r="D192" s="31" t="s">
        <v>465</v>
      </c>
      <c r="E192" s="31" t="s">
        <v>450</v>
      </c>
      <c r="F192" s="36" t="s">
        <v>310</v>
      </c>
      <c r="G192" s="32">
        <v>60000</v>
      </c>
      <c r="H192" s="33"/>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39" customHeight="1">
      <c r="A193" s="55">
        <v>15</v>
      </c>
      <c r="B193" s="34" t="s">
        <v>490</v>
      </c>
      <c r="C193" s="31" t="s">
        <v>31</v>
      </c>
      <c r="D193" s="31" t="s">
        <v>466</v>
      </c>
      <c r="E193" s="31" t="s">
        <v>450</v>
      </c>
      <c r="F193" s="36" t="s">
        <v>310</v>
      </c>
      <c r="G193" s="32">
        <v>60000</v>
      </c>
      <c r="H193" s="33"/>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39" customHeight="1">
      <c r="A194" s="55">
        <v>16</v>
      </c>
      <c r="B194" s="34" t="s">
        <v>490</v>
      </c>
      <c r="C194" s="31" t="s">
        <v>25</v>
      </c>
      <c r="D194" s="31" t="s">
        <v>467</v>
      </c>
      <c r="E194" s="31" t="s">
        <v>450</v>
      </c>
      <c r="F194" s="36" t="s">
        <v>323</v>
      </c>
      <c r="G194" s="32">
        <v>60000</v>
      </c>
      <c r="H194" s="33"/>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39" customHeight="1">
      <c r="A195" s="55">
        <v>17</v>
      </c>
      <c r="B195" s="34" t="s">
        <v>490</v>
      </c>
      <c r="C195" s="31" t="s">
        <v>25</v>
      </c>
      <c r="D195" s="31" t="s">
        <v>468</v>
      </c>
      <c r="E195" s="31" t="s">
        <v>450</v>
      </c>
      <c r="F195" s="36" t="s">
        <v>323</v>
      </c>
      <c r="G195" s="32">
        <v>60000</v>
      </c>
      <c r="H195" s="33"/>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39" customHeight="1">
      <c r="A196" s="55">
        <v>18</v>
      </c>
      <c r="B196" s="34" t="s">
        <v>490</v>
      </c>
      <c r="C196" s="31" t="s">
        <v>39</v>
      </c>
      <c r="D196" s="31" t="s">
        <v>470</v>
      </c>
      <c r="E196" s="31" t="s">
        <v>469</v>
      </c>
      <c r="F196" s="36" t="s">
        <v>193</v>
      </c>
      <c r="G196" s="32">
        <v>170689</v>
      </c>
      <c r="H196" s="33"/>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39" customHeight="1">
      <c r="A197" s="55">
        <v>19</v>
      </c>
      <c r="B197" s="34" t="s">
        <v>490</v>
      </c>
      <c r="C197" s="31" t="s">
        <v>27</v>
      </c>
      <c r="D197" s="31" t="s">
        <v>471</v>
      </c>
      <c r="E197" s="31" t="s">
        <v>469</v>
      </c>
      <c r="F197" s="36" t="s">
        <v>195</v>
      </c>
      <c r="G197" s="32">
        <v>85000</v>
      </c>
      <c r="H197" s="33"/>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39" customHeight="1">
      <c r="A198" s="55">
        <v>20</v>
      </c>
      <c r="B198" s="34" t="s">
        <v>490</v>
      </c>
      <c r="C198" s="31" t="s">
        <v>9</v>
      </c>
      <c r="D198" s="31" t="s">
        <v>472</v>
      </c>
      <c r="E198" s="31" t="s">
        <v>469</v>
      </c>
      <c r="F198" s="36" t="s">
        <v>211</v>
      </c>
      <c r="G198" s="32">
        <v>49400</v>
      </c>
      <c r="H198" s="33"/>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39" customHeight="1">
      <c r="A199" s="55">
        <v>21</v>
      </c>
      <c r="B199" s="34" t="s">
        <v>490</v>
      </c>
      <c r="C199" s="31" t="s">
        <v>62</v>
      </c>
      <c r="D199" s="31" t="s">
        <v>473</v>
      </c>
      <c r="E199" s="31" t="s">
        <v>469</v>
      </c>
      <c r="F199" s="36" t="s">
        <v>156</v>
      </c>
      <c r="G199" s="32">
        <v>1930</v>
      </c>
      <c r="H199" s="33"/>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39" customHeight="1">
      <c r="A200" s="55">
        <v>22</v>
      </c>
      <c r="B200" s="34" t="s">
        <v>490</v>
      </c>
      <c r="C200" s="31" t="s">
        <v>9</v>
      </c>
      <c r="D200" s="31" t="s">
        <v>472</v>
      </c>
      <c r="E200" s="31" t="s">
        <v>469</v>
      </c>
      <c r="F200" s="36" t="s">
        <v>227</v>
      </c>
      <c r="G200" s="32">
        <v>75000</v>
      </c>
      <c r="H200" s="33"/>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39" customHeight="1">
      <c r="A201" s="55">
        <v>23</v>
      </c>
      <c r="B201" s="34" t="s">
        <v>490</v>
      </c>
      <c r="C201" s="31" t="s">
        <v>27</v>
      </c>
      <c r="D201" s="31" t="s">
        <v>471</v>
      </c>
      <c r="E201" s="31" t="s">
        <v>469</v>
      </c>
      <c r="F201" s="36" t="s">
        <v>227</v>
      </c>
      <c r="G201" s="32">
        <v>85000</v>
      </c>
      <c r="H201" s="33"/>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39" customHeight="1">
      <c r="A202" s="55">
        <v>24</v>
      </c>
      <c r="B202" s="34" t="s">
        <v>490</v>
      </c>
      <c r="C202" s="31" t="s">
        <v>59</v>
      </c>
      <c r="D202" s="31" t="s">
        <v>474</v>
      </c>
      <c r="E202" s="31" t="s">
        <v>469</v>
      </c>
      <c r="F202" s="36" t="s">
        <v>239</v>
      </c>
      <c r="G202" s="32">
        <v>125977</v>
      </c>
      <c r="H202" s="33" t="s">
        <v>475</v>
      </c>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39" customHeight="1">
      <c r="A203" s="55">
        <v>25</v>
      </c>
      <c r="B203" s="34" t="s">
        <v>490</v>
      </c>
      <c r="C203" s="31" t="s">
        <v>17</v>
      </c>
      <c r="D203" s="31" t="s">
        <v>476</v>
      </c>
      <c r="E203" s="31" t="s">
        <v>469</v>
      </c>
      <c r="F203" s="36" t="s">
        <v>285</v>
      </c>
      <c r="G203" s="32">
        <v>8860</v>
      </c>
      <c r="H203" s="33"/>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39" customHeight="1">
      <c r="A204" s="55">
        <v>26</v>
      </c>
      <c r="B204" s="34" t="s">
        <v>490</v>
      </c>
      <c r="C204" s="31" t="s">
        <v>27</v>
      </c>
      <c r="D204" s="31" t="s">
        <v>471</v>
      </c>
      <c r="E204" s="31" t="s">
        <v>469</v>
      </c>
      <c r="F204" s="36" t="s">
        <v>285</v>
      </c>
      <c r="G204" s="32">
        <v>85000</v>
      </c>
      <c r="H204" s="33"/>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39" customHeight="1">
      <c r="A205" s="55">
        <v>27</v>
      </c>
      <c r="B205" s="34" t="s">
        <v>490</v>
      </c>
      <c r="C205" s="31"/>
      <c r="D205" s="31" t="s">
        <v>477</v>
      </c>
      <c r="E205" s="31" t="s">
        <v>478</v>
      </c>
      <c r="F205" s="36" t="s">
        <v>479</v>
      </c>
      <c r="G205" s="32">
        <v>7482000</v>
      </c>
      <c r="H205" s="33"/>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39" customHeight="1">
      <c r="A206" s="55">
        <v>28</v>
      </c>
      <c r="B206" s="34" t="s">
        <v>490</v>
      </c>
      <c r="C206" s="31"/>
      <c r="D206" s="31" t="s">
        <v>480</v>
      </c>
      <c r="E206" s="31" t="s">
        <v>478</v>
      </c>
      <c r="F206" s="36" t="s">
        <v>479</v>
      </c>
      <c r="G206" s="32">
        <v>3730000</v>
      </c>
      <c r="H206" s="33"/>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39" customHeight="1">
      <c r="A207" s="55">
        <v>29</v>
      </c>
      <c r="B207" s="34" t="s">
        <v>490</v>
      </c>
      <c r="C207" s="31"/>
      <c r="D207" s="31" t="s">
        <v>481</v>
      </c>
      <c r="E207" s="31" t="s">
        <v>478</v>
      </c>
      <c r="F207" s="36" t="s">
        <v>479</v>
      </c>
      <c r="G207" s="32">
        <v>10111000</v>
      </c>
      <c r="H207" s="33"/>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39" customHeight="1">
      <c r="A208" s="55">
        <v>30</v>
      </c>
      <c r="B208" s="34" t="s">
        <v>490</v>
      </c>
      <c r="C208" s="31"/>
      <c r="D208" s="31" t="s">
        <v>482</v>
      </c>
      <c r="E208" s="31" t="s">
        <v>478</v>
      </c>
      <c r="F208" s="36" t="s">
        <v>479</v>
      </c>
      <c r="G208" s="32">
        <v>31000</v>
      </c>
      <c r="H208" s="33"/>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39" customHeight="1">
      <c r="A209" s="55">
        <v>31</v>
      </c>
      <c r="B209" s="34" t="s">
        <v>490</v>
      </c>
      <c r="C209" s="31"/>
      <c r="D209" s="31" t="s">
        <v>483</v>
      </c>
      <c r="E209" s="31" t="s">
        <v>478</v>
      </c>
      <c r="F209" s="36" t="s">
        <v>479</v>
      </c>
      <c r="G209" s="32">
        <v>58000</v>
      </c>
      <c r="H209" s="33"/>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39" customHeight="1">
      <c r="A210" s="55">
        <v>32</v>
      </c>
      <c r="B210" s="34" t="s">
        <v>490</v>
      </c>
      <c r="C210" s="31" t="s">
        <v>9</v>
      </c>
      <c r="D210" s="31" t="s">
        <v>484</v>
      </c>
      <c r="E210" s="31" t="s">
        <v>485</v>
      </c>
      <c r="F210" s="36" t="s">
        <v>312</v>
      </c>
      <c r="G210" s="32">
        <v>836000</v>
      </c>
      <c r="H210" s="33"/>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39" customHeight="1">
      <c r="A211" s="55">
        <v>33</v>
      </c>
      <c r="B211" s="34" t="s">
        <v>490</v>
      </c>
      <c r="C211" s="31" t="s">
        <v>25</v>
      </c>
      <c r="D211" s="31" t="s">
        <v>484</v>
      </c>
      <c r="E211" s="31" t="s">
        <v>485</v>
      </c>
      <c r="F211" s="36" t="s">
        <v>312</v>
      </c>
      <c r="G211" s="32">
        <v>2052000</v>
      </c>
      <c r="H211" s="33"/>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39" customHeight="1">
      <c r="A212" s="55">
        <v>34</v>
      </c>
      <c r="B212" s="34" t="s">
        <v>490</v>
      </c>
      <c r="C212" s="31" t="s">
        <v>31</v>
      </c>
      <c r="D212" s="31" t="s">
        <v>484</v>
      </c>
      <c r="E212" s="31" t="s">
        <v>485</v>
      </c>
      <c r="F212" s="36" t="s">
        <v>312</v>
      </c>
      <c r="G212" s="32">
        <v>912000</v>
      </c>
      <c r="H212" s="33"/>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39" customHeight="1">
      <c r="A213" s="55">
        <v>35</v>
      </c>
      <c r="B213" s="34" t="s">
        <v>490</v>
      </c>
      <c r="C213" s="31" t="s">
        <v>17</v>
      </c>
      <c r="D213" s="31" t="s">
        <v>484</v>
      </c>
      <c r="E213" s="31" t="s">
        <v>485</v>
      </c>
      <c r="F213" s="36" t="s">
        <v>312</v>
      </c>
      <c r="G213" s="32">
        <v>1824000</v>
      </c>
      <c r="H213" s="33"/>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39" customHeight="1">
      <c r="A214" s="55">
        <v>36</v>
      </c>
      <c r="B214" s="34" t="s">
        <v>490</v>
      </c>
      <c r="C214" s="31" t="s">
        <v>24</v>
      </c>
      <c r="D214" s="31" t="s">
        <v>484</v>
      </c>
      <c r="E214" s="31" t="s">
        <v>485</v>
      </c>
      <c r="F214" s="36" t="s">
        <v>312</v>
      </c>
      <c r="G214" s="32">
        <v>2204000</v>
      </c>
      <c r="H214" s="33"/>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39" customHeight="1">
      <c r="A215" s="55">
        <v>37</v>
      </c>
      <c r="B215" s="34" t="s">
        <v>490</v>
      </c>
      <c r="C215" s="31" t="s">
        <v>15</v>
      </c>
      <c r="D215" s="31" t="s">
        <v>484</v>
      </c>
      <c r="E215" s="31" t="s">
        <v>485</v>
      </c>
      <c r="F215" s="36" t="s">
        <v>312</v>
      </c>
      <c r="G215" s="32">
        <v>2280000</v>
      </c>
      <c r="H215" s="33"/>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39" customHeight="1">
      <c r="A216" s="55">
        <v>38</v>
      </c>
      <c r="B216" s="34" t="s">
        <v>490</v>
      </c>
      <c r="C216" s="31" t="s">
        <v>38</v>
      </c>
      <c r="D216" s="31" t="s">
        <v>484</v>
      </c>
      <c r="E216" s="31" t="s">
        <v>485</v>
      </c>
      <c r="F216" s="36" t="s">
        <v>312</v>
      </c>
      <c r="G216" s="32">
        <v>304000</v>
      </c>
      <c r="H216" s="33"/>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39" customHeight="1">
      <c r="A217" s="55">
        <v>39</v>
      </c>
      <c r="B217" s="34" t="s">
        <v>490</v>
      </c>
      <c r="C217" s="31" t="s">
        <v>486</v>
      </c>
      <c r="D217" s="31" t="s">
        <v>484</v>
      </c>
      <c r="E217" s="31" t="s">
        <v>485</v>
      </c>
      <c r="F217" s="36" t="s">
        <v>312</v>
      </c>
      <c r="G217" s="32">
        <v>228000</v>
      </c>
      <c r="H217" s="33"/>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39" customHeight="1">
      <c r="A218" s="55">
        <v>40</v>
      </c>
      <c r="B218" s="34" t="s">
        <v>490</v>
      </c>
      <c r="C218" s="31" t="s">
        <v>61</v>
      </c>
      <c r="D218" s="31" t="s">
        <v>484</v>
      </c>
      <c r="E218" s="31" t="s">
        <v>485</v>
      </c>
      <c r="F218" s="36" t="s">
        <v>312</v>
      </c>
      <c r="G218" s="32">
        <v>152000</v>
      </c>
      <c r="H218" s="33"/>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39" customHeight="1">
      <c r="A219" s="55">
        <v>41</v>
      </c>
      <c r="B219" s="34" t="s">
        <v>490</v>
      </c>
      <c r="C219" s="31" t="s">
        <v>30</v>
      </c>
      <c r="D219" s="31" t="s">
        <v>484</v>
      </c>
      <c r="E219" s="31" t="s">
        <v>485</v>
      </c>
      <c r="F219" s="36" t="s">
        <v>312</v>
      </c>
      <c r="G219" s="32">
        <v>760000</v>
      </c>
      <c r="H219" s="33"/>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39" customHeight="1">
      <c r="A220" s="55">
        <v>42</v>
      </c>
      <c r="B220" s="34" t="s">
        <v>490</v>
      </c>
      <c r="C220" s="31" t="s">
        <v>27</v>
      </c>
      <c r="D220" s="31" t="s">
        <v>484</v>
      </c>
      <c r="E220" s="31" t="s">
        <v>485</v>
      </c>
      <c r="F220" s="36" t="s">
        <v>312</v>
      </c>
      <c r="G220" s="32">
        <v>912000</v>
      </c>
      <c r="H220" s="33"/>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39" customHeight="1">
      <c r="A221" s="55">
        <v>43</v>
      </c>
      <c r="B221" s="34" t="s">
        <v>490</v>
      </c>
      <c r="C221" s="31" t="s">
        <v>62</v>
      </c>
      <c r="D221" s="31" t="s">
        <v>484</v>
      </c>
      <c r="E221" s="31" t="s">
        <v>485</v>
      </c>
      <c r="F221" s="36" t="s">
        <v>312</v>
      </c>
      <c r="G221" s="32">
        <v>1672000</v>
      </c>
      <c r="H221" s="33"/>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39" customHeight="1">
      <c r="A222" s="55">
        <v>44</v>
      </c>
      <c r="B222" s="34" t="s">
        <v>490</v>
      </c>
      <c r="C222" s="31" t="s">
        <v>39</v>
      </c>
      <c r="D222" s="31" t="s">
        <v>484</v>
      </c>
      <c r="E222" s="31" t="s">
        <v>485</v>
      </c>
      <c r="F222" s="36" t="s">
        <v>312</v>
      </c>
      <c r="G222" s="32">
        <v>760000</v>
      </c>
      <c r="H222" s="33"/>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39" customHeight="1">
      <c r="A223" s="55">
        <v>45</v>
      </c>
      <c r="B223" s="34" t="s">
        <v>490</v>
      </c>
      <c r="C223" s="31" t="s">
        <v>47</v>
      </c>
      <c r="D223" s="31" t="s">
        <v>484</v>
      </c>
      <c r="E223" s="31" t="s">
        <v>485</v>
      </c>
      <c r="F223" s="36" t="s">
        <v>312</v>
      </c>
      <c r="G223" s="32">
        <v>988000</v>
      </c>
      <c r="H223" s="33"/>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39" customHeight="1">
      <c r="A224" s="55">
        <v>46</v>
      </c>
      <c r="B224" s="34" t="s">
        <v>490</v>
      </c>
      <c r="C224" s="31" t="s">
        <v>487</v>
      </c>
      <c r="D224" s="31" t="s">
        <v>484</v>
      </c>
      <c r="E224" s="31" t="s">
        <v>485</v>
      </c>
      <c r="F224" s="36" t="s">
        <v>312</v>
      </c>
      <c r="G224" s="32">
        <v>988000</v>
      </c>
      <c r="H224" s="33"/>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39" customHeight="1">
      <c r="A225" s="55">
        <v>47</v>
      </c>
      <c r="B225" s="34" t="s">
        <v>490</v>
      </c>
      <c r="C225" s="31" t="s">
        <v>52</v>
      </c>
      <c r="D225" s="31" t="s">
        <v>484</v>
      </c>
      <c r="E225" s="31" t="s">
        <v>485</v>
      </c>
      <c r="F225" s="36" t="s">
        <v>312</v>
      </c>
      <c r="G225" s="32">
        <v>1748000</v>
      </c>
      <c r="H225" s="33"/>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39" customHeight="1">
      <c r="A226" s="55">
        <v>48</v>
      </c>
      <c r="B226" s="34" t="s">
        <v>490</v>
      </c>
      <c r="C226" s="31" t="s">
        <v>19</v>
      </c>
      <c r="D226" s="31" t="s">
        <v>484</v>
      </c>
      <c r="E226" s="31" t="s">
        <v>485</v>
      </c>
      <c r="F226" s="36" t="s">
        <v>312</v>
      </c>
      <c r="G226" s="32">
        <v>684000</v>
      </c>
      <c r="H226" s="33"/>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39" customHeight="1">
      <c r="A227" s="55">
        <v>49</v>
      </c>
      <c r="B227" s="34" t="s">
        <v>490</v>
      </c>
      <c r="C227" s="31" t="s">
        <v>59</v>
      </c>
      <c r="D227" s="31" t="s">
        <v>484</v>
      </c>
      <c r="E227" s="31" t="s">
        <v>485</v>
      </c>
      <c r="F227" s="36" t="s">
        <v>312</v>
      </c>
      <c r="G227" s="32">
        <v>760000</v>
      </c>
      <c r="H227" s="33"/>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39" customHeight="1">
      <c r="A228" s="55">
        <v>50</v>
      </c>
      <c r="B228" s="34" t="s">
        <v>490</v>
      </c>
      <c r="C228" s="31" t="s">
        <v>455</v>
      </c>
      <c r="D228" s="31" t="s">
        <v>484</v>
      </c>
      <c r="E228" s="31" t="s">
        <v>485</v>
      </c>
      <c r="F228" s="36" t="s">
        <v>312</v>
      </c>
      <c r="G228" s="32">
        <v>684000</v>
      </c>
      <c r="H228" s="33"/>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39" customHeight="1">
      <c r="A229" s="55">
        <v>51</v>
      </c>
      <c r="B229" s="34" t="s">
        <v>490</v>
      </c>
      <c r="C229" s="31" t="s">
        <v>488</v>
      </c>
      <c r="D229" s="31" t="s">
        <v>484</v>
      </c>
      <c r="E229" s="31" t="s">
        <v>485</v>
      </c>
      <c r="F229" s="36" t="s">
        <v>312</v>
      </c>
      <c r="G229" s="32">
        <v>152000</v>
      </c>
      <c r="H229" s="33"/>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39" customHeight="1">
      <c r="A230" s="55">
        <v>52</v>
      </c>
      <c r="B230" s="34" t="s">
        <v>490</v>
      </c>
      <c r="C230" s="31" t="s">
        <v>412</v>
      </c>
      <c r="D230" s="31" t="s">
        <v>484</v>
      </c>
      <c r="E230" s="31" t="s">
        <v>485</v>
      </c>
      <c r="F230" s="36" t="s">
        <v>312</v>
      </c>
      <c r="G230" s="32">
        <v>152000</v>
      </c>
      <c r="H230" s="33"/>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39" customHeight="1">
      <c r="A231" s="55">
        <v>53</v>
      </c>
      <c r="B231" s="34" t="s">
        <v>490</v>
      </c>
      <c r="C231" s="31" t="s">
        <v>489</v>
      </c>
      <c r="D231" s="31" t="s">
        <v>484</v>
      </c>
      <c r="E231" s="31" t="s">
        <v>485</v>
      </c>
      <c r="F231" s="36" t="s">
        <v>312</v>
      </c>
      <c r="G231" s="32">
        <v>76000</v>
      </c>
      <c r="H231" s="33"/>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33" customHeight="1">
      <c r="A232" s="104" t="s">
        <v>63</v>
      </c>
      <c r="B232" s="104"/>
      <c r="C232" s="104"/>
      <c r="D232" s="104"/>
      <c r="E232" s="104"/>
      <c r="F232" s="104"/>
      <c r="G232" s="58">
        <f>SUM(G233)</f>
        <v>0</v>
      </c>
      <c r="H232" s="59"/>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33" customHeight="1">
      <c r="A233" s="51"/>
      <c r="B233" s="31" t="s">
        <v>64</v>
      </c>
      <c r="C233" s="31"/>
      <c r="D233" s="31"/>
      <c r="E233" s="31"/>
      <c r="F233" s="36"/>
      <c r="G233" s="32"/>
      <c r="H233" s="33"/>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33" customHeight="1">
      <c r="A234" s="104" t="s">
        <v>65</v>
      </c>
      <c r="B234" s="104"/>
      <c r="C234" s="104"/>
      <c r="D234" s="104"/>
      <c r="E234" s="104"/>
      <c r="F234" s="104"/>
      <c r="G234" s="58">
        <f>SUM(G235:G243)</f>
        <v>11415920</v>
      </c>
      <c r="H234" s="59"/>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39" customHeight="1">
      <c r="A235" s="51">
        <v>1</v>
      </c>
      <c r="B235" s="31" t="s">
        <v>491</v>
      </c>
      <c r="C235" s="31" t="s">
        <v>9</v>
      </c>
      <c r="D235" s="31" t="s">
        <v>492</v>
      </c>
      <c r="E235" s="31" t="s">
        <v>493</v>
      </c>
      <c r="F235" s="36" t="s">
        <v>312</v>
      </c>
      <c r="G235" s="32">
        <v>1700000</v>
      </c>
      <c r="H235" s="33"/>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39" customHeight="1">
      <c r="A236" s="51">
        <v>2</v>
      </c>
      <c r="B236" s="31" t="s">
        <v>491</v>
      </c>
      <c r="C236" s="31" t="s">
        <v>25</v>
      </c>
      <c r="D236" s="31" t="s">
        <v>494</v>
      </c>
      <c r="E236" s="31" t="s">
        <v>495</v>
      </c>
      <c r="F236" s="36" t="s">
        <v>312</v>
      </c>
      <c r="G236" s="32">
        <v>5000000</v>
      </c>
      <c r="H236" s="33"/>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55.05" customHeight="1">
      <c r="A237" s="51">
        <v>3</v>
      </c>
      <c r="B237" s="31" t="s">
        <v>491</v>
      </c>
      <c r="C237" s="31" t="s">
        <v>496</v>
      </c>
      <c r="D237" s="31" t="s">
        <v>497</v>
      </c>
      <c r="E237" s="31" t="s">
        <v>498</v>
      </c>
      <c r="F237" s="36" t="s">
        <v>499</v>
      </c>
      <c r="G237" s="32">
        <v>799000</v>
      </c>
      <c r="H237" s="33" t="s">
        <v>500</v>
      </c>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39" customHeight="1">
      <c r="A238" s="51">
        <v>4</v>
      </c>
      <c r="B238" s="31" t="s">
        <v>491</v>
      </c>
      <c r="C238" s="31" t="s">
        <v>17</v>
      </c>
      <c r="D238" s="31" t="s">
        <v>501</v>
      </c>
      <c r="E238" s="31" t="s">
        <v>502</v>
      </c>
      <c r="F238" s="36" t="s">
        <v>144</v>
      </c>
      <c r="G238" s="32">
        <v>330000</v>
      </c>
      <c r="H238" s="33"/>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39" customHeight="1">
      <c r="A239" s="51">
        <v>5</v>
      </c>
      <c r="B239" s="31" t="s">
        <v>491</v>
      </c>
      <c r="C239" s="31" t="s">
        <v>31</v>
      </c>
      <c r="D239" s="31" t="s">
        <v>503</v>
      </c>
      <c r="E239" s="31" t="s">
        <v>504</v>
      </c>
      <c r="F239" s="36" t="s">
        <v>177</v>
      </c>
      <c r="G239" s="32">
        <v>240000</v>
      </c>
      <c r="H239" s="33"/>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39" customHeight="1">
      <c r="A240" s="51">
        <v>6</v>
      </c>
      <c r="B240" s="31" t="s">
        <v>491</v>
      </c>
      <c r="C240" s="31" t="s">
        <v>9</v>
      </c>
      <c r="D240" s="31" t="s">
        <v>505</v>
      </c>
      <c r="E240" s="31" t="s">
        <v>506</v>
      </c>
      <c r="F240" s="36" t="s">
        <v>479</v>
      </c>
      <c r="G240" s="32">
        <v>60000</v>
      </c>
      <c r="H240" s="33"/>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68.400000000000006" customHeight="1">
      <c r="A241" s="51">
        <v>7</v>
      </c>
      <c r="B241" s="31" t="s">
        <v>491</v>
      </c>
      <c r="C241" s="31" t="s">
        <v>15</v>
      </c>
      <c r="D241" s="31" t="s">
        <v>507</v>
      </c>
      <c r="E241" s="31" t="s">
        <v>508</v>
      </c>
      <c r="F241" s="36" t="s">
        <v>323</v>
      </c>
      <c r="G241" s="32">
        <v>210000</v>
      </c>
      <c r="H241" s="33"/>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39" customHeight="1">
      <c r="A242" s="51">
        <v>8</v>
      </c>
      <c r="B242" s="31" t="s">
        <v>491</v>
      </c>
      <c r="C242" s="31" t="s">
        <v>496</v>
      </c>
      <c r="D242" s="31" t="s">
        <v>509</v>
      </c>
      <c r="E242" s="31" t="s">
        <v>510</v>
      </c>
      <c r="F242" s="36" t="s">
        <v>511</v>
      </c>
      <c r="G242" s="32">
        <v>3076500</v>
      </c>
      <c r="H242" s="33"/>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39" customHeight="1">
      <c r="A243" s="51">
        <v>9</v>
      </c>
      <c r="B243" s="31" t="s">
        <v>491</v>
      </c>
      <c r="C243" s="31" t="s">
        <v>25</v>
      </c>
      <c r="D243" s="31" t="s">
        <v>512</v>
      </c>
      <c r="E243" s="31" t="s">
        <v>513</v>
      </c>
      <c r="F243" s="36" t="s">
        <v>285</v>
      </c>
      <c r="G243" s="32">
        <v>420</v>
      </c>
      <c r="H243" s="33"/>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33" customHeight="1">
      <c r="A244" s="104" t="s">
        <v>66</v>
      </c>
      <c r="B244" s="104"/>
      <c r="C244" s="104"/>
      <c r="D244" s="104"/>
      <c r="E244" s="104"/>
      <c r="F244" s="104"/>
      <c r="G244" s="58">
        <f>G245</f>
        <v>0</v>
      </c>
      <c r="H244" s="59"/>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33" customHeight="1">
      <c r="A245" s="51"/>
      <c r="B245" s="31" t="s">
        <v>64</v>
      </c>
      <c r="C245" s="31"/>
      <c r="D245" s="31"/>
      <c r="E245" s="31"/>
      <c r="F245" s="36"/>
      <c r="G245" s="32"/>
      <c r="H245" s="33"/>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33" customHeight="1">
      <c r="A246" s="104" t="s">
        <v>67</v>
      </c>
      <c r="B246" s="104"/>
      <c r="C246" s="104"/>
      <c r="D246" s="104"/>
      <c r="E246" s="104"/>
      <c r="F246" s="104"/>
      <c r="G246" s="58">
        <f>SUM(G247:G247)</f>
        <v>49000</v>
      </c>
      <c r="H246" s="59"/>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39" customHeight="1">
      <c r="A247" s="51">
        <v>1</v>
      </c>
      <c r="B247" s="31" t="s">
        <v>531</v>
      </c>
      <c r="C247" s="31" t="s">
        <v>496</v>
      </c>
      <c r="D247" s="31" t="s">
        <v>517</v>
      </c>
      <c r="E247" s="31" t="s">
        <v>518</v>
      </c>
      <c r="F247" s="36" t="s">
        <v>427</v>
      </c>
      <c r="G247" s="32">
        <v>49000</v>
      </c>
      <c r="H247" s="33"/>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33" customHeight="1">
      <c r="A248" s="104" t="s">
        <v>68</v>
      </c>
      <c r="B248" s="104"/>
      <c r="C248" s="104"/>
      <c r="D248" s="104"/>
      <c r="E248" s="104"/>
      <c r="F248" s="104"/>
      <c r="G248" s="58">
        <f>SUM(G249:G254)</f>
        <v>3005270</v>
      </c>
      <c r="H248" s="59"/>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39" customHeight="1">
      <c r="A249" s="51">
        <v>1</v>
      </c>
      <c r="B249" s="31" t="s">
        <v>68</v>
      </c>
      <c r="C249" s="31" t="s">
        <v>9</v>
      </c>
      <c r="D249" s="31" t="s">
        <v>361</v>
      </c>
      <c r="E249" s="31" t="s">
        <v>519</v>
      </c>
      <c r="F249" s="36" t="s">
        <v>352</v>
      </c>
      <c r="G249" s="32">
        <v>1377500</v>
      </c>
      <c r="H249" s="33"/>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55.05" customHeight="1">
      <c r="A250" s="51">
        <v>2</v>
      </c>
      <c r="B250" s="31" t="s">
        <v>68</v>
      </c>
      <c r="C250" s="31" t="s">
        <v>9</v>
      </c>
      <c r="D250" s="31" t="s">
        <v>361</v>
      </c>
      <c r="E250" s="31" t="s">
        <v>362</v>
      </c>
      <c r="F250" s="36" t="s">
        <v>285</v>
      </c>
      <c r="G250" s="32">
        <v>40000</v>
      </c>
      <c r="H250" s="33"/>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39" customHeight="1">
      <c r="A251" s="51">
        <v>3</v>
      </c>
      <c r="B251" s="31" t="s">
        <v>68</v>
      </c>
      <c r="C251" s="31" t="s">
        <v>9</v>
      </c>
      <c r="D251" s="31" t="s">
        <v>520</v>
      </c>
      <c r="E251" s="31" t="s">
        <v>521</v>
      </c>
      <c r="F251" s="36" t="s">
        <v>319</v>
      </c>
      <c r="G251" s="32">
        <v>20000</v>
      </c>
      <c r="H251" s="33"/>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39" customHeight="1">
      <c r="A252" s="51">
        <v>4</v>
      </c>
      <c r="B252" s="31" t="s">
        <v>68</v>
      </c>
      <c r="C252" s="31" t="s">
        <v>47</v>
      </c>
      <c r="D252" s="31" t="s">
        <v>522</v>
      </c>
      <c r="E252" s="31" t="s">
        <v>523</v>
      </c>
      <c r="F252" s="36" t="s">
        <v>452</v>
      </c>
      <c r="G252" s="32">
        <v>30000</v>
      </c>
      <c r="H252" s="33"/>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39" customHeight="1">
      <c r="A253" s="51">
        <v>5</v>
      </c>
      <c r="B253" s="31" t="s">
        <v>68</v>
      </c>
      <c r="C253" s="31" t="s">
        <v>486</v>
      </c>
      <c r="D253" s="31" t="s">
        <v>524</v>
      </c>
      <c r="E253" s="31" t="s">
        <v>525</v>
      </c>
      <c r="F253" s="36" t="s">
        <v>211</v>
      </c>
      <c r="G253" s="32">
        <v>10000</v>
      </c>
      <c r="H253" s="33"/>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39" customHeight="1">
      <c r="A254" s="51">
        <v>6</v>
      </c>
      <c r="B254" s="31" t="s">
        <v>68</v>
      </c>
      <c r="C254" s="31" t="s">
        <v>25</v>
      </c>
      <c r="D254" s="31" t="s">
        <v>526</v>
      </c>
      <c r="E254" s="31" t="s">
        <v>527</v>
      </c>
      <c r="F254" s="36" t="s">
        <v>281</v>
      </c>
      <c r="G254" s="32">
        <v>1527770</v>
      </c>
      <c r="H254" s="33"/>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33" customHeight="1">
      <c r="A255" s="105" t="s">
        <v>69</v>
      </c>
      <c r="B255" s="105"/>
      <c r="C255" s="105"/>
      <c r="D255" s="105"/>
      <c r="E255" s="105"/>
      <c r="F255" s="105"/>
      <c r="G255" s="91">
        <f>SUM(G256)</f>
        <v>254282</v>
      </c>
      <c r="H255" s="92"/>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39" customHeight="1">
      <c r="A256" s="94">
        <v>1</v>
      </c>
      <c r="B256" s="95" t="s">
        <v>69</v>
      </c>
      <c r="C256" s="96" t="s">
        <v>496</v>
      </c>
      <c r="D256" s="96" t="s">
        <v>528</v>
      </c>
      <c r="E256" s="95" t="s">
        <v>529</v>
      </c>
      <c r="F256" s="93" t="s">
        <v>530</v>
      </c>
      <c r="G256" s="97">
        <v>254282</v>
      </c>
      <c r="H256" s="98"/>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31.95" customHeight="1">
      <c r="A257" s="63" t="s">
        <v>70</v>
      </c>
      <c r="B257" s="100" t="s">
        <v>71</v>
      </c>
      <c r="C257" s="100"/>
      <c r="D257" s="100"/>
      <c r="E257" s="100"/>
      <c r="F257" s="100"/>
      <c r="G257" s="100"/>
      <c r="H257" s="100"/>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19.8" customHeight="1">
      <c r="A258" s="64"/>
      <c r="B258" s="65" t="s">
        <v>72</v>
      </c>
      <c r="C258" s="64"/>
      <c r="D258" s="64"/>
      <c r="E258" s="64"/>
      <c r="F258" s="66"/>
      <c r="G258" s="64"/>
      <c r="H258" s="64"/>
    </row>
    <row r="259" spans="1:64" ht="19.8" customHeight="1">
      <c r="A259" s="64"/>
      <c r="B259" s="65" t="s">
        <v>73</v>
      </c>
      <c r="C259" s="64"/>
      <c r="D259" s="64"/>
      <c r="E259" s="64"/>
      <c r="F259" s="66"/>
      <c r="G259" s="64"/>
      <c r="H259" s="64"/>
    </row>
    <row r="260" spans="1:64" ht="19.8" customHeight="1">
      <c r="A260" s="64"/>
      <c r="B260" s="65" t="s">
        <v>74</v>
      </c>
      <c r="C260" s="64"/>
      <c r="D260" s="64"/>
      <c r="E260" s="64"/>
      <c r="F260" s="66"/>
      <c r="G260" s="64"/>
      <c r="H260" s="64"/>
    </row>
    <row r="261" spans="1:64" ht="19.8" customHeight="1"/>
    <row r="262" spans="1:64" ht="19.8" customHeight="1"/>
  </sheetData>
  <mergeCells count="13">
    <mergeCell ref="B257:H257"/>
    <mergeCell ref="A1:H1"/>
    <mergeCell ref="A5:F5"/>
    <mergeCell ref="A6:F6"/>
    <mergeCell ref="A133:F133"/>
    <mergeCell ref="A178:F178"/>
    <mergeCell ref="A232:F232"/>
    <mergeCell ref="A234:F234"/>
    <mergeCell ref="A244:F244"/>
    <mergeCell ref="A246:F246"/>
    <mergeCell ref="A248:F248"/>
    <mergeCell ref="A255:F255"/>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177" max="7" man="1"/>
    <brk id="2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dimension ref="A1:BL114"/>
  <sheetViews>
    <sheetView tabSelected="1" view="pageBreakPreview" topLeftCell="A43" zoomScale="80" zoomScaleNormal="100" zoomScaleSheetLayoutView="80" workbookViewId="0">
      <selection activeCell="E24" sqref="E2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7" t="s">
        <v>148</v>
      </c>
      <c r="B1" s="107"/>
      <c r="C1" s="107"/>
      <c r="D1" s="107"/>
      <c r="E1" s="107"/>
      <c r="F1" s="107"/>
      <c r="G1" s="107"/>
      <c r="H1" s="107"/>
      <c r="I1" s="71"/>
      <c r="J1" s="71"/>
      <c r="K1" s="71"/>
    </row>
    <row r="2" spans="1:64" ht="22.2">
      <c r="A2" s="101" t="str">
        <f>總預算!A2</f>
        <v>112年度截至第1季止</v>
      </c>
      <c r="B2" s="101"/>
      <c r="C2" s="101"/>
      <c r="D2" s="101"/>
      <c r="E2" s="101"/>
      <c r="F2" s="101"/>
      <c r="G2" s="101"/>
      <c r="H2" s="101"/>
      <c r="I2" s="71"/>
      <c r="J2" s="71"/>
      <c r="K2" s="71"/>
    </row>
    <row r="3" spans="1:64">
      <c r="A3" s="1"/>
      <c r="B3" s="1"/>
      <c r="D3" s="74"/>
      <c r="E3" s="74"/>
      <c r="F3" s="74"/>
      <c r="G3" s="74"/>
      <c r="H3" s="75" t="s">
        <v>0</v>
      </c>
      <c r="I3" s="71"/>
      <c r="J3" s="71"/>
      <c r="K3" s="71"/>
    </row>
    <row r="4" spans="1:64" ht="37.799999999999997" customHeight="1">
      <c r="A4" s="13" t="s">
        <v>1</v>
      </c>
      <c r="B4" s="13" t="s">
        <v>2</v>
      </c>
      <c r="C4" s="14" t="s">
        <v>92</v>
      </c>
      <c r="D4" s="13" t="s">
        <v>3</v>
      </c>
      <c r="E4" s="13" t="s">
        <v>4</v>
      </c>
      <c r="F4" s="13" t="s">
        <v>5</v>
      </c>
      <c r="G4" s="15" t="s">
        <v>93</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2" t="s">
        <v>75</v>
      </c>
      <c r="B5" s="112"/>
      <c r="C5" s="112"/>
      <c r="D5" s="112"/>
      <c r="E5" s="112"/>
      <c r="F5" s="112"/>
      <c r="G5" s="20">
        <f>G6+G73+G75+G103+G105+G107</f>
        <v>174194013</v>
      </c>
      <c r="H5" s="2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3" t="s">
        <v>76</v>
      </c>
      <c r="B6" s="113"/>
      <c r="C6" s="113"/>
      <c r="D6" s="113"/>
      <c r="E6" s="113"/>
      <c r="F6" s="113"/>
      <c r="G6" s="19">
        <f>G7+G69+G71</f>
        <v>162741821</v>
      </c>
      <c r="H6" s="2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111" t="s">
        <v>77</v>
      </c>
      <c r="B7" s="111"/>
      <c r="C7" s="111"/>
      <c r="D7" s="111"/>
      <c r="E7" s="111"/>
      <c r="F7" s="111"/>
      <c r="G7" s="35">
        <f>SUM(G8:G68)</f>
        <v>162741821</v>
      </c>
      <c r="H7" s="2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1</v>
      </c>
      <c r="B8" s="31" t="s">
        <v>532</v>
      </c>
      <c r="C8" s="31" t="s">
        <v>9</v>
      </c>
      <c r="D8" s="31" t="s">
        <v>533</v>
      </c>
      <c r="E8" s="31" t="s">
        <v>534</v>
      </c>
      <c r="F8" s="36" t="s">
        <v>161</v>
      </c>
      <c r="G8" s="32">
        <v>1059382</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2</v>
      </c>
      <c r="B9" s="31" t="s">
        <v>532</v>
      </c>
      <c r="C9" s="31" t="s">
        <v>9</v>
      </c>
      <c r="D9" s="31" t="s">
        <v>533</v>
      </c>
      <c r="E9" s="31" t="s">
        <v>535</v>
      </c>
      <c r="F9" s="36" t="s">
        <v>161</v>
      </c>
      <c r="G9" s="32">
        <v>31182</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3</v>
      </c>
      <c r="B10" s="31" t="s">
        <v>532</v>
      </c>
      <c r="C10" s="31" t="s">
        <v>9</v>
      </c>
      <c r="D10" s="31" t="s">
        <v>533</v>
      </c>
      <c r="E10" s="31" t="s">
        <v>536</v>
      </c>
      <c r="F10" s="36" t="s">
        <v>161</v>
      </c>
      <c r="G10" s="32">
        <v>31182</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4</v>
      </c>
      <c r="B11" s="31" t="s">
        <v>532</v>
      </c>
      <c r="C11" s="31" t="s">
        <v>9</v>
      </c>
      <c r="D11" s="31" t="s">
        <v>533</v>
      </c>
      <c r="E11" s="31" t="s">
        <v>537</v>
      </c>
      <c r="F11" s="36" t="s">
        <v>161</v>
      </c>
      <c r="G11" s="32">
        <v>408284</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5</v>
      </c>
      <c r="B12" s="31" t="s">
        <v>532</v>
      </c>
      <c r="C12" s="31" t="s">
        <v>9</v>
      </c>
      <c r="D12" s="31" t="s">
        <v>533</v>
      </c>
      <c r="E12" s="31" t="s">
        <v>538</v>
      </c>
      <c r="F12" s="36" t="s">
        <v>161</v>
      </c>
      <c r="G12" s="32">
        <v>408283</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6</v>
      </c>
      <c r="B13" s="31" t="s">
        <v>532</v>
      </c>
      <c r="C13" s="31" t="s">
        <v>9</v>
      </c>
      <c r="D13" s="31" t="s">
        <v>533</v>
      </c>
      <c r="E13" s="31" t="s">
        <v>539</v>
      </c>
      <c r="F13" s="36" t="s">
        <v>161</v>
      </c>
      <c r="G13" s="32">
        <v>295372</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7</v>
      </c>
      <c r="B14" s="31" t="s">
        <v>532</v>
      </c>
      <c r="C14" s="31" t="s">
        <v>9</v>
      </c>
      <c r="D14" s="31" t="s">
        <v>533</v>
      </c>
      <c r="E14" s="31" t="s">
        <v>540</v>
      </c>
      <c r="F14" s="36" t="s">
        <v>161</v>
      </c>
      <c r="G14" s="32">
        <v>295372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8</v>
      </c>
      <c r="B15" s="31" t="s">
        <v>532</v>
      </c>
      <c r="C15" s="31" t="s">
        <v>9</v>
      </c>
      <c r="D15" s="31" t="s">
        <v>533</v>
      </c>
      <c r="E15" s="31" t="s">
        <v>541</v>
      </c>
      <c r="F15" s="36" t="s">
        <v>161</v>
      </c>
      <c r="G15" s="32">
        <v>478109</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9</v>
      </c>
      <c r="B16" s="31" t="s">
        <v>532</v>
      </c>
      <c r="C16" s="31" t="s">
        <v>9</v>
      </c>
      <c r="D16" s="31" t="s">
        <v>533</v>
      </c>
      <c r="E16" s="31" t="s">
        <v>542</v>
      </c>
      <c r="F16" s="36" t="s">
        <v>161</v>
      </c>
      <c r="G16" s="32">
        <v>253960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10</v>
      </c>
      <c r="B17" s="31" t="s">
        <v>532</v>
      </c>
      <c r="C17" s="31" t="s">
        <v>9</v>
      </c>
      <c r="D17" s="31" t="s">
        <v>533</v>
      </c>
      <c r="E17" s="31" t="s">
        <v>543</v>
      </c>
      <c r="F17" s="36" t="s">
        <v>161</v>
      </c>
      <c r="G17" s="32">
        <v>186119</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11</v>
      </c>
      <c r="B18" s="31" t="s">
        <v>532</v>
      </c>
      <c r="C18" s="31" t="s">
        <v>9</v>
      </c>
      <c r="D18" s="31" t="s">
        <v>533</v>
      </c>
      <c r="E18" s="31" t="s">
        <v>544</v>
      </c>
      <c r="F18" s="36" t="s">
        <v>161</v>
      </c>
      <c r="G18" s="32">
        <v>107646</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12</v>
      </c>
      <c r="B19" s="31" t="s">
        <v>532</v>
      </c>
      <c r="C19" s="31" t="s">
        <v>9</v>
      </c>
      <c r="D19" s="31" t="s">
        <v>533</v>
      </c>
      <c r="E19" s="31" t="s">
        <v>545</v>
      </c>
      <c r="F19" s="36" t="s">
        <v>161</v>
      </c>
      <c r="G19" s="32">
        <v>148041</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13</v>
      </c>
      <c r="B20" s="31" t="s">
        <v>532</v>
      </c>
      <c r="C20" s="31" t="s">
        <v>9</v>
      </c>
      <c r="D20" s="31" t="s">
        <v>533</v>
      </c>
      <c r="E20" s="31" t="s">
        <v>546</v>
      </c>
      <c r="F20" s="36" t="s">
        <v>161</v>
      </c>
      <c r="G20" s="32">
        <v>409021</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14</v>
      </c>
      <c r="B21" s="31" t="s">
        <v>532</v>
      </c>
      <c r="C21" s="31" t="s">
        <v>9</v>
      </c>
      <c r="D21" s="31" t="s">
        <v>533</v>
      </c>
      <c r="E21" s="31" t="s">
        <v>547</v>
      </c>
      <c r="F21" s="36" t="s">
        <v>161</v>
      </c>
      <c r="G21" s="32">
        <v>147530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15</v>
      </c>
      <c r="B22" s="31" t="s">
        <v>532</v>
      </c>
      <c r="C22" s="31" t="s">
        <v>9</v>
      </c>
      <c r="D22" s="31" t="s">
        <v>533</v>
      </c>
      <c r="E22" s="31" t="s">
        <v>548</v>
      </c>
      <c r="F22" s="36" t="s">
        <v>161</v>
      </c>
      <c r="G22" s="32">
        <v>97748</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16</v>
      </c>
      <c r="B23" s="31" t="s">
        <v>532</v>
      </c>
      <c r="C23" s="31" t="s">
        <v>9</v>
      </c>
      <c r="D23" s="31" t="s">
        <v>533</v>
      </c>
      <c r="E23" s="31" t="s">
        <v>549</v>
      </c>
      <c r="F23" s="36" t="s">
        <v>161</v>
      </c>
      <c r="G23" s="32">
        <v>562046</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17</v>
      </c>
      <c r="B24" s="31" t="s">
        <v>532</v>
      </c>
      <c r="C24" s="31" t="s">
        <v>9</v>
      </c>
      <c r="D24" s="31" t="s">
        <v>533</v>
      </c>
      <c r="E24" s="31" t="s">
        <v>550</v>
      </c>
      <c r="F24" s="36" t="s">
        <v>161</v>
      </c>
      <c r="G24" s="32">
        <v>562046</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18</v>
      </c>
      <c r="B25" s="31" t="s">
        <v>532</v>
      </c>
      <c r="C25" s="31" t="s">
        <v>9</v>
      </c>
      <c r="D25" s="31" t="s">
        <v>533</v>
      </c>
      <c r="E25" s="31" t="s">
        <v>551</v>
      </c>
      <c r="F25" s="36" t="s">
        <v>161</v>
      </c>
      <c r="G25" s="32">
        <v>1260699</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19</v>
      </c>
      <c r="B26" s="31" t="s">
        <v>532</v>
      </c>
      <c r="C26" s="31" t="s">
        <v>9</v>
      </c>
      <c r="D26" s="31" t="s">
        <v>533</v>
      </c>
      <c r="E26" s="31" t="s">
        <v>552</v>
      </c>
      <c r="F26" s="36" t="s">
        <v>161</v>
      </c>
      <c r="G26" s="32">
        <v>177622</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20</v>
      </c>
      <c r="B27" s="31" t="s">
        <v>532</v>
      </c>
      <c r="C27" s="31" t="s">
        <v>9</v>
      </c>
      <c r="D27" s="31" t="s">
        <v>533</v>
      </c>
      <c r="E27" s="31" t="s">
        <v>553</v>
      </c>
      <c r="F27" s="36" t="s">
        <v>161</v>
      </c>
      <c r="G27" s="32">
        <v>103872</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21</v>
      </c>
      <c r="B28" s="31" t="s">
        <v>532</v>
      </c>
      <c r="C28" s="31" t="s">
        <v>9</v>
      </c>
      <c r="D28" s="31" t="s">
        <v>533</v>
      </c>
      <c r="E28" s="31" t="s">
        <v>554</v>
      </c>
      <c r="F28" s="36" t="s">
        <v>161</v>
      </c>
      <c r="G28" s="32">
        <v>61567</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22</v>
      </c>
      <c r="B29" s="31" t="s">
        <v>532</v>
      </c>
      <c r="C29" s="31" t="s">
        <v>9</v>
      </c>
      <c r="D29" s="31" t="s">
        <v>533</v>
      </c>
      <c r="E29" s="31" t="s">
        <v>555</v>
      </c>
      <c r="F29" s="36" t="s">
        <v>161</v>
      </c>
      <c r="G29" s="32">
        <v>84049</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23</v>
      </c>
      <c r="B30" s="31" t="s">
        <v>532</v>
      </c>
      <c r="C30" s="31" t="s">
        <v>9</v>
      </c>
      <c r="D30" s="31" t="s">
        <v>533</v>
      </c>
      <c r="E30" s="31" t="s">
        <v>556</v>
      </c>
      <c r="F30" s="36" t="s">
        <v>161</v>
      </c>
      <c r="G30" s="32">
        <v>22612</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24</v>
      </c>
      <c r="B31" s="31" t="s">
        <v>532</v>
      </c>
      <c r="C31" s="31" t="s">
        <v>9</v>
      </c>
      <c r="D31" s="31" t="s">
        <v>533</v>
      </c>
      <c r="E31" s="31" t="s">
        <v>557</v>
      </c>
      <c r="F31" s="36" t="s">
        <v>161</v>
      </c>
      <c r="G31" s="32">
        <v>153365</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25</v>
      </c>
      <c r="B32" s="31" t="s">
        <v>532</v>
      </c>
      <c r="C32" s="31" t="s">
        <v>9</v>
      </c>
      <c r="D32" s="31" t="s">
        <v>533</v>
      </c>
      <c r="E32" s="31" t="s">
        <v>558</v>
      </c>
      <c r="F32" s="36" t="s">
        <v>161</v>
      </c>
      <c r="G32" s="32">
        <v>3817</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26</v>
      </c>
      <c r="B33" s="31" t="s">
        <v>532</v>
      </c>
      <c r="C33" s="31" t="s">
        <v>9</v>
      </c>
      <c r="D33" s="31" t="s">
        <v>533</v>
      </c>
      <c r="E33" s="31" t="s">
        <v>559</v>
      </c>
      <c r="F33" s="36" t="s">
        <v>161</v>
      </c>
      <c r="G33" s="32">
        <v>15014</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27</v>
      </c>
      <c r="B34" s="31" t="s">
        <v>532</v>
      </c>
      <c r="C34" s="31" t="s">
        <v>9</v>
      </c>
      <c r="D34" s="31" t="s">
        <v>533</v>
      </c>
      <c r="E34" s="31" t="s">
        <v>560</v>
      </c>
      <c r="F34" s="36" t="s">
        <v>161</v>
      </c>
      <c r="G34" s="32">
        <v>27068</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28</v>
      </c>
      <c r="B35" s="31" t="s">
        <v>532</v>
      </c>
      <c r="C35" s="31" t="s">
        <v>9</v>
      </c>
      <c r="D35" s="31" t="s">
        <v>533</v>
      </c>
      <c r="E35" s="31" t="s">
        <v>561</v>
      </c>
      <c r="F35" s="36" t="s">
        <v>161</v>
      </c>
      <c r="G35" s="32">
        <v>27207</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29</v>
      </c>
      <c r="B36" s="31" t="s">
        <v>532</v>
      </c>
      <c r="C36" s="31" t="s">
        <v>9</v>
      </c>
      <c r="D36" s="31" t="s">
        <v>533</v>
      </c>
      <c r="E36" s="31" t="s">
        <v>562</v>
      </c>
      <c r="F36" s="36" t="s">
        <v>161</v>
      </c>
      <c r="G36" s="32">
        <v>46561</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30</v>
      </c>
      <c r="B37" s="31" t="s">
        <v>532</v>
      </c>
      <c r="C37" s="31" t="s">
        <v>9</v>
      </c>
      <c r="D37" s="31" t="s">
        <v>533</v>
      </c>
      <c r="E37" s="31" t="s">
        <v>563</v>
      </c>
      <c r="F37" s="36" t="s">
        <v>161</v>
      </c>
      <c r="G37" s="32">
        <v>33751</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31</v>
      </c>
      <c r="B38" s="31" t="s">
        <v>532</v>
      </c>
      <c r="C38" s="31" t="s">
        <v>9</v>
      </c>
      <c r="D38" s="31" t="s">
        <v>533</v>
      </c>
      <c r="E38" s="31" t="s">
        <v>564</v>
      </c>
      <c r="F38" s="36" t="s">
        <v>161</v>
      </c>
      <c r="G38" s="32">
        <v>8036</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32</v>
      </c>
      <c r="B39" s="31" t="s">
        <v>532</v>
      </c>
      <c r="C39" s="31" t="s">
        <v>9</v>
      </c>
      <c r="D39" s="31" t="s">
        <v>533</v>
      </c>
      <c r="E39" s="31" t="s">
        <v>565</v>
      </c>
      <c r="F39" s="36" t="s">
        <v>161</v>
      </c>
      <c r="G39" s="32">
        <v>16635</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33</v>
      </c>
      <c r="B40" s="31" t="s">
        <v>532</v>
      </c>
      <c r="C40" s="31" t="s">
        <v>9</v>
      </c>
      <c r="D40" s="31" t="s">
        <v>533</v>
      </c>
      <c r="E40" s="31" t="s">
        <v>566</v>
      </c>
      <c r="F40" s="36" t="s">
        <v>161</v>
      </c>
      <c r="G40" s="32">
        <v>63327</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34</v>
      </c>
      <c r="B41" s="31" t="s">
        <v>532</v>
      </c>
      <c r="C41" s="31" t="s">
        <v>9</v>
      </c>
      <c r="D41" s="31" t="s">
        <v>533</v>
      </c>
      <c r="E41" s="31" t="s">
        <v>567</v>
      </c>
      <c r="F41" s="36" t="s">
        <v>161</v>
      </c>
      <c r="G41" s="32">
        <v>606728</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35</v>
      </c>
      <c r="B42" s="31" t="s">
        <v>532</v>
      </c>
      <c r="C42" s="31" t="s">
        <v>9</v>
      </c>
      <c r="D42" s="31" t="s">
        <v>533</v>
      </c>
      <c r="E42" s="31" t="s">
        <v>568</v>
      </c>
      <c r="F42" s="36" t="s">
        <v>161</v>
      </c>
      <c r="G42" s="32">
        <v>11834</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36</v>
      </c>
      <c r="B43" s="31" t="s">
        <v>532</v>
      </c>
      <c r="C43" s="31" t="s">
        <v>9</v>
      </c>
      <c r="D43" s="31" t="s">
        <v>533</v>
      </c>
      <c r="E43" s="31" t="s">
        <v>569</v>
      </c>
      <c r="F43" s="36" t="s">
        <v>161</v>
      </c>
      <c r="G43" s="32">
        <v>14860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37</v>
      </c>
      <c r="B44" s="31" t="s">
        <v>532</v>
      </c>
      <c r="C44" s="31" t="s">
        <v>9</v>
      </c>
      <c r="D44" s="31" t="s">
        <v>533</v>
      </c>
      <c r="E44" s="31" t="s">
        <v>570</v>
      </c>
      <c r="F44" s="36" t="s">
        <v>161</v>
      </c>
      <c r="G44" s="32">
        <v>104518</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38</v>
      </c>
      <c r="B45" s="31" t="s">
        <v>532</v>
      </c>
      <c r="C45" s="31" t="s">
        <v>9</v>
      </c>
      <c r="D45" s="31" t="s">
        <v>533</v>
      </c>
      <c r="E45" s="31" t="s">
        <v>571</v>
      </c>
      <c r="F45" s="36" t="s">
        <v>161</v>
      </c>
      <c r="G45" s="32">
        <v>108883</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39</v>
      </c>
      <c r="B46" s="31" t="s">
        <v>532</v>
      </c>
      <c r="C46" s="31" t="s">
        <v>9</v>
      </c>
      <c r="D46" s="31" t="s">
        <v>533</v>
      </c>
      <c r="E46" s="31" t="s">
        <v>572</v>
      </c>
      <c r="F46" s="36" t="s">
        <v>161</v>
      </c>
      <c r="G46" s="32">
        <v>35404</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40</v>
      </c>
      <c r="B47" s="31" t="s">
        <v>532</v>
      </c>
      <c r="C47" s="31" t="s">
        <v>9</v>
      </c>
      <c r="D47" s="31" t="s">
        <v>533</v>
      </c>
      <c r="E47" s="31" t="s">
        <v>573</v>
      </c>
      <c r="F47" s="36" t="s">
        <v>161</v>
      </c>
      <c r="G47" s="32">
        <v>70773</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41</v>
      </c>
      <c r="B48" s="31" t="s">
        <v>532</v>
      </c>
      <c r="C48" s="31" t="s">
        <v>9</v>
      </c>
      <c r="D48" s="31" t="s">
        <v>533</v>
      </c>
      <c r="E48" s="31" t="s">
        <v>574</v>
      </c>
      <c r="F48" s="36" t="s">
        <v>161</v>
      </c>
      <c r="G48" s="32">
        <v>92296</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42</v>
      </c>
      <c r="B49" s="31" t="s">
        <v>532</v>
      </c>
      <c r="C49" s="31" t="s">
        <v>9</v>
      </c>
      <c r="D49" s="31" t="s">
        <v>533</v>
      </c>
      <c r="E49" s="31" t="s">
        <v>575</v>
      </c>
      <c r="F49" s="36" t="s">
        <v>511</v>
      </c>
      <c r="G49" s="32">
        <v>16350000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43</v>
      </c>
      <c r="B50" s="31" t="s">
        <v>532</v>
      </c>
      <c r="C50" s="31" t="s">
        <v>9</v>
      </c>
      <c r="D50" s="31" t="s">
        <v>533</v>
      </c>
      <c r="E50" s="31" t="s">
        <v>576</v>
      </c>
      <c r="F50" s="36" t="s">
        <v>511</v>
      </c>
      <c r="G50" s="32">
        <v>19200000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44</v>
      </c>
      <c r="B51" s="31" t="s">
        <v>532</v>
      </c>
      <c r="C51" s="31" t="s">
        <v>9</v>
      </c>
      <c r="D51" s="31" t="s">
        <v>533</v>
      </c>
      <c r="E51" s="31" t="s">
        <v>577</v>
      </c>
      <c r="F51" s="36" t="s">
        <v>511</v>
      </c>
      <c r="G51" s="32">
        <v>26760000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45</v>
      </c>
      <c r="B52" s="31" t="s">
        <v>532</v>
      </c>
      <c r="C52" s="31" t="s">
        <v>9</v>
      </c>
      <c r="D52" s="31" t="s">
        <v>533</v>
      </c>
      <c r="E52" s="31" t="s">
        <v>578</v>
      </c>
      <c r="F52" s="36" t="s">
        <v>511</v>
      </c>
      <c r="G52" s="32">
        <v>6930000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46</v>
      </c>
      <c r="B53" s="31" t="s">
        <v>532</v>
      </c>
      <c r="C53" s="31" t="s">
        <v>9</v>
      </c>
      <c r="D53" s="31" t="s">
        <v>533</v>
      </c>
      <c r="E53" s="31" t="s">
        <v>579</v>
      </c>
      <c r="F53" s="36" t="s">
        <v>511</v>
      </c>
      <c r="G53" s="32">
        <v>8130000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47</v>
      </c>
      <c r="B54" s="31" t="s">
        <v>532</v>
      </c>
      <c r="C54" s="31" t="s">
        <v>9</v>
      </c>
      <c r="D54" s="31" t="s">
        <v>533</v>
      </c>
      <c r="E54" s="31" t="s">
        <v>580</v>
      </c>
      <c r="F54" s="36" t="s">
        <v>511</v>
      </c>
      <c r="G54" s="32">
        <v>6990000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48</v>
      </c>
      <c r="B55" s="31" t="s">
        <v>532</v>
      </c>
      <c r="C55" s="31" t="s">
        <v>9</v>
      </c>
      <c r="D55" s="31" t="s">
        <v>533</v>
      </c>
      <c r="E55" s="31" t="s">
        <v>581</v>
      </c>
      <c r="F55" s="36" t="s">
        <v>511</v>
      </c>
      <c r="G55" s="32">
        <v>18600000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49</v>
      </c>
      <c r="B56" s="31" t="s">
        <v>532</v>
      </c>
      <c r="C56" s="31" t="s">
        <v>9</v>
      </c>
      <c r="D56" s="31" t="s">
        <v>533</v>
      </c>
      <c r="E56" s="31" t="s">
        <v>582</v>
      </c>
      <c r="F56" s="36" t="s">
        <v>511</v>
      </c>
      <c r="G56" s="32">
        <v>32130000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50</v>
      </c>
      <c r="B57" s="31" t="s">
        <v>532</v>
      </c>
      <c r="C57" s="31" t="s">
        <v>9</v>
      </c>
      <c r="D57" s="31" t="s">
        <v>533</v>
      </c>
      <c r="E57" s="31" t="s">
        <v>583</v>
      </c>
      <c r="F57" s="36" t="s">
        <v>511</v>
      </c>
      <c r="G57" s="32">
        <v>1530000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51</v>
      </c>
      <c r="B58" s="31" t="s">
        <v>532</v>
      </c>
      <c r="C58" s="31" t="s">
        <v>9</v>
      </c>
      <c r="D58" s="31" t="s">
        <v>533</v>
      </c>
      <c r="E58" s="31" t="s">
        <v>584</v>
      </c>
      <c r="F58" s="36" t="s">
        <v>511</v>
      </c>
      <c r="G58" s="32">
        <v>5490000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52</v>
      </c>
      <c r="B59" s="31" t="s">
        <v>532</v>
      </c>
      <c r="C59" s="31" t="s">
        <v>9</v>
      </c>
      <c r="D59" s="31" t="s">
        <v>533</v>
      </c>
      <c r="E59" s="31" t="s">
        <v>585</v>
      </c>
      <c r="F59" s="36" t="s">
        <v>511</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53</v>
      </c>
      <c r="B60" s="31" t="s">
        <v>532</v>
      </c>
      <c r="C60" s="31" t="s">
        <v>9</v>
      </c>
      <c r="D60" s="31" t="s">
        <v>533</v>
      </c>
      <c r="E60" s="31" t="s">
        <v>586</v>
      </c>
      <c r="F60" s="36" t="s">
        <v>511</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54</v>
      </c>
      <c r="B61" s="31" t="s">
        <v>532</v>
      </c>
      <c r="C61" s="31" t="s">
        <v>9</v>
      </c>
      <c r="D61" s="31" t="s">
        <v>533</v>
      </c>
      <c r="E61" s="31" t="s">
        <v>587</v>
      </c>
      <c r="F61" s="36" t="s">
        <v>511</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55</v>
      </c>
      <c r="B62" s="31" t="s">
        <v>532</v>
      </c>
      <c r="C62" s="31" t="s">
        <v>9</v>
      </c>
      <c r="D62" s="31" t="s">
        <v>533</v>
      </c>
      <c r="E62" s="31" t="s">
        <v>588</v>
      </c>
      <c r="F62" s="36" t="s">
        <v>511</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56</v>
      </c>
      <c r="B63" s="31" t="s">
        <v>532</v>
      </c>
      <c r="C63" s="31" t="s">
        <v>9</v>
      </c>
      <c r="D63" s="31" t="s">
        <v>533</v>
      </c>
      <c r="E63" s="31" t="s">
        <v>589</v>
      </c>
      <c r="F63" s="36" t="s">
        <v>511</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57</v>
      </c>
      <c r="B64" s="31" t="s">
        <v>532</v>
      </c>
      <c r="C64" s="31" t="s">
        <v>9</v>
      </c>
      <c r="D64" s="31" t="s">
        <v>533</v>
      </c>
      <c r="E64" s="31" t="s">
        <v>590</v>
      </c>
      <c r="F64" s="36" t="s">
        <v>511</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58</v>
      </c>
      <c r="B65" s="31" t="s">
        <v>532</v>
      </c>
      <c r="C65" s="31" t="s">
        <v>9</v>
      </c>
      <c r="D65" s="31" t="s">
        <v>533</v>
      </c>
      <c r="E65" s="31" t="s">
        <v>591</v>
      </c>
      <c r="F65" s="36" t="s">
        <v>511</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59</v>
      </c>
      <c r="B66" s="31" t="s">
        <v>532</v>
      </c>
      <c r="C66" s="31" t="s">
        <v>9</v>
      </c>
      <c r="D66" s="31" t="s">
        <v>533</v>
      </c>
      <c r="E66" s="31" t="s">
        <v>592</v>
      </c>
      <c r="F66" s="36" t="s">
        <v>511</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60</v>
      </c>
      <c r="B67" s="31" t="s">
        <v>532</v>
      </c>
      <c r="C67" s="31" t="s">
        <v>9</v>
      </c>
      <c r="D67" s="31" t="s">
        <v>533</v>
      </c>
      <c r="E67" s="31" t="s">
        <v>593</v>
      </c>
      <c r="F67" s="36" t="s">
        <v>511</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61</v>
      </c>
      <c r="B68" s="31" t="s">
        <v>532</v>
      </c>
      <c r="C68" s="31" t="s">
        <v>9</v>
      </c>
      <c r="D68" s="31" t="s">
        <v>533</v>
      </c>
      <c r="E68" s="31" t="s">
        <v>594</v>
      </c>
      <c r="F68" s="36" t="s">
        <v>511</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3" customHeight="1">
      <c r="A69" s="111" t="s">
        <v>78</v>
      </c>
      <c r="B69" s="111"/>
      <c r="C69" s="111"/>
      <c r="D69" s="111"/>
      <c r="E69" s="111"/>
      <c r="F69" s="111"/>
      <c r="G69" s="17">
        <v>0</v>
      </c>
      <c r="H69" s="26"/>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3" customHeight="1">
      <c r="A70" s="67"/>
      <c r="B70" s="83" t="s">
        <v>64</v>
      </c>
      <c r="C70" s="67"/>
      <c r="D70" s="67"/>
      <c r="E70" s="67"/>
      <c r="F70" s="67"/>
      <c r="G70" s="17"/>
      <c r="H70" s="26"/>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3" customHeight="1">
      <c r="A71" s="111" t="s">
        <v>79</v>
      </c>
      <c r="B71" s="111"/>
      <c r="C71" s="111"/>
      <c r="D71" s="111"/>
      <c r="E71" s="111"/>
      <c r="F71" s="111"/>
      <c r="G71" s="17">
        <v>0</v>
      </c>
      <c r="H71" s="26"/>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3" customHeight="1">
      <c r="A72" s="67"/>
      <c r="B72" s="83" t="s">
        <v>64</v>
      </c>
      <c r="C72" s="67"/>
      <c r="D72" s="67"/>
      <c r="E72" s="67"/>
      <c r="F72" s="67"/>
      <c r="G72" s="17"/>
      <c r="H72" s="26"/>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3" customHeight="1">
      <c r="A73" s="113" t="s">
        <v>106</v>
      </c>
      <c r="B73" s="113"/>
      <c r="C73" s="113"/>
      <c r="D73" s="113"/>
      <c r="E73" s="113"/>
      <c r="F73" s="113"/>
      <c r="G73" s="16">
        <v>0</v>
      </c>
      <c r="H73" s="25"/>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3" customHeight="1">
      <c r="A74" s="67"/>
      <c r="B74" s="83" t="s">
        <v>64</v>
      </c>
      <c r="C74" s="67"/>
      <c r="D74" s="67"/>
      <c r="E74" s="67"/>
      <c r="F74" s="67"/>
      <c r="G74" s="18"/>
      <c r="H74" s="27"/>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3" customHeight="1">
      <c r="A75" s="113" t="s">
        <v>81</v>
      </c>
      <c r="B75" s="113"/>
      <c r="C75" s="113"/>
      <c r="D75" s="113"/>
      <c r="E75" s="113"/>
      <c r="F75" s="113"/>
      <c r="G75" s="19">
        <f>SUM(G76:G102)</f>
        <v>11452192</v>
      </c>
      <c r="H75" s="25"/>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77">
        <v>1</v>
      </c>
      <c r="B76" s="78" t="s">
        <v>595</v>
      </c>
      <c r="C76" s="78" t="s">
        <v>27</v>
      </c>
      <c r="D76" s="79" t="s">
        <v>596</v>
      </c>
      <c r="E76" s="80" t="s">
        <v>642</v>
      </c>
      <c r="F76" s="77" t="s">
        <v>597</v>
      </c>
      <c r="G76" s="81">
        <v>99000</v>
      </c>
      <c r="H76" s="30" t="s">
        <v>641</v>
      </c>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77">
        <v>2</v>
      </c>
      <c r="B77" s="78" t="s">
        <v>595</v>
      </c>
      <c r="C77" s="78" t="s">
        <v>47</v>
      </c>
      <c r="D77" s="79" t="s">
        <v>598</v>
      </c>
      <c r="E77" s="80" t="s">
        <v>599</v>
      </c>
      <c r="F77" s="77" t="s">
        <v>597</v>
      </c>
      <c r="G77" s="81">
        <v>1271314</v>
      </c>
      <c r="H77" s="30"/>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77">
        <v>3</v>
      </c>
      <c r="B78" s="78" t="s">
        <v>595</v>
      </c>
      <c r="C78" s="78" t="s">
        <v>486</v>
      </c>
      <c r="D78" s="79" t="s">
        <v>600</v>
      </c>
      <c r="E78" s="80" t="s">
        <v>651</v>
      </c>
      <c r="F78" s="77" t="s">
        <v>597</v>
      </c>
      <c r="G78" s="81">
        <v>1122870</v>
      </c>
      <c r="H78" s="30" t="s">
        <v>641</v>
      </c>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77">
        <v>4</v>
      </c>
      <c r="B79" s="78" t="s">
        <v>595</v>
      </c>
      <c r="C79" s="78" t="s">
        <v>9</v>
      </c>
      <c r="D79" s="79" t="s">
        <v>601</v>
      </c>
      <c r="E79" s="80" t="s">
        <v>650</v>
      </c>
      <c r="F79" s="77" t="s">
        <v>597</v>
      </c>
      <c r="G79" s="81">
        <v>852600</v>
      </c>
      <c r="H79" s="30" t="s">
        <v>641</v>
      </c>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77">
        <v>5</v>
      </c>
      <c r="B80" s="78" t="s">
        <v>595</v>
      </c>
      <c r="C80" s="78" t="s">
        <v>25</v>
      </c>
      <c r="D80" s="79" t="s">
        <v>602</v>
      </c>
      <c r="E80" s="80" t="s">
        <v>603</v>
      </c>
      <c r="F80" s="77" t="s">
        <v>597</v>
      </c>
      <c r="G80" s="81">
        <v>2041410</v>
      </c>
      <c r="H80" s="30"/>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77">
        <v>6</v>
      </c>
      <c r="B81" s="78" t="s">
        <v>595</v>
      </c>
      <c r="C81" s="78" t="s">
        <v>25</v>
      </c>
      <c r="D81" s="79" t="s">
        <v>604</v>
      </c>
      <c r="E81" s="80" t="s">
        <v>649</v>
      </c>
      <c r="F81" s="77" t="s">
        <v>597</v>
      </c>
      <c r="G81" s="81">
        <v>667370</v>
      </c>
      <c r="H81" s="30" t="s">
        <v>641</v>
      </c>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77">
        <v>7</v>
      </c>
      <c r="B82" s="78" t="s">
        <v>595</v>
      </c>
      <c r="C82" s="78" t="s">
        <v>9</v>
      </c>
      <c r="D82" s="79" t="s">
        <v>605</v>
      </c>
      <c r="E82" s="80" t="s">
        <v>606</v>
      </c>
      <c r="F82" s="77" t="s">
        <v>597</v>
      </c>
      <c r="G82" s="81">
        <v>2046000</v>
      </c>
      <c r="H82" s="30"/>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77">
        <v>8</v>
      </c>
      <c r="B83" s="78" t="s">
        <v>595</v>
      </c>
      <c r="C83" s="78" t="s">
        <v>25</v>
      </c>
      <c r="D83" s="79" t="s">
        <v>607</v>
      </c>
      <c r="E83" s="80" t="s">
        <v>648</v>
      </c>
      <c r="F83" s="77" t="s">
        <v>608</v>
      </c>
      <c r="G83" s="81">
        <v>276960</v>
      </c>
      <c r="H83" s="30" t="s">
        <v>641</v>
      </c>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55.05" customHeight="1">
      <c r="A84" s="77">
        <v>9</v>
      </c>
      <c r="B84" s="78" t="s">
        <v>595</v>
      </c>
      <c r="C84" s="78" t="s">
        <v>17</v>
      </c>
      <c r="D84" s="79" t="s">
        <v>609</v>
      </c>
      <c r="E84" s="80" t="s">
        <v>647</v>
      </c>
      <c r="F84" s="77" t="s">
        <v>608</v>
      </c>
      <c r="G84" s="81">
        <v>88000</v>
      </c>
      <c r="H84" s="30" t="s">
        <v>641</v>
      </c>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55.05" customHeight="1">
      <c r="A85" s="77">
        <v>10</v>
      </c>
      <c r="B85" s="78" t="s">
        <v>595</v>
      </c>
      <c r="C85" s="78" t="s">
        <v>15</v>
      </c>
      <c r="D85" s="79" t="s">
        <v>610</v>
      </c>
      <c r="E85" s="80" t="s">
        <v>646</v>
      </c>
      <c r="F85" s="77" t="s">
        <v>608</v>
      </c>
      <c r="G85" s="81">
        <v>118000</v>
      </c>
      <c r="H85" s="30" t="s">
        <v>641</v>
      </c>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55.05" customHeight="1">
      <c r="A86" s="77">
        <v>11</v>
      </c>
      <c r="B86" s="78" t="s">
        <v>595</v>
      </c>
      <c r="C86" s="78" t="s">
        <v>15</v>
      </c>
      <c r="D86" s="79" t="s">
        <v>611</v>
      </c>
      <c r="E86" s="80" t="s">
        <v>645</v>
      </c>
      <c r="F86" s="77" t="s">
        <v>608</v>
      </c>
      <c r="G86" s="81">
        <v>278418</v>
      </c>
      <c r="H86" s="30" t="s">
        <v>641</v>
      </c>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77">
        <v>12</v>
      </c>
      <c r="B87" s="78" t="s">
        <v>595</v>
      </c>
      <c r="C87" s="78" t="s">
        <v>15</v>
      </c>
      <c r="D87" s="79" t="s">
        <v>612</v>
      </c>
      <c r="E87" s="80" t="s">
        <v>644</v>
      </c>
      <c r="F87" s="77" t="s">
        <v>608</v>
      </c>
      <c r="G87" s="81">
        <v>299480</v>
      </c>
      <c r="H87" s="30" t="s">
        <v>641</v>
      </c>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77">
        <v>13</v>
      </c>
      <c r="B88" s="78" t="s">
        <v>595</v>
      </c>
      <c r="C88" s="78" t="s">
        <v>25</v>
      </c>
      <c r="D88" s="79" t="s">
        <v>613</v>
      </c>
      <c r="E88" s="80" t="s">
        <v>643</v>
      </c>
      <c r="F88" s="77" t="s">
        <v>608</v>
      </c>
      <c r="G88" s="81">
        <v>116356</v>
      </c>
      <c r="H88" s="30" t="s">
        <v>641</v>
      </c>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77">
        <v>14</v>
      </c>
      <c r="B89" s="78" t="s">
        <v>595</v>
      </c>
      <c r="C89" s="78" t="s">
        <v>31</v>
      </c>
      <c r="D89" s="79" t="s">
        <v>614</v>
      </c>
      <c r="E89" s="80" t="s">
        <v>615</v>
      </c>
      <c r="F89" s="77" t="s">
        <v>336</v>
      </c>
      <c r="G89" s="81">
        <v>190440</v>
      </c>
      <c r="H89" s="30"/>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77">
        <v>15</v>
      </c>
      <c r="B90" s="78" t="s">
        <v>595</v>
      </c>
      <c r="C90" s="78" t="s">
        <v>17</v>
      </c>
      <c r="D90" s="79" t="s">
        <v>616</v>
      </c>
      <c r="E90" s="80" t="s">
        <v>617</v>
      </c>
      <c r="F90" s="77" t="s">
        <v>336</v>
      </c>
      <c r="G90" s="81">
        <v>119300</v>
      </c>
      <c r="H90" s="30"/>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55.05" customHeight="1">
      <c r="A91" s="77">
        <v>16</v>
      </c>
      <c r="B91" s="78" t="s">
        <v>595</v>
      </c>
      <c r="C91" s="78" t="s">
        <v>17</v>
      </c>
      <c r="D91" s="79" t="s">
        <v>618</v>
      </c>
      <c r="E91" s="80" t="s">
        <v>619</v>
      </c>
      <c r="F91" s="77" t="s">
        <v>336</v>
      </c>
      <c r="G91" s="81">
        <v>201292</v>
      </c>
      <c r="H91" s="30"/>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55.05" customHeight="1">
      <c r="A92" s="77">
        <v>17</v>
      </c>
      <c r="B92" s="78" t="s">
        <v>595</v>
      </c>
      <c r="C92" s="78" t="s">
        <v>17</v>
      </c>
      <c r="D92" s="79" t="s">
        <v>620</v>
      </c>
      <c r="E92" s="80" t="s">
        <v>621</v>
      </c>
      <c r="F92" s="77" t="s">
        <v>336</v>
      </c>
      <c r="G92" s="81">
        <v>43184</v>
      </c>
      <c r="H92" s="30"/>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55.05" customHeight="1">
      <c r="A93" s="77">
        <v>18</v>
      </c>
      <c r="B93" s="78" t="s">
        <v>595</v>
      </c>
      <c r="C93" s="78" t="s">
        <v>17</v>
      </c>
      <c r="D93" s="79" t="s">
        <v>622</v>
      </c>
      <c r="E93" s="80" t="s">
        <v>623</v>
      </c>
      <c r="F93" s="77" t="s">
        <v>336</v>
      </c>
      <c r="G93" s="81">
        <v>38352</v>
      </c>
      <c r="H93" s="30"/>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77">
        <v>19</v>
      </c>
      <c r="B94" s="78" t="s">
        <v>595</v>
      </c>
      <c r="C94" s="78" t="s">
        <v>17</v>
      </c>
      <c r="D94" s="79" t="s">
        <v>624</v>
      </c>
      <c r="E94" s="80" t="s">
        <v>625</v>
      </c>
      <c r="F94" s="77" t="s">
        <v>336</v>
      </c>
      <c r="G94" s="81">
        <v>189504</v>
      </c>
      <c r="H94" s="30"/>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77">
        <v>20</v>
      </c>
      <c r="B95" s="78" t="s">
        <v>595</v>
      </c>
      <c r="C95" s="78" t="s">
        <v>39</v>
      </c>
      <c r="D95" s="79" t="s">
        <v>626</v>
      </c>
      <c r="E95" s="80" t="s">
        <v>627</v>
      </c>
      <c r="F95" s="77" t="s">
        <v>336</v>
      </c>
      <c r="G95" s="81">
        <v>210490</v>
      </c>
      <c r="H95" s="30"/>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77">
        <v>21</v>
      </c>
      <c r="B96" s="78" t="s">
        <v>595</v>
      </c>
      <c r="C96" s="78" t="s">
        <v>39</v>
      </c>
      <c r="D96" s="79" t="s">
        <v>628</v>
      </c>
      <c r="E96" s="80" t="s">
        <v>629</v>
      </c>
      <c r="F96" s="77" t="s">
        <v>336</v>
      </c>
      <c r="G96" s="81">
        <v>206485</v>
      </c>
      <c r="H96" s="30"/>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77">
        <v>22</v>
      </c>
      <c r="B97" s="78" t="s">
        <v>595</v>
      </c>
      <c r="C97" s="78" t="s">
        <v>47</v>
      </c>
      <c r="D97" s="79" t="s">
        <v>630</v>
      </c>
      <c r="E97" s="80" t="s">
        <v>631</v>
      </c>
      <c r="F97" s="77" t="s">
        <v>336</v>
      </c>
      <c r="G97" s="81">
        <v>199560</v>
      </c>
      <c r="H97" s="30"/>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55.05" customHeight="1">
      <c r="A98" s="77">
        <v>23</v>
      </c>
      <c r="B98" s="78" t="s">
        <v>595</v>
      </c>
      <c r="C98" s="78" t="s">
        <v>412</v>
      </c>
      <c r="D98" s="79" t="s">
        <v>632</v>
      </c>
      <c r="E98" s="80" t="s">
        <v>633</v>
      </c>
      <c r="F98" s="77" t="s">
        <v>336</v>
      </c>
      <c r="G98" s="81">
        <v>236636</v>
      </c>
      <c r="H98" s="30"/>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77">
        <v>24</v>
      </c>
      <c r="B99" s="78" t="s">
        <v>595</v>
      </c>
      <c r="C99" s="78" t="s">
        <v>15</v>
      </c>
      <c r="D99" s="79" t="s">
        <v>612</v>
      </c>
      <c r="E99" s="80" t="s">
        <v>634</v>
      </c>
      <c r="F99" s="77" t="s">
        <v>336</v>
      </c>
      <c r="G99" s="81">
        <v>209911</v>
      </c>
      <c r="H99" s="30"/>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77">
        <v>25</v>
      </c>
      <c r="B100" s="78" t="s">
        <v>595</v>
      </c>
      <c r="C100" s="78" t="s">
        <v>17</v>
      </c>
      <c r="D100" s="79" t="s">
        <v>635</v>
      </c>
      <c r="E100" s="80" t="s">
        <v>636</v>
      </c>
      <c r="F100" s="77" t="s">
        <v>336</v>
      </c>
      <c r="G100" s="81">
        <v>132900</v>
      </c>
      <c r="H100" s="30"/>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77">
        <v>26</v>
      </c>
      <c r="B101" s="78" t="s">
        <v>595</v>
      </c>
      <c r="C101" s="78" t="s">
        <v>17</v>
      </c>
      <c r="D101" s="79" t="s">
        <v>637</v>
      </c>
      <c r="E101" s="80" t="s">
        <v>638</v>
      </c>
      <c r="F101" s="77" t="s">
        <v>336</v>
      </c>
      <c r="G101" s="81">
        <v>113800</v>
      </c>
      <c r="H101" s="30"/>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77">
        <v>27</v>
      </c>
      <c r="B102" s="78" t="s">
        <v>595</v>
      </c>
      <c r="C102" s="78" t="s">
        <v>17</v>
      </c>
      <c r="D102" s="79" t="s">
        <v>639</v>
      </c>
      <c r="E102" s="80" t="s">
        <v>640</v>
      </c>
      <c r="F102" s="77" t="s">
        <v>336</v>
      </c>
      <c r="G102" s="81">
        <v>82560</v>
      </c>
      <c r="H102" s="30"/>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3" customHeight="1">
      <c r="A103" s="113" t="s">
        <v>82</v>
      </c>
      <c r="B103" s="113"/>
      <c r="C103" s="113"/>
      <c r="D103" s="113"/>
      <c r="E103" s="113"/>
      <c r="F103" s="113"/>
      <c r="G103" s="90">
        <v>0</v>
      </c>
      <c r="H103" s="28"/>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3" customHeight="1">
      <c r="A104" s="67"/>
      <c r="B104" s="83" t="s">
        <v>64</v>
      </c>
      <c r="C104" s="67"/>
      <c r="D104" s="67"/>
      <c r="E104" s="67"/>
      <c r="F104" s="67"/>
      <c r="G104" s="84"/>
      <c r="H104" s="29"/>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3" customHeight="1">
      <c r="A105" s="113" t="s">
        <v>83</v>
      </c>
      <c r="B105" s="113"/>
      <c r="C105" s="113"/>
      <c r="D105" s="113"/>
      <c r="E105" s="113"/>
      <c r="F105" s="113"/>
      <c r="G105" s="90">
        <v>0</v>
      </c>
      <c r="H105" s="28"/>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3" customHeight="1">
      <c r="A106" s="85"/>
      <c r="B106" s="86" t="s">
        <v>64</v>
      </c>
      <c r="C106" s="86"/>
      <c r="D106" s="87"/>
      <c r="E106" s="87"/>
      <c r="F106" s="85"/>
      <c r="G106" s="88"/>
      <c r="H106" s="29"/>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3" customHeight="1">
      <c r="A107" s="113" t="s">
        <v>80</v>
      </c>
      <c r="B107" s="113"/>
      <c r="C107" s="113"/>
      <c r="D107" s="113"/>
      <c r="E107" s="113"/>
      <c r="F107" s="113"/>
      <c r="G107" s="16">
        <v>0</v>
      </c>
      <c r="H107" s="25"/>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3" customHeight="1">
      <c r="A108" s="89"/>
      <c r="B108" s="83" t="s">
        <v>64</v>
      </c>
      <c r="C108" s="89"/>
      <c r="D108" s="89"/>
      <c r="E108" s="89"/>
      <c r="F108" s="89"/>
      <c r="G108" s="18"/>
      <c r="H108" s="27"/>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1.8" customHeight="1">
      <c r="A109" s="10" t="s">
        <v>70</v>
      </c>
      <c r="B109" s="114" t="s">
        <v>71</v>
      </c>
      <c r="C109" s="114"/>
      <c r="D109" s="114"/>
      <c r="E109" s="114"/>
      <c r="F109" s="114"/>
      <c r="G109" s="114"/>
      <c r="H109" s="114"/>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19.8" customHeight="1">
      <c r="A110" s="11"/>
      <c r="B110" s="12" t="s">
        <v>72</v>
      </c>
      <c r="C110" s="11"/>
      <c r="D110" s="11"/>
      <c r="E110" s="11"/>
      <c r="F110" s="11"/>
      <c r="G110" s="11"/>
      <c r="H110" s="11"/>
    </row>
    <row r="111" spans="1:64" ht="19.8" customHeight="1">
      <c r="A111" s="11"/>
      <c r="B111" s="12" t="s">
        <v>73</v>
      </c>
      <c r="C111" s="11"/>
      <c r="D111" s="11"/>
      <c r="E111" s="11"/>
      <c r="F111" s="11"/>
      <c r="G111" s="11"/>
      <c r="H111" s="11"/>
    </row>
    <row r="112" spans="1:64" ht="19.8" customHeight="1">
      <c r="A112" s="11"/>
      <c r="B112" s="12" t="s">
        <v>74</v>
      </c>
      <c r="C112" s="11"/>
      <c r="D112" s="11"/>
      <c r="E112" s="11"/>
      <c r="F112" s="11"/>
      <c r="G112" s="11"/>
      <c r="H112" s="11"/>
    </row>
    <row r="113" ht="19.8" customHeight="1"/>
    <row r="114" ht="19.8" customHeight="1"/>
  </sheetData>
  <mergeCells count="13">
    <mergeCell ref="A73:F73"/>
    <mergeCell ref="A75:F75"/>
    <mergeCell ref="A103:F103"/>
    <mergeCell ref="A105:F105"/>
    <mergeCell ref="B109:H109"/>
    <mergeCell ref="A107:F107"/>
    <mergeCell ref="A71:F71"/>
    <mergeCell ref="A1:H1"/>
    <mergeCell ref="A5:F5"/>
    <mergeCell ref="A6:F6"/>
    <mergeCell ref="A7:F7"/>
    <mergeCell ref="A69:F69"/>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6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9"/>
  <sheetViews>
    <sheetView tabSelected="1" view="pageBreakPreview" zoomScale="80" zoomScaleNormal="100" zoomScaleSheetLayoutView="80" workbookViewId="0">
      <selection activeCell="E24" sqref="E2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7" t="s">
        <v>447</v>
      </c>
      <c r="B1" s="107"/>
      <c r="C1" s="107"/>
      <c r="D1" s="107"/>
      <c r="E1" s="107"/>
      <c r="F1" s="107"/>
      <c r="G1" s="107"/>
      <c r="H1" s="107"/>
      <c r="I1" s="71"/>
      <c r="J1" s="71"/>
      <c r="K1" s="71"/>
    </row>
    <row r="2" spans="1:64" ht="22.2">
      <c r="A2" s="101" t="str">
        <f>總預算!A2</f>
        <v>112年度截至第1季止</v>
      </c>
      <c r="B2" s="101"/>
      <c r="C2" s="101"/>
      <c r="D2" s="101"/>
      <c r="E2" s="101"/>
      <c r="F2" s="101"/>
      <c r="G2" s="101"/>
      <c r="H2" s="101"/>
      <c r="I2" s="71"/>
      <c r="J2" s="71"/>
      <c r="K2" s="71"/>
    </row>
    <row r="3" spans="1:64">
      <c r="A3" s="1"/>
      <c r="B3" s="1"/>
      <c r="D3" s="74"/>
      <c r="E3" s="74"/>
      <c r="F3" s="74"/>
      <c r="G3" s="74"/>
      <c r="H3" s="75" t="s">
        <v>0</v>
      </c>
      <c r="I3" s="71"/>
      <c r="J3" s="71"/>
      <c r="K3" s="71"/>
    </row>
    <row r="4" spans="1:64" ht="37.950000000000003" customHeight="1">
      <c r="A4" s="2" t="s">
        <v>1</v>
      </c>
      <c r="B4" s="2" t="s">
        <v>2</v>
      </c>
      <c r="C4" s="4" t="s">
        <v>92</v>
      </c>
      <c r="D4" s="2" t="s">
        <v>3</v>
      </c>
      <c r="E4" s="2" t="s">
        <v>4</v>
      </c>
      <c r="F4" s="2" t="s">
        <v>5</v>
      </c>
      <c r="G4" s="3" t="s">
        <v>93</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8" t="s">
        <v>7</v>
      </c>
      <c r="B5" s="108"/>
      <c r="C5" s="108"/>
      <c r="D5" s="108"/>
      <c r="E5" s="108"/>
      <c r="F5" s="108"/>
      <c r="G5" s="7">
        <f>G6+G8+G10+G12</f>
        <v>35710000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09" t="s">
        <v>8</v>
      </c>
      <c r="B6" s="109"/>
      <c r="C6" s="109"/>
      <c r="D6" s="109"/>
      <c r="E6" s="109"/>
      <c r="F6" s="109"/>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64</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109" t="s">
        <v>58</v>
      </c>
      <c r="B8" s="109"/>
      <c r="C8" s="109"/>
      <c r="D8" s="109"/>
      <c r="E8" s="109"/>
      <c r="F8" s="109"/>
      <c r="G8" s="8">
        <f>G9</f>
        <v>0</v>
      </c>
      <c r="H8" s="76"/>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77"/>
      <c r="B9" s="78" t="s">
        <v>64</v>
      </c>
      <c r="C9" s="78"/>
      <c r="D9" s="79"/>
      <c r="E9" s="80"/>
      <c r="F9" s="77"/>
      <c r="G9" s="81"/>
      <c r="H9" s="22"/>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109" t="s">
        <v>60</v>
      </c>
      <c r="B10" s="109"/>
      <c r="C10" s="109"/>
      <c r="D10" s="109"/>
      <c r="E10" s="109"/>
      <c r="F10" s="109"/>
      <c r="G10" s="8">
        <f>G11</f>
        <v>0</v>
      </c>
      <c r="H10" s="76"/>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7.950000000000003" customHeight="1">
      <c r="A11" s="77"/>
      <c r="B11" s="78" t="s">
        <v>64</v>
      </c>
      <c r="C11" s="78"/>
      <c r="D11" s="79"/>
      <c r="E11" s="80"/>
      <c r="F11" s="77"/>
      <c r="G11" s="81"/>
      <c r="H11" s="22"/>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3" customHeight="1">
      <c r="A12" s="110" t="s">
        <v>65</v>
      </c>
      <c r="B12" s="110"/>
      <c r="C12" s="110"/>
      <c r="D12" s="110"/>
      <c r="E12" s="110"/>
      <c r="F12" s="110"/>
      <c r="G12" s="9">
        <f>SUM(G13:G13)</f>
        <v>35710000</v>
      </c>
      <c r="H12" s="2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7.950000000000003" customHeight="1">
      <c r="A13" s="82">
        <v>1</v>
      </c>
      <c r="B13" s="34" t="s">
        <v>491</v>
      </c>
      <c r="C13" s="34" t="s">
        <v>25</v>
      </c>
      <c r="D13" s="34" t="s">
        <v>514</v>
      </c>
      <c r="E13" s="34" t="s">
        <v>515</v>
      </c>
      <c r="F13" s="55" t="s">
        <v>516</v>
      </c>
      <c r="G13" s="57">
        <v>35710000</v>
      </c>
      <c r="H13" s="60" t="s">
        <v>500</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1.95" customHeight="1">
      <c r="A14" s="10" t="s">
        <v>70</v>
      </c>
      <c r="B14" s="106" t="s">
        <v>71</v>
      </c>
      <c r="C14" s="106"/>
      <c r="D14" s="106"/>
      <c r="E14" s="106"/>
      <c r="F14" s="106"/>
      <c r="G14" s="106"/>
      <c r="H14" s="106"/>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9.8" customHeight="1">
      <c r="A15" s="11"/>
      <c r="B15" s="12" t="s">
        <v>72</v>
      </c>
      <c r="C15" s="11"/>
      <c r="D15" s="11"/>
      <c r="E15" s="11"/>
      <c r="F15" s="11"/>
      <c r="G15" s="11"/>
      <c r="H15" s="11"/>
    </row>
    <row r="16" spans="1:64" ht="19.8" customHeight="1">
      <c r="A16" s="11"/>
      <c r="B16" s="12" t="s">
        <v>73</v>
      </c>
      <c r="C16" s="11"/>
      <c r="D16" s="11"/>
      <c r="E16" s="11"/>
      <c r="F16" s="11"/>
      <c r="G16" s="11"/>
      <c r="H16" s="11"/>
    </row>
    <row r="17" spans="1:8" ht="19.8" customHeight="1">
      <c r="A17" s="11"/>
      <c r="B17" s="12" t="s">
        <v>74</v>
      </c>
      <c r="C17" s="11"/>
      <c r="D17" s="11"/>
      <c r="E17" s="11"/>
      <c r="F17" s="11"/>
      <c r="G17" s="11"/>
      <c r="H17" s="11"/>
    </row>
    <row r="18" spans="1:8" ht="19.8" customHeight="1"/>
    <row r="19" spans="1:8" ht="19.8" customHeight="1"/>
  </sheetData>
  <mergeCells count="8">
    <mergeCell ref="B14:H14"/>
    <mergeCell ref="A1:H1"/>
    <mergeCell ref="A5:F5"/>
    <mergeCell ref="A6:F6"/>
    <mergeCell ref="A8:F8"/>
    <mergeCell ref="A10:F10"/>
    <mergeCell ref="A12:F12"/>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3"/>
  <sheetViews>
    <sheetView tabSelected="1" view="pageBreakPreview" zoomScale="80" zoomScaleNormal="100" zoomScaleSheetLayoutView="80" workbookViewId="0">
      <selection activeCell="E24" sqref="E2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7" t="s">
        <v>147</v>
      </c>
      <c r="B1" s="107"/>
      <c r="C1" s="107"/>
      <c r="D1" s="107"/>
      <c r="E1" s="107"/>
      <c r="F1" s="107"/>
      <c r="G1" s="107"/>
      <c r="H1" s="107"/>
      <c r="I1" s="71"/>
      <c r="J1" s="71"/>
      <c r="K1" s="71"/>
    </row>
    <row r="2" spans="1:64" ht="22.2">
      <c r="A2" s="101" t="str">
        <f>總預算!A2</f>
        <v>112年度截至第1季止</v>
      </c>
      <c r="B2" s="101"/>
      <c r="C2" s="101"/>
      <c r="D2" s="101"/>
      <c r="E2" s="101"/>
      <c r="F2" s="101"/>
      <c r="G2" s="101"/>
      <c r="H2" s="101"/>
      <c r="I2" s="71"/>
      <c r="J2" s="71"/>
      <c r="K2" s="71"/>
    </row>
    <row r="3" spans="1:64">
      <c r="A3" s="1"/>
      <c r="B3" s="1"/>
      <c r="D3" s="74"/>
      <c r="E3" s="74"/>
      <c r="F3" s="74"/>
      <c r="G3" s="74"/>
      <c r="H3" s="75" t="s">
        <v>0</v>
      </c>
      <c r="I3" s="71"/>
      <c r="J3" s="71"/>
      <c r="K3" s="71"/>
    </row>
    <row r="4" spans="1:64" ht="37.950000000000003" customHeight="1">
      <c r="A4" s="2" t="s">
        <v>1</v>
      </c>
      <c r="B4" s="2" t="s">
        <v>2</v>
      </c>
      <c r="C4" s="4" t="s">
        <v>92</v>
      </c>
      <c r="D4" s="2" t="s">
        <v>3</v>
      </c>
      <c r="E4" s="2" t="s">
        <v>4</v>
      </c>
      <c r="F4" s="2" t="s">
        <v>5</v>
      </c>
      <c r="G4" s="3" t="s">
        <v>93</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8" t="s">
        <v>7</v>
      </c>
      <c r="B5" s="108"/>
      <c r="C5" s="108"/>
      <c r="D5" s="108"/>
      <c r="E5" s="108"/>
      <c r="F5" s="108"/>
      <c r="G5" s="7">
        <f>G6</f>
        <v>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09" t="s">
        <v>8</v>
      </c>
      <c r="B6" s="109"/>
      <c r="C6" s="109"/>
      <c r="D6" s="109"/>
      <c r="E6" s="109"/>
      <c r="F6" s="109"/>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64</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1.95" customHeight="1">
      <c r="A8" s="10" t="s">
        <v>70</v>
      </c>
      <c r="B8" s="106" t="s">
        <v>71</v>
      </c>
      <c r="C8" s="106"/>
      <c r="D8" s="106"/>
      <c r="E8" s="106"/>
      <c r="F8" s="106"/>
      <c r="G8" s="106"/>
      <c r="H8" s="106"/>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19.8" customHeight="1">
      <c r="A9" s="11"/>
      <c r="B9" s="12" t="s">
        <v>72</v>
      </c>
      <c r="C9" s="11"/>
      <c r="D9" s="11"/>
      <c r="E9" s="11"/>
      <c r="F9" s="11"/>
      <c r="G9" s="11"/>
      <c r="H9" s="11"/>
    </row>
    <row r="10" spans="1:64" ht="19.8" customHeight="1">
      <c r="A10" s="11"/>
      <c r="B10" s="12" t="s">
        <v>73</v>
      </c>
      <c r="C10" s="11"/>
      <c r="D10" s="11"/>
      <c r="E10" s="11"/>
      <c r="F10" s="11"/>
      <c r="G10" s="11"/>
      <c r="H10" s="11"/>
    </row>
    <row r="11" spans="1:64" ht="19.8" customHeight="1">
      <c r="A11" s="11"/>
      <c r="B11" s="12" t="s">
        <v>74</v>
      </c>
      <c r="C11" s="11"/>
      <c r="D11" s="11"/>
      <c r="E11" s="11"/>
      <c r="F11" s="11"/>
      <c r="G11" s="11"/>
      <c r="H11" s="11"/>
    </row>
    <row r="12" spans="1:64" ht="19.8" customHeight="1"/>
    <row r="13" spans="1:64" ht="19.8" customHeight="1"/>
  </sheetData>
  <mergeCells count="5">
    <mergeCell ref="A1:H1"/>
    <mergeCell ref="A5:F5"/>
    <mergeCell ref="A6:F6"/>
    <mergeCell ref="B8:H8"/>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基金</vt:lpstr>
      <vt:lpstr>前瞻</vt:lpstr>
      <vt:lpstr>肺炎</vt:lpstr>
      <vt:lpstr>肺炎!Print_Area</vt:lpstr>
      <vt:lpstr>前瞻!Print_Area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2023-04-27T02:56:23Z</cp:lastPrinted>
  <dcterms:created xsi:type="dcterms:W3CDTF">2020-03-18T03:37:44Z</dcterms:created>
  <dcterms:modified xsi:type="dcterms:W3CDTF">2023-04-27T02:57:16Z</dcterms:modified>
</cp:coreProperties>
</file>