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25" activeTab="0"/>
  </bookViews>
  <sheets>
    <sheet name="單位預算-民間" sheetId="1" r:id="rId1"/>
    <sheet name="單位預算-縣市" sheetId="2" r:id="rId2"/>
    <sheet name="前瞻4-民間" sheetId="3" r:id="rId3"/>
    <sheet name="前瞻4-縣市" sheetId="4" r:id="rId4"/>
    <sheet name="肺炎-民間" sheetId="5" r:id="rId5"/>
    <sheet name="肺炎-縣市" sheetId="6" r:id="rId6"/>
  </sheets>
  <definedNames>
    <definedName name="_xlnm.Print_Area" localSheetId="4">'肺炎-民間'!$A$1:$H$13</definedName>
    <definedName name="_xlnm.Print_Area" localSheetId="5">'肺炎-縣市'!$A$1:$H$7</definedName>
    <definedName name="_xlnm.Print_Area" localSheetId="2">'前瞻4-民間'!$A$1:$H$13</definedName>
    <definedName name="_xlnm.Print_Area" localSheetId="3">'前瞻4-縣市'!$A$1:$H$30</definedName>
    <definedName name="_xlnm.Print_Area" localSheetId="0">'單位預算-民間'!$A$1:$H$134</definedName>
    <definedName name="_xlnm.Print_Area" localSheetId="1">'單位預算-縣市'!$A$1:$H$81</definedName>
    <definedName name="_xlnm.Print_Titles" localSheetId="5">'肺炎-縣市'!$1:$3</definedName>
    <definedName name="_xlnm.Print_Titles" localSheetId="3">'前瞻4-縣市'!$1:$3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楊麗召</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 ref="H7" authorId="1">
      <text>
        <r>
          <rPr>
            <b/>
            <sz val="9"/>
            <rFont val="細明體"/>
            <family val="3"/>
          </rPr>
          <t>楊麗召</t>
        </r>
        <r>
          <rPr>
            <b/>
            <sz val="9"/>
            <rFont val="Tahoma"/>
            <family val="2"/>
          </rPr>
          <t>:</t>
        </r>
        <r>
          <rPr>
            <sz val="9"/>
            <rFont val="Tahoma"/>
            <family val="2"/>
          </rPr>
          <t xml:space="preserve">
1.110</t>
        </r>
        <r>
          <rPr>
            <sz val="9"/>
            <rFont val="細明體"/>
            <family val="3"/>
          </rPr>
          <t>核定霧峰公所1億元2.111年核定太平公所1億元</t>
        </r>
      </text>
    </comment>
    <comment ref="H8" authorId="1">
      <text>
        <r>
          <rPr>
            <b/>
            <sz val="9"/>
            <rFont val="細明體"/>
            <family val="3"/>
          </rPr>
          <t>楊麗召</t>
        </r>
        <r>
          <rPr>
            <b/>
            <sz val="9"/>
            <rFont val="Tahoma"/>
            <family val="2"/>
          </rPr>
          <t>:</t>
        </r>
        <r>
          <rPr>
            <sz val="9"/>
            <rFont val="Tahoma"/>
            <family val="2"/>
          </rPr>
          <t xml:space="preserve">
110</t>
        </r>
        <r>
          <rPr>
            <sz val="9"/>
            <rFont val="細明體"/>
            <family val="3"/>
          </rPr>
          <t>核定台南白河公所</t>
        </r>
        <r>
          <rPr>
            <sz val="9"/>
            <rFont val="Tahoma"/>
            <family val="2"/>
          </rPr>
          <t>1</t>
        </r>
        <r>
          <rPr>
            <sz val="9"/>
            <rFont val="細明體"/>
            <family val="3"/>
          </rPr>
          <t>億元、北區公所</t>
        </r>
        <r>
          <rPr>
            <sz val="9"/>
            <rFont val="Tahoma"/>
            <family val="2"/>
          </rPr>
          <t>1</t>
        </r>
        <r>
          <rPr>
            <sz val="9"/>
            <rFont val="細明體"/>
            <family val="3"/>
          </rPr>
          <t>億元。</t>
        </r>
      </text>
    </comment>
    <comment ref="H9" authorId="1">
      <text>
        <r>
          <rPr>
            <b/>
            <sz val="9"/>
            <color indexed="8"/>
            <rFont val="細明體"/>
            <family val="3"/>
          </rPr>
          <t>楊麗召</t>
        </r>
        <r>
          <rPr>
            <b/>
            <sz val="9"/>
            <color indexed="8"/>
            <rFont val="Tahoma"/>
            <family val="2"/>
          </rPr>
          <t>:</t>
        </r>
        <r>
          <rPr>
            <sz val="9"/>
            <color indexed="8"/>
            <rFont val="Tahoma"/>
            <family val="2"/>
          </rPr>
          <t xml:space="preserve">
1.111.8.23</t>
        </r>
        <r>
          <rPr>
            <sz val="9"/>
            <color indexed="8"/>
            <rFont val="細明體"/>
            <family val="3"/>
          </rPr>
          <t>核定補助高雄茂林公所</t>
        </r>
        <r>
          <rPr>
            <sz val="9"/>
            <color indexed="8"/>
            <rFont val="Tahoma"/>
            <family val="2"/>
          </rPr>
          <t>6,480</t>
        </r>
        <r>
          <rPr>
            <sz val="9"/>
            <color indexed="8"/>
            <rFont val="細明體"/>
            <family val="3"/>
          </rPr>
          <t>萬元，列</t>
        </r>
        <r>
          <rPr>
            <sz val="9"/>
            <color indexed="8"/>
            <rFont val="Tahoma"/>
            <family val="2"/>
          </rPr>
          <t>113</t>
        </r>
        <r>
          <rPr>
            <sz val="9"/>
            <color indexed="8"/>
            <rFont val="細明體"/>
            <family val="3"/>
          </rPr>
          <t>年第4季補助。
2.111.10.11核定六龜公所7000萬元，列114年第1季補助。
3.111.11.15核定新興及鳳山等5活動中心補強列112年第2季補助</t>
        </r>
      </text>
    </comment>
    <comment ref="H12" authorId="1">
      <text>
        <r>
          <rPr>
            <b/>
            <sz val="9"/>
            <color indexed="8"/>
            <rFont val="細明體"/>
            <family val="3"/>
          </rPr>
          <t>楊麗召</t>
        </r>
        <r>
          <rPr>
            <b/>
            <sz val="9"/>
            <color indexed="8"/>
            <rFont val="Tahoma"/>
            <family val="2"/>
          </rPr>
          <t>:</t>
        </r>
        <r>
          <rPr>
            <sz val="9"/>
            <color indexed="8"/>
            <rFont val="Tahoma"/>
            <family val="2"/>
          </rPr>
          <t xml:space="preserve">
111.8.11</t>
        </r>
        <r>
          <rPr>
            <sz val="9"/>
            <color indexed="8"/>
            <rFont val="細明體"/>
            <family val="3"/>
          </rPr>
          <t>核定南投內興、內新活動中心新建工程</t>
        </r>
        <r>
          <rPr>
            <sz val="9"/>
            <color indexed="8"/>
            <rFont val="Tahoma"/>
            <family val="2"/>
          </rPr>
          <t>800</t>
        </r>
        <r>
          <rPr>
            <sz val="9"/>
            <color indexed="8"/>
            <rFont val="細明體"/>
            <family val="3"/>
          </rPr>
          <t>萬元</t>
        </r>
      </text>
    </comment>
    <comment ref="H13" authorId="1">
      <text>
        <r>
          <rPr>
            <b/>
            <sz val="9"/>
            <rFont val="細明體"/>
            <family val="3"/>
          </rPr>
          <t>楊麗召</t>
        </r>
        <r>
          <rPr>
            <b/>
            <sz val="9"/>
            <rFont val="Tahoma"/>
            <family val="2"/>
          </rPr>
          <t>:</t>
        </r>
        <r>
          <rPr>
            <sz val="9"/>
            <rFont val="Tahoma"/>
            <family val="2"/>
          </rPr>
          <t xml:space="preserve">
110</t>
        </r>
        <r>
          <rPr>
            <sz val="9"/>
            <rFont val="細明體"/>
            <family val="3"/>
          </rPr>
          <t>年核定埤頭公所</t>
        </r>
        <r>
          <rPr>
            <sz val="9"/>
            <rFont val="Tahoma"/>
            <family val="2"/>
          </rPr>
          <t>1</t>
        </r>
        <r>
          <rPr>
            <sz val="9"/>
            <rFont val="細明體"/>
            <family val="3"/>
          </rPr>
          <t>億元</t>
        </r>
      </text>
    </comment>
    <comment ref="H14" authorId="1">
      <text>
        <r>
          <rPr>
            <b/>
            <sz val="9"/>
            <rFont val="細明體"/>
            <family val="3"/>
          </rPr>
          <t>楊麗召</t>
        </r>
        <r>
          <rPr>
            <b/>
            <sz val="9"/>
            <rFont val="Tahoma"/>
            <family val="2"/>
          </rPr>
          <t>:</t>
        </r>
        <r>
          <rPr>
            <sz val="9"/>
            <rFont val="Tahoma"/>
            <family val="2"/>
          </rPr>
          <t xml:space="preserve">
1.110</t>
        </r>
        <r>
          <rPr>
            <sz val="9"/>
            <rFont val="細明體"/>
            <family val="3"/>
          </rPr>
          <t>核定六腳公所</t>
        </r>
        <r>
          <rPr>
            <sz val="9"/>
            <rFont val="Tahoma"/>
            <family val="2"/>
          </rPr>
          <t>8000</t>
        </r>
        <r>
          <rPr>
            <sz val="9"/>
            <rFont val="細明體"/>
            <family val="3"/>
          </rPr>
          <t xml:space="preserve">萬元
</t>
        </r>
        <r>
          <rPr>
            <sz val="9"/>
            <rFont val="Tahoma"/>
            <family val="2"/>
          </rPr>
          <t>2.111</t>
        </r>
        <r>
          <rPr>
            <sz val="9"/>
            <rFont val="細明體"/>
            <family val="3"/>
          </rPr>
          <t>年核定布袋公所</t>
        </r>
        <r>
          <rPr>
            <sz val="9"/>
            <rFont val="Tahoma"/>
            <family val="2"/>
          </rPr>
          <t>8000</t>
        </r>
        <r>
          <rPr>
            <sz val="9"/>
            <rFont val="細明體"/>
            <family val="3"/>
          </rPr>
          <t>萬元</t>
        </r>
      </text>
    </comment>
    <comment ref="H18" authorId="1">
      <text>
        <r>
          <rPr>
            <b/>
            <sz val="9"/>
            <color indexed="8"/>
            <rFont val="細明體"/>
            <family val="3"/>
          </rPr>
          <t>楊麗召</t>
        </r>
        <r>
          <rPr>
            <b/>
            <sz val="9"/>
            <color indexed="8"/>
            <rFont val="Tahoma"/>
            <family val="2"/>
          </rPr>
          <t>:</t>
        </r>
        <r>
          <rPr>
            <sz val="9"/>
            <color indexed="8"/>
            <rFont val="Tahoma"/>
            <family val="2"/>
          </rPr>
          <t xml:space="preserve">
111.5.13</t>
        </r>
        <r>
          <rPr>
            <sz val="9"/>
            <color indexed="8"/>
            <rFont val="細明體"/>
            <family val="3"/>
          </rPr>
          <t>核定東區振興活動中心新建工程4</t>
        </r>
        <r>
          <rPr>
            <sz val="9"/>
            <color indexed="8"/>
            <rFont val="Tahoma"/>
            <family val="2"/>
          </rPr>
          <t>00</t>
        </r>
        <r>
          <rPr>
            <sz val="9"/>
            <color indexed="8"/>
            <rFont val="細明體"/>
            <family val="3"/>
          </rPr>
          <t>萬元</t>
        </r>
      </text>
    </comment>
    <comment ref="H21" authorId="1">
      <text>
        <r>
          <rPr>
            <b/>
            <sz val="9"/>
            <color indexed="8"/>
            <rFont val="細明體"/>
            <family val="3"/>
          </rPr>
          <t>楊麗召</t>
        </r>
        <r>
          <rPr>
            <b/>
            <sz val="9"/>
            <color indexed="8"/>
            <rFont val="Tahoma"/>
            <family val="2"/>
          </rPr>
          <t>:</t>
        </r>
        <r>
          <rPr>
            <sz val="9"/>
            <color indexed="8"/>
            <rFont val="Tahoma"/>
            <family val="2"/>
          </rPr>
          <t xml:space="preserve">
111.8.11</t>
        </r>
        <r>
          <rPr>
            <sz val="9"/>
            <color indexed="8"/>
            <rFont val="細明體"/>
            <family val="3"/>
          </rPr>
          <t>核定增列連江縣東引公所新建工程5</t>
        </r>
        <r>
          <rPr>
            <sz val="9"/>
            <color indexed="8"/>
            <rFont val="Tahoma"/>
            <family val="2"/>
          </rPr>
          <t>00</t>
        </r>
        <r>
          <rPr>
            <sz val="9"/>
            <color indexed="8"/>
            <rFont val="細明體"/>
            <family val="3"/>
          </rPr>
          <t>萬元</t>
        </r>
      </text>
    </comment>
  </commentList>
</comments>
</file>

<file path=xl/comments6.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<sst xmlns="http://schemas.openxmlformats.org/spreadsheetml/2006/main" count="1223" uniqueCount="416">
  <si>
    <t>單位:  元</t>
  </si>
  <si>
    <t>項次</t>
  </si>
  <si>
    <t>補(捐)助機關</t>
  </si>
  <si>
    <t>受補(捐)助對象所歸屬
之直轄市或縣(市)</t>
  </si>
  <si>
    <t>受補(捐)助對象</t>
  </si>
  <si>
    <t xml:space="preserve">補(捐)助事項或用途   </t>
  </si>
  <si>
    <t>核准日期</t>
  </si>
  <si>
    <r>
      <t xml:space="preserve">補(捐)助金額
</t>
    </r>
    <r>
      <rPr>
        <sz val="12"/>
        <color rgb="FF000000"/>
        <rFont val="新細明體"/>
        <family val="1"/>
      </rPr>
      <t>(含累積金額)</t>
    </r>
  </si>
  <si>
    <t>備註</t>
  </si>
  <si>
    <t>內政部  總計</t>
  </si>
  <si>
    <t>內政部民政司  小計</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</si>
  <si>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</si>
  <si>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</si>
  <si>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</si>
  <si>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</si>
  <si>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</si>
  <si>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</si>
  <si>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</si>
  <si>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</si>
  <si>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</si>
  <si>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</si>
  <si>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</si>
  <si>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</si>
  <si>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財團法人銘傳大學</t>
  </si>
  <si>
    <t>財團法人台灣基督長老教會彰化教會</t>
  </si>
  <si>
    <t>財團法人台灣基督長老教會彰化教會品格學校</t>
  </si>
  <si>
    <t>臺南市</t>
  </si>
  <si>
    <t>內政部（合作及人民團體司籌備處）</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</si>
  <si>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</si>
  <si>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</si>
  <si>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</si>
  <si>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</si>
  <si>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</si>
  <si>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</si>
  <si>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</si>
  <si>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</si>
  <si>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</si>
  <si>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</si>
  <si>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</si>
  <si>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</si>
  <si>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</si>
  <si>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</si>
  <si>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</si>
  <si>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</si>
  <si>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</si>
  <si>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</si>
  <si>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</si>
  <si>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中華全民生活休閒運動推廣協會</t>
  </si>
  <si>
    <t>台灣人慈善協會</t>
  </si>
  <si>
    <t>中華天帝教總會</t>
  </si>
  <si>
    <t>中華文化觀光交流愛心協會</t>
  </si>
  <si>
    <t>雲林縣</t>
  </si>
  <si>
    <t>中華綠色農業發展協會</t>
  </si>
  <si>
    <t>台灣關懷弱勢協會</t>
  </si>
  <si>
    <t>苗栗縣聖恆文化協會</t>
  </si>
  <si>
    <t>中華民國國武術競技總會</t>
  </si>
  <si>
    <t>屏東縣</t>
  </si>
  <si>
    <t>屏東縣佳冬鄉四塊厝社區促進會</t>
  </si>
  <si>
    <t>屏東縣東港鎮頂中街轎班促進會</t>
  </si>
  <si>
    <t>苗栗縣大地文化協會</t>
  </si>
  <si>
    <t>中華民國全國商圈總會</t>
  </si>
  <si>
    <t>中國合作學社</t>
  </si>
  <si>
    <t>桃園市政府</t>
  </si>
  <si>
    <t>臺中市政府</t>
  </si>
  <si>
    <t>苗栗縣政府</t>
  </si>
  <si>
    <t>南投縣政府</t>
  </si>
  <si>
    <t>屏東縣政府</t>
  </si>
  <si>
    <t>宜蘭縣政府</t>
  </si>
  <si>
    <t>臺東縣政府</t>
  </si>
  <si>
    <t>內政部地政司  小計</t>
  </si>
  <si>
    <t>臺北市政府</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</si>
  <si>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</si>
  <si>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</si>
  <si>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</si>
  <si>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</si>
  <si>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</si>
  <si>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</si>
  <si>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</si>
  <si>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</si>
  <si>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</si>
  <si>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</si>
  <si>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</si>
  <si>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</si>
  <si>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</si>
  <si>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</si>
  <si>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</si>
  <si>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</si>
  <si>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</si>
  <si>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</si>
  <si>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</si>
  <si>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</si>
  <si>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內政部國土測繪中心  小計</t>
  </si>
  <si>
    <t>內政部(國土測繪中心)</t>
  </si>
  <si>
    <t>圖解數化地籍圖整合建置及都市計畫地形圖套疊工作</t>
  </si>
  <si>
    <t>非都市計畫地區圖解數化地籍圖整合建置工作</t>
  </si>
  <si>
    <t>無</t>
  </si>
  <si>
    <t>公共服務據點整備及公有危險建築補強-地方政府辦公廳舍、村(里)集會所(活動中心)耐震評估及整建計畫</t>
  </si>
  <si>
    <t>內政部</t>
  </si>
  <si>
    <t>臺灣農漁卓越發展促進會</t>
  </si>
  <si>
    <t>台灣社區關懷愛心服務協會</t>
  </si>
  <si>
    <t>苗栗縣負子蟲愛鄉協會</t>
  </si>
  <si>
    <t>苗栗縣大埔長春協會</t>
  </si>
  <si>
    <t>苗栗縣竹南文化再造協會</t>
  </si>
  <si>
    <t>臺灣客家語言文化農業推廣協會</t>
  </si>
  <si>
    <t>新竹縣書畫協會</t>
  </si>
  <si>
    <t>中華民國書學會</t>
  </si>
  <si>
    <t>苗栗縣榮信文化協會</t>
  </si>
  <si>
    <t>苗栗縣德參藝祿神將協會</t>
  </si>
  <si>
    <t>苗栗縣媽祖會</t>
  </si>
  <si>
    <t>中華民國創新跳動文化推廣協會</t>
  </si>
  <si>
    <t>苗栗縣水上運動觀光休閒發展協會</t>
  </si>
  <si>
    <t>逐南風海洋慢活節活動</t>
  </si>
  <si>
    <t>苗栗縣新南城鄉發展協會</t>
  </si>
  <si>
    <t>苗栗縣竹南鎮大埔社區發展協會</t>
  </si>
  <si>
    <t>台灣農場經營協會</t>
  </si>
  <si>
    <t>國土測繪中心</t>
  </si>
  <si>
    <t>111年3月4日</t>
  </si>
  <si>
    <t>國家底圖空間資料基礎建設計畫</t>
  </si>
  <si>
    <t>內政部(地政司)</t>
  </si>
  <si>
    <t>內政部（民政司）</t>
  </si>
  <si>
    <t>112年政黨補助金（政黨法第22條）</t>
  </si>
  <si>
    <t>111年12月28日</t>
  </si>
  <si>
    <t>財團法人威權統治時期國家不法行為被害者權利回復基金會</t>
  </si>
  <si>
    <t>112年1月13日</t>
  </si>
  <si>
    <t>112年2月2日</t>
  </si>
  <si>
    <t>補助財團法人威權統治時期國家不法行為被害者權利回復基金會運作經費第1期款</t>
  </si>
  <si>
    <t>112年2月17日</t>
  </si>
  <si>
    <t>宜蘭縣各界慶祝民族英雄岳武穆王920週年誕辰遶境及護國法會系列活動</t>
  </si>
  <si>
    <t>112年2月20日</t>
  </si>
  <si>
    <t>財團法人基督教基督救恩之光教會</t>
  </si>
  <si>
    <t>重啟你的健康，讓我活過來-復活節系列活動</t>
  </si>
  <si>
    <t>112年3月13日</t>
  </si>
  <si>
    <t>第17屆轉型與治理國際學術研討會</t>
  </si>
  <si>
    <t>112年3月14日</t>
  </si>
  <si>
    <t>第29屆全國世代家庭孝親表揚</t>
  </si>
  <si>
    <t>112年3月25日</t>
  </si>
  <si>
    <t>內政部合作及人民團體司籌備處  小計</t>
  </si>
  <si>
    <t>財團法人威權統治時期國家不法行為被害者權利回復基金會</t>
  </si>
  <si>
    <t>補助財團法人威權統治時期國家不法行為被害者權利回復基金會112年1、2月人事費</t>
  </si>
  <si>
    <t>補助財團法人威權統治時期國家不法行為被害者權利回復基金會創立基金</t>
  </si>
  <si>
    <t>志信地政士事務所</t>
  </si>
  <si>
    <t>內政部對受嚴重特殊傳染性肺炎影響發生營運困難事業紓困貸款信用保證之保證手續費</t>
  </si>
  <si>
    <t>天璽地政士事務所</t>
  </si>
  <si>
    <t>杜拜國際不動產估價師事務所</t>
  </si>
  <si>
    <t>李政清地政士事務所</t>
  </si>
  <si>
    <t>內政部地政司  小計</t>
  </si>
  <si>
    <t>112年新竹縣書畫協會喜悅送祝福~春聯揮毫活動</t>
  </si>
  <si>
    <t>112年1月3日</t>
  </si>
  <si>
    <t>藝兔迎新揮毫贈春聯暨節能減碳活動</t>
  </si>
  <si>
    <t>苗栗縣想思林長壽協會</t>
  </si>
  <si>
    <t>新春吉祥送春聯暨節能減碳活動</t>
  </si>
  <si>
    <t>112年1月5日</t>
  </si>
  <si>
    <t>癸卯年迎新春聯揮毫活動</t>
  </si>
  <si>
    <t>癸卯乞龜祈福擲龜王平安文化祭暨低碳能源再生宣導活動</t>
  </si>
  <si>
    <t>112年1月6日</t>
  </si>
  <si>
    <t>玉兔飛翔民俗技藝展暨節能減碳宣導活動</t>
  </si>
  <si>
    <t>112年1月9日</t>
  </si>
  <si>
    <t>112親子燈籠製作教學DIY公益系列活動</t>
  </si>
  <si>
    <t>112年1月16日</t>
  </si>
  <si>
    <t>台南市</t>
  </si>
  <si>
    <t>台南市安南區新順社區發展協會</t>
  </si>
  <si>
    <t>文化傳承青慈飄香玉皇寶聖文化祭活動</t>
  </si>
  <si>
    <t>2023迎春納福暨文化巡禮</t>
  </si>
  <si>
    <t>112年1月17日</t>
  </si>
  <si>
    <t>苗栗縣大同文康推展協會</t>
  </si>
  <si>
    <t>小白熊歷險記布袋戲暨節能環保活動</t>
  </si>
  <si>
    <t>2023幸福捕手影舞者</t>
  </si>
  <si>
    <t>112年他鄉故鄉友愛世界活動</t>
  </si>
  <si>
    <t>112年1月18日</t>
  </si>
  <si>
    <t>2023貓貍河海映像藝術季活動</t>
  </si>
  <si>
    <t>112年1月19日</t>
  </si>
  <si>
    <t>112年度「愛在身邊」樂齡系列活動</t>
  </si>
  <si>
    <t>112年1月30日</t>
  </si>
  <si>
    <t>苗栗縣盆景藝術協會</t>
  </si>
  <si>
    <t>112年苗栗縣盆景藝術展活動</t>
  </si>
  <si>
    <t>112年1月31日</t>
  </si>
  <si>
    <t>苗栗縣明德藝文推展協會</t>
  </si>
  <si>
    <t>王爺創意隨香祈福遶境暨反毒反飆車活動</t>
  </si>
  <si>
    <t>春樂遊古今活動</t>
  </si>
  <si>
    <t>彰化縣富偉國際獅子會</t>
  </si>
  <si>
    <t>把愛給他公益送暖活動暨水土保持與農村再生、反毒品、反詐騙、反酒駕、反霸凌、反污染、反飆車宣導活動</t>
  </si>
  <si>
    <t>台灣國際幸福家庭聯盟</t>
  </si>
  <si>
    <t>送愛到友邦 國際手足情活動</t>
  </si>
  <si>
    <t>112年2月3日</t>
  </si>
  <si>
    <t>112年山城客家風情大賞暨推動綠環境宣導</t>
  </si>
  <si>
    <t>112年2月6日</t>
  </si>
  <si>
    <t>112年度儲蓄互助社幹部訓練活動</t>
  </si>
  <si>
    <t>112年2月10日</t>
  </si>
  <si>
    <t>中華民國112年合作社事業統計年報</t>
  </si>
  <si>
    <t>112年2月14日</t>
  </si>
  <si>
    <t>出版合作經濟季刊</t>
  </si>
  <si>
    <t>出版合作社事業報導</t>
  </si>
  <si>
    <t>台灣有愛無礙藝術文化協會</t>
  </si>
  <si>
    <t>2023讓愛循環公益表演活動</t>
  </si>
  <si>
    <t>112年2月18日</t>
  </si>
  <si>
    <t>中華民國民俗文化關懷協會</t>
  </si>
  <si>
    <t>青年站出來 藝文巡迴宣導反毒計畫活動</t>
  </si>
  <si>
    <t>台灣健康促進推廣暨人才培育協會</t>
  </si>
  <si>
    <t>第三屆健康樂活歡喜友善、居家照顧推廣活動</t>
  </si>
  <si>
    <t>112年2月21日</t>
  </si>
  <si>
    <t>第三屆居家照顧推廣關懷弱勢活動</t>
  </si>
  <si>
    <t>新北市淡水愛鄉協會</t>
  </si>
  <si>
    <t>112年居家照顧環保節能減碳活動</t>
  </si>
  <si>
    <t xml:space="preserve"> 臺中市</t>
  </si>
  <si>
    <t>財團法人大甲媽社會福利基金會</t>
  </si>
  <si>
    <t>2023大甲媽祖國際觀光文化節活動</t>
  </si>
  <si>
    <t>112年2月22日</t>
  </si>
  <si>
    <t>有限責任臺中市立大甲工業高級中等學校員生消費合作社</t>
  </si>
  <si>
    <t>購置營運設施及設備</t>
  </si>
  <si>
    <t>桃園市陳炳團慈善聯盟</t>
  </si>
  <si>
    <t>集結群力-關懷弱勢活動</t>
  </si>
  <si>
    <t>112年2月24日</t>
  </si>
  <si>
    <t>新北市長青會</t>
  </si>
  <si>
    <t>第三屆樂活健康居家照顧活動</t>
  </si>
  <si>
    <t>112年3月1日</t>
  </si>
  <si>
    <t>屏東縣屏東市太平社區發展協會</t>
  </si>
  <si>
    <t>112年社區大型親子活動及水資源保育宣傳活動</t>
  </si>
  <si>
    <t>第七屆全民樂活fun輕鬆 關懷社會愛心公益音樂日</t>
  </si>
  <si>
    <t>112年愛、陽光、心靈宴暨綠能環境宣導暨節能減碳活動</t>
  </si>
  <si>
    <t>有限責任台灣主婦聯盟生活消費合作社</t>
  </si>
  <si>
    <t>勞動者自主事業講座及台日論壇計畫</t>
  </si>
  <si>
    <t>112年3月2日</t>
  </si>
  <si>
    <t>有限責任臺灣伯拉罕共生照顧勞動合作社</t>
  </si>
  <si>
    <t>購置營運設備</t>
  </si>
  <si>
    <t>中華民國成大企業管理協進會</t>
  </si>
  <si>
    <t>玉兔迎春慶婦女節暨防暴力宣導活動</t>
  </si>
  <si>
    <t>112年3月7日</t>
  </si>
  <si>
    <t>雲林縣政大藝文學會</t>
  </si>
  <si>
    <t>112年第14屆政大盃 全國硬筆書法比賽活動</t>
  </si>
  <si>
    <t>112年3月8日</t>
  </si>
  <si>
    <t>竹報平安活動</t>
  </si>
  <si>
    <t>112年3月9日</t>
  </si>
  <si>
    <t>南投縣中寮鄉婦女會</t>
  </si>
  <si>
    <t>愛鄉敬老暨反毒反飆車宣導活動</t>
  </si>
  <si>
    <t>新北市深坑區婦女會</t>
  </si>
  <si>
    <t>「愛運動 愛自己」慶祝婦女節活動</t>
  </si>
  <si>
    <t>第三屆客語˙樂活˙居家照顧˙藝文推廣公益活動</t>
  </si>
  <si>
    <t>健blue飛活動</t>
  </si>
  <si>
    <t>2023(癸卯)年中華民族海內外同胞聯合祭祖大典</t>
  </si>
  <si>
    <t>預防社區暴力戲劇演技暨節能減碳活動</t>
  </si>
  <si>
    <t>苗栗縣大同社區文康關懷協會</t>
  </si>
  <si>
    <t>銀髮天空系列及節能減碳宣導活動</t>
  </si>
  <si>
    <t>112年3月10日</t>
  </si>
  <si>
    <t>彰化縣百果山國際同濟會</t>
  </si>
  <si>
    <t>112年百果山同濟盃歌唱公益比賽暨水土保持與農村再生、反毒品、反詐騙、反酒駕、反家暴、反霸凌、反污染、反飆車宣導活動</t>
  </si>
  <si>
    <t>台灣聚落關懷服務弱勢協會</t>
  </si>
  <si>
    <t>第三屆讓愛循環傳遞幸福公益表演活動</t>
  </si>
  <si>
    <t>苗栗縣苑裡武舞協會</t>
  </si>
  <si>
    <t>112年度康福操武舞研習暨推廣節約能源宣導活動</t>
  </si>
  <si>
    <t>中華綠生活休閒發展協會</t>
  </si>
  <si>
    <t>第六屆綠能生活愛地球關懷社會愛心公益活動</t>
  </si>
  <si>
    <t>春回大地案</t>
  </si>
  <si>
    <t>第19屆全國港都盃國武術錦標賽</t>
  </si>
  <si>
    <t>苗栗縣土風舞推展協會</t>
  </si>
  <si>
    <t>舞動青春及社區防暴力宣講暨節能減碳宣導活動</t>
  </si>
  <si>
    <t>2023紫蝶海岸快活林暨節能減碳、水土保持宣導活動</t>
  </si>
  <si>
    <t>有限責任台灣綠主張綠電生產合作社</t>
  </si>
  <si>
    <t>合作淨零—公民參與能源轉型與循環經濟的在地方案</t>
  </si>
  <si>
    <t>台灣藝術村落觀光教育協會</t>
  </si>
  <si>
    <t>第三屆把愛與關懷送到原鄉部落活動</t>
  </si>
  <si>
    <t>桃園市玉虛天上聖母協進會</t>
  </si>
  <si>
    <t>讓孝感動你我活動</t>
  </si>
  <si>
    <t>第四屆終身學習 你我都行 居家照顧推廣活動</t>
  </si>
  <si>
    <t>第六屆舞舞生風響應愛心關懷弱勢公益活動</t>
  </si>
  <si>
    <t>桃園市志願役退除官兵服務協會</t>
  </si>
  <si>
    <t>全民防疫-防災保身</t>
  </si>
  <si>
    <t>真王宮李府千歲聖誕千秋祭典暨反毒宣導活動</t>
  </si>
  <si>
    <t>愛遇夏天</t>
  </si>
  <si>
    <t>臺南市佳里區安西社區發展協會</t>
  </si>
  <si>
    <t>歡慶婦幼節暨零暴力宣導活動</t>
  </si>
  <si>
    <t>112年3月15日</t>
  </si>
  <si>
    <t>112年擁抱溫暖關懷有你暨節能減碳宣導活動</t>
  </si>
  <si>
    <t>中華民國國際標準舞發展協會</t>
  </si>
  <si>
    <t>2023臺南市府都議長盃舞蹈全國錦標賽</t>
  </si>
  <si>
    <t>112年3月16日</t>
  </si>
  <si>
    <t>中華藝術文化數位動漫海外推廣協會</t>
  </si>
  <si>
    <t>2023關懷社會 用愛分享公益表演活動</t>
  </si>
  <si>
    <t>112年3月17日</t>
  </si>
  <si>
    <t>有限責任高雄市友緣照顧勞動合作社</t>
  </si>
  <si>
    <t>購置辦公設備</t>
  </si>
  <si>
    <t>中華藝術文創產業協會</t>
  </si>
  <si>
    <t>2023『樂活新北.藝氣風發』漫畫比賽</t>
  </si>
  <si>
    <t>112年3月20日</t>
  </si>
  <si>
    <t>進水宮金府千歲聖誕千秋祭典暨反毒宣導活動</t>
  </si>
  <si>
    <t>雲林縣健身操協會</t>
  </si>
  <si>
    <t>112年度全民健走暨健身操推廣活動</t>
  </si>
  <si>
    <t>友善商圈婦幼關懷活動</t>
  </si>
  <si>
    <t>苗栗縣竹南青溪婦女協會</t>
  </si>
  <si>
    <t>112年健康活力跳動唱暨減碳宣導活動</t>
  </si>
  <si>
    <t>112年3月21日</t>
  </si>
  <si>
    <t>2023客家舞蹈觀摩暨節能減碳、農村再生教育宣導活動</t>
  </si>
  <si>
    <t>南投縣草屯鎮朝清和平老人會</t>
  </si>
  <si>
    <t>112年度健康講座暨節約用電及反毒反飆車活動</t>
  </si>
  <si>
    <t>南投縣魚池鄉澀水社區發展協會</t>
  </si>
  <si>
    <t>南投縣魚池鄉澀水社區產業推廣暨反毒反詐騙節能減碳宣導活動</t>
  </si>
  <si>
    <t>苗栗縣山城友愛關懷協會</t>
  </si>
  <si>
    <t>親子友愛young起來-愛動小野人英雄點點名活動</t>
  </si>
  <si>
    <t>新北市文化發展協會</t>
  </si>
  <si>
    <t>112年人間有愛居家照顧推廣活動</t>
  </si>
  <si>
    <t>會員農場整合行銷發揮綜效研習班活動</t>
  </si>
  <si>
    <t>112年3月22日</t>
  </si>
  <si>
    <t>台灣原住民社區發展協會</t>
  </si>
  <si>
    <t>「2023原住民就業安全樂舞藝文活動」</t>
  </si>
  <si>
    <t>新北市金山區磺港社區發展協會</t>
  </si>
  <si>
    <t>2023成功在金山中華民國奉祀開台聖王鄭成功聯合春季祭典暨模範母親表揚</t>
  </si>
  <si>
    <t>新北市嘉義同鄉會</t>
  </si>
  <si>
    <t>愛鄉愛土愛臺灣談冰島模式毒品預防教育活動</t>
  </si>
  <si>
    <t>有限責任臺中市立忠明高級中學員生消費合作社</t>
  </si>
  <si>
    <t>購置賣場營運軟硬體電腦化設備</t>
  </si>
  <si>
    <t>新北市碧潭志工發展協會</t>
  </si>
  <si>
    <t>防疫宣導守護碧潭活動</t>
  </si>
  <si>
    <t>112年3月23日</t>
  </si>
  <si>
    <t>中華漫畫人文藝術發展協會</t>
  </si>
  <si>
    <t>2023『漫遊高雄˙畫我港都』漫畫比賽</t>
  </si>
  <si>
    <t>112年3月24日</t>
  </si>
  <si>
    <t>苗栗縣龍鳳長青協會</t>
  </si>
  <si>
    <t>112年健康活力才藝表演暨減碳宣導活動</t>
  </si>
  <si>
    <t>社團法人雲林縣國術協會</t>
  </si>
  <si>
    <t>112年國術交流慶端午活動</t>
  </si>
  <si>
    <t>臺南市新化大目降街區繁榮協會</t>
  </si>
  <si>
    <t>文化藝術節</t>
  </si>
  <si>
    <t>雲林縣人文康樂藝術促進會</t>
  </si>
  <si>
    <t>112年薪傳粽情-藝起雲鄉慶端午暨關懷弱勢節能減碳活動</t>
  </si>
  <si>
    <t>112年3月27日</t>
  </si>
  <si>
    <t>有氧活力魅力竹南暨節能減碳、綠能環境宣導活動</t>
  </si>
  <si>
    <t>台南市禮儀民俗藝術協會</t>
  </si>
  <si>
    <t>民俗文化藝術節</t>
  </si>
  <si>
    <t>臺南市大同街區繁榮發展協會</t>
  </si>
  <si>
    <t>大同同心i關懷</t>
  </si>
  <si>
    <t>112年3月28日</t>
  </si>
  <si>
    <t>台灣藝術聚落發展協會</t>
  </si>
  <si>
    <t>112年原住民族聚落發展就業安全活動</t>
  </si>
  <si>
    <t>台南市佑康社會文教慈善關懷協會</t>
  </si>
  <si>
    <t>佑康~愛與關懷活動</t>
  </si>
  <si>
    <t>台灣原住民族部落藝能產業協會</t>
  </si>
  <si>
    <t>第五屆有原相聚 多原愛心 原住民族文化公益表演活動</t>
  </si>
  <si>
    <t>花蓮縣新城鄉奇萊文化發展協會</t>
  </si>
  <si>
    <t>112年度新城鄉原住民族群傳統文化祭祖及政令宣導活動</t>
  </si>
  <si>
    <t>中華民國全國庇護工場聯合總會</t>
  </si>
  <si>
    <t>關愛庇護兒童活動</t>
  </si>
  <si>
    <t>112年歌舞創意展演暨節能減碳宣導活動</t>
  </si>
  <si>
    <t>苗栗縣苑裡元極舞協會</t>
  </si>
  <si>
    <t>112年度元極人趣味運動競賽活動</t>
  </si>
  <si>
    <t>臺中市后里單車協會</t>
  </si>
  <si>
    <t>臺中市后里區單車快樂遊-2023反毒減碳活動</t>
  </si>
  <si>
    <t>臺南市大新營街區繁榮發展協會</t>
  </si>
  <si>
    <t>友善城市i關懷暨宣導族群融合活動</t>
  </si>
  <si>
    <t>112年3月29日</t>
  </si>
  <si>
    <t>大埔心環保情-健行暨環保愛地球宣導活動</t>
  </si>
  <si>
    <t>第四屆愛與關懷公益表演活動</t>
  </si>
  <si>
    <t>社團法人臺中市紫受慈善功德會</t>
  </si>
  <si>
    <t>112年度第十三屆紫受親子寫生比賽暨節能減碳美好生活宣導活動</t>
  </si>
  <si>
    <t>112年3月30日</t>
  </si>
  <si>
    <t>台灣省測量技師公會</t>
  </si>
  <si>
    <t>112年度測量科技研討會</t>
  </si>
  <si>
    <t>112年3月25日</t>
  </si>
  <si>
    <t>殯葬設施量能提升計畫</t>
  </si>
  <si>
    <t>111年8月8日</t>
  </si>
  <si>
    <t>111年8月8日核定補助10,000,000元，列112年補助10,000,000元。</t>
  </si>
  <si>
    <t>111年8月8日核定補助84,530,000元，列112年補助84,530,000元。</t>
  </si>
  <si>
    <t>111年8月8日核定補助5,400,000元，列112年補助5,400,000元。</t>
  </si>
  <si>
    <t>111年8月8日核定補助37,620,000元，列112年補助32,438,363元，本案依實際決標經費核定。</t>
  </si>
  <si>
    <t>111年8月8日核定補助2,590,000元，列112年補助2,555,000元，本案依實際決標經費及新竹市財力級次核定。</t>
  </si>
  <si>
    <t>111年8月8日核定補助17,500,000元，列112年補助5,250,000元，本案以實際工程進度核撥經費，剩餘經費列入下年度撥付。</t>
  </si>
  <si>
    <t>111年8月8日核定補助58,958,000元，列112年補助27,458,000元，本案以實際工程進度核撥經費，剩餘經費列入下年度撥付。</t>
  </si>
  <si>
    <t>111年8月8日核定補助70,817,000元，列112年補助30,816,960元，本案以實際工程進度核撥經費，剩餘經費列入下年度撥付。</t>
  </si>
  <si>
    <t>111年8月8日核定補助70,356,000元，列112年補助49,832,278元，本案以實際工程進度核撥經費，剩餘經費列入下年度撥付。</t>
  </si>
  <si>
    <t>111年8月8日核定補助22,500,000元，列112年補助11,800,200元，本案依實際決標經費及屏東縣財力級次核定。</t>
  </si>
  <si>
    <t>111年8月8日核定補助15,319,000元，列112年補助14,439,000元，本案依實際決標經費及宜蘭縣財力級次核定。。</t>
  </si>
  <si>
    <t>111年8月8日核定補助30,375,000元，列112年補助30,234,575元，將視地方執行情形滾動式修正補助金額。</t>
  </si>
  <si>
    <t>地籍圖重測計畫</t>
  </si>
  <si>
    <t>112年2月7日</t>
  </si>
  <si>
    <t>111年10月11日
111年10月21日</t>
  </si>
  <si>
    <t xml:space="preserve">110年9月16日
111年2月22日
111年10月11日
111年11月15日
112年3月24日
</t>
  </si>
  <si>
    <t>110年10月20日
110年11月18日112年3月24日</t>
  </si>
  <si>
    <t xml:space="preserve">
111年10月11日
111年11月15日</t>
  </si>
  <si>
    <t xml:space="preserve">
111年3月16日
112年3月24日</t>
  </si>
  <si>
    <t>110年9月6日
111年5月20日
112年3月24日</t>
  </si>
  <si>
    <t xml:space="preserve">
111年8月11日
</t>
  </si>
  <si>
    <t xml:space="preserve">110年12月9日
</t>
  </si>
  <si>
    <t xml:space="preserve">
110年8月5日
111年6月30日
112年3月24日</t>
  </si>
  <si>
    <t>111年11月15日
112年3月24日</t>
  </si>
  <si>
    <t xml:space="preserve">
111年5月13日
112年3月24日
</t>
  </si>
  <si>
    <t>111年4月18日</t>
  </si>
  <si>
    <t xml:space="preserve">
111年12月7日</t>
  </si>
  <si>
    <t>連江縣</t>
  </si>
  <si>
    <t>連江縣政府</t>
  </si>
  <si>
    <t xml:space="preserve">111年8月11日
</t>
  </si>
  <si>
    <t>內政部單位預算對民間團體及個人補(捐)助經費彙總表
112年度截至第1季止</t>
  </si>
  <si>
    <t>內政部單位預算對縣市政府補助經費彙總表
112年度截至第1季止</t>
  </si>
  <si>
    <t>內政部前瞻基礎建設計畫第4期特別預算對縣市政府補助經費彙總表
112年度截至第1季止</t>
  </si>
  <si>
    <t>公共服務據點整備公有危險建築補強重建有關地方戶政機關辦公廳舍耐震詳細評估及補強計畫</t>
  </si>
  <si>
    <t>內政部嚴重特殊傳染性肺炎防治及紓困振興特別預算對民間團體及個人補(捐)助經費彙總表
112年度截至第1季止</t>
  </si>
  <si>
    <t>內政部嚴重特殊傳染性肺炎防治及紓困振興特別預算對縣市政府補助經費彙總表
112年度截至第1季止</t>
  </si>
  <si>
    <t>無</t>
  </si>
  <si>
    <t>內政部戶政司  小計</t>
  </si>
  <si>
    <t>內政部（地政司）</t>
  </si>
  <si>
    <t>內政部前瞻基礎建設計畫第4期特別預算對民間團體及個人補(捐)助經費彙總表
112年度截至第1季止</t>
  </si>
  <si>
    <r>
      <t xml:space="preserve">補(捐)助金額
</t>
    </r>
    <r>
      <rPr>
        <sz val="12"/>
        <color indexed="8"/>
        <rFont val="新細明體"/>
        <family val="1"/>
      </rPr>
      <t>(含累積金額)</t>
    </r>
  </si>
  <si>
    <t>111年第4季核定補助5,258萬1千元，112年預算分配1,577萬4,300元。</t>
  </si>
  <si>
    <t>1.110年第3季核定補助1億元，112年預算分配3,000萬元。
2.111年第1季核定補助1億元，112年預算分配3,000萬元。
3.111年第4季核定補助600萬元，預算分配於112年。
4.112年第1季核定補助75萬8,000元，預算分配於112年。</t>
  </si>
  <si>
    <t>1.110年第4季核定補助2億元，112年預算分配6,000萬元。
2.112年第1季核定補助137萬9,296元，預算分配於112年。</t>
  </si>
  <si>
    <t xml:space="preserve">
111年第4季核定補助7,798萬5千元，112年預算分配798萬5,000元。</t>
  </si>
  <si>
    <t xml:space="preserve">
1.111年第1季核定補助7,000萬元，112年預算分配2,800萬元。
3.112年第1季核定補助12萬7,500元，預算分配於112年。
</t>
  </si>
  <si>
    <t>1.110年第3季核定補助1億元，112年預算分配5,400萬元。
2.111年第2季核定補助1億元，112年預算分配3,000萬元。
3.112年第1季核定補助14萬7,000元，預算分配於112年。</t>
  </si>
  <si>
    <t xml:space="preserve">111年第3季核定補助800萬元，112年預算分配240萬元。
</t>
  </si>
  <si>
    <t>110年第4季核定補助1億元，112年預算分配3,000萬元。</t>
  </si>
  <si>
    <t>1.110年第3季核定補助8,000萬元，112年預算分配2,800萬元。
2.111年第2季核定補助8,000萬元，112年預算分配2,800萬元。
3.112年第1季核定補助45萬1,485元，預算分配於112年。</t>
  </si>
  <si>
    <t>1.111年第4季核定補助222萬元，112年預算分配182萬4,000元。
2.112年第1季核定補助39萬6,000元，預算分配於112年。</t>
  </si>
  <si>
    <t>112年第1季核定補助2萬7,000元，預算分配於112年。</t>
  </si>
  <si>
    <t>111年第1季核定補助1億元，112年預算分配3,000萬元。</t>
  </si>
  <si>
    <t xml:space="preserve">1.111年第2季核定補助400萬元，預算分配於112年。
2.112年第1季核定補助25萬8,910元，預算分配於112年。
</t>
  </si>
  <si>
    <t>111年第2季核定補助1億元，112年預算分配3,000萬元。</t>
  </si>
  <si>
    <t>111年第4季核定補助30萬元，預算分配於112年。</t>
  </si>
  <si>
    <t xml:space="preserve">1.111年第3季核定補助500萬元，預算分配於112年。
</t>
  </si>
  <si>
    <t>112年3月23日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</si>
</sst>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 numFmtId="182" formatCode="[$-404]yy/m/d;@"/>
    <numFmt numFmtId="183" formatCode="0.00_ "/>
    <numFmt numFmtId="184" formatCode="#,##0&quot; &quot;"/>
    <numFmt numFmtId="185" formatCode="0.00&quot; &quot;"/>
  </numFmts>
  <fonts count="96">
    <font>
      <sz val="12"/>
      <color rgb="FF000000"/>
      <name val="新細明體"/>
      <family val="1"/>
    </font>
    <font>
      <sz val="12"/>
      <color indexed="8"/>
      <name val="新細明體"/>
      <family val="1"/>
    </font>
    <font>
      <sz val="9"/>
      <name val="新細明體"/>
      <family val="1"/>
    </font>
    <font>
      <b/>
      <sz val="9"/>
      <name val="細明體"/>
      <family val="3"/>
    </font>
    <font>
      <b/>
      <sz val="9"/>
      <name val="Tahoma"/>
      <family val="2"/>
    </font>
    <font>
      <sz val="9"/>
      <name val="Tahoma"/>
      <family val="2"/>
    </font>
    <font>
      <sz val="9"/>
      <name val="細明體"/>
      <family val="3"/>
    </font>
    <font>
      <b/>
      <sz val="9"/>
      <color indexed="8"/>
      <name val="細明體"/>
      <family val="3"/>
    </font>
    <font>
      <b/>
      <sz val="9"/>
      <color indexed="8"/>
      <name val="Tahoma"/>
      <family val="2"/>
    </font>
    <font>
      <sz val="9"/>
      <color indexed="8"/>
      <name val="Tahoma"/>
      <family val="2"/>
    </font>
    <font>
      <sz val="9"/>
      <color indexed="8"/>
      <name val="細明體"/>
      <family val="3"/>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8"/>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sz val="14"/>
      <color indexed="8"/>
      <name val="新細明體"/>
      <family val="1"/>
    </font>
    <font>
      <b/>
      <sz val="12"/>
      <color indexed="8"/>
      <name val="標楷體"/>
      <family val="4"/>
    </font>
    <font>
      <sz val="11"/>
      <color indexed="8"/>
      <name val="新細明體"/>
      <family val="1"/>
    </font>
    <font>
      <b/>
      <sz val="16"/>
      <color indexed="8"/>
      <name val="新細明體"/>
      <family val="1"/>
    </font>
    <font>
      <sz val="10"/>
      <color indexed="8"/>
      <name val="新細明體"/>
      <family val="1"/>
    </font>
    <font>
      <sz val="14"/>
      <name val="新細明體"/>
      <family val="1"/>
    </font>
    <font>
      <sz val="13"/>
      <name val="新細明體"/>
      <family val="1"/>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新細明體"/>
      <family val="1"/>
    </font>
    <font>
      <b/>
      <sz val="11"/>
      <color rgb="FF000000"/>
      <name val="新細明體"/>
      <family val="1"/>
    </font>
    <font>
      <sz val="14"/>
      <color rgb="FF000000"/>
      <name val="新細明體"/>
      <family val="1"/>
    </font>
    <font>
      <b/>
      <sz val="12"/>
      <color rgb="FF000000"/>
      <name val="標楷體"/>
      <family val="4"/>
    </font>
    <font>
      <sz val="11"/>
      <color rgb="FF000000"/>
      <name val="新細明體"/>
      <family val="1"/>
    </font>
    <font>
      <sz val="10"/>
      <color rgb="FF000000"/>
      <name val="新細明體"/>
      <family val="1"/>
    </font>
    <font>
      <sz val="14"/>
      <color rgb="FF000000"/>
      <name val="Calibri"/>
      <family val="1"/>
    </font>
    <font>
      <sz val="14"/>
      <color indexed="8"/>
      <name val="Calibri"/>
      <family val="1"/>
    </font>
    <font>
      <sz val="14"/>
      <name val="Calibri"/>
      <family val="1"/>
    </font>
    <font>
      <sz val="13"/>
      <name val="Calibri"/>
      <family val="1"/>
    </font>
    <font>
      <b/>
      <sz val="12"/>
      <color theme="1"/>
      <name val="新細明體"/>
      <family val="1"/>
    </font>
    <font>
      <b/>
      <sz val="11"/>
      <color theme="1"/>
      <name val="新細明體"/>
      <family val="1"/>
    </font>
    <font>
      <b/>
      <sz val="12"/>
      <color theme="1"/>
      <name val="標楷體"/>
      <family val="4"/>
    </font>
    <font>
      <sz val="12"/>
      <color theme="1"/>
      <name val="新細明體"/>
      <family val="1"/>
    </font>
    <font>
      <b/>
      <sz val="16"/>
      <color rgb="FF000000"/>
      <name val="新細明體"/>
      <family val="1"/>
    </font>
    <font>
      <b/>
      <sz val="8"/>
      <name val="新細明體"/>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000000"/>
        <bgColor indexed="64"/>
      </patternFill>
    </fill>
    <fill>
      <patternFill patternType="solid">
        <fgColor rgb="FF80808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DDDDDD"/>
        <bgColor indexed="64"/>
      </patternFill>
    </fill>
    <fill>
      <patternFill patternType="solid">
        <fgColor rgb="FFFFCCCC"/>
        <bgColor indexed="64"/>
      </patternFill>
    </fill>
    <fill>
      <patternFill patternType="solid">
        <fgColor rgb="FFFF8080"/>
        <bgColor indexed="64"/>
      </patternFill>
    </fill>
    <fill>
      <patternFill patternType="solid">
        <fgColor rgb="FFFFCCCC"/>
        <bgColor indexed="64"/>
      </patternFill>
    </fill>
    <fill>
      <patternFill patternType="solid">
        <fgColor rgb="FFCC0000"/>
        <bgColor indexed="64"/>
      </patternFill>
    </fill>
    <fill>
      <patternFill patternType="solid">
        <fgColor rgb="FFFF0000"/>
        <bgColor indexed="64"/>
      </patternFill>
    </fill>
    <fill>
      <patternFill patternType="solid">
        <fgColor rgb="FFCC0000"/>
        <bgColor indexed="64"/>
      </patternFill>
    </fill>
    <fill>
      <patternFill patternType="solid">
        <fgColor rgb="FFCCFFCC"/>
        <bgColor indexed="64"/>
      </patternFill>
    </fill>
    <fill>
      <patternFill patternType="solid">
        <fgColor rgb="FFCCFFCC"/>
        <bgColor indexed="64"/>
      </patternFill>
    </fill>
    <fill>
      <patternFill patternType="solid">
        <fgColor rgb="FFFF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808080"/>
      </left>
      <right style="thin">
        <color rgb="FF808080"/>
      </right>
      <top style="thin">
        <color rgb="FF808080"/>
      </top>
      <bottom style="thin">
        <color rgb="FF808080"/>
      </bottom>
    </border>
    <border>
      <left style="hair">
        <color rgb="FF808080"/>
      </left>
      <right style="hair">
        <color rgb="FF808080"/>
      </right>
      <top style="hair">
        <color rgb="FF808080"/>
      </top>
      <bottom style="hair">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right style="medium">
        <color rgb="FF000000"/>
      </right>
      <top style="thin">
        <color rgb="FF000000"/>
      </top>
      <bottom>
        <color indexed="63"/>
      </bottom>
    </border>
    <border>
      <left style="thin"/>
      <right style="thin"/>
      <top style="thin"/>
      <bottom style="thin"/>
    </border>
    <border>
      <left style="thin">
        <color rgb="FF000000"/>
      </left>
      <right style="thin">
        <color rgb="FF000000"/>
      </right>
      <top/>
      <bottom>
        <color indexed="63"/>
      </bottom>
    </border>
    <border>
      <left/>
      <right style="medium">
        <color rgb="FF000000"/>
      </right>
      <top/>
      <bottom>
        <color indexed="63"/>
      </bottom>
    </border>
    <border>
      <left style="thin">
        <color rgb="FF000000"/>
      </left>
      <right style="thin">
        <color rgb="FF000000"/>
      </right>
      <top style="thin">
        <color rgb="FF000000"/>
      </top>
      <bottom style="medium"/>
    </border>
    <border>
      <left style="thin"/>
      <right style="thin"/>
      <top style="thin"/>
      <bottom style="medium"/>
    </border>
    <border>
      <left style="thin">
        <color rgb="FF000000"/>
      </left>
      <right style="medium">
        <color rgb="FF000000"/>
      </right>
      <top style="thin">
        <color rgb="FF000000"/>
      </top>
      <bottom style="medium"/>
    </border>
    <border>
      <left style="medium">
        <color rgb="FF000000"/>
      </left>
      <right style="thin">
        <color rgb="FF000000"/>
      </right>
      <top style="thin">
        <color rgb="FF000000"/>
      </top>
      <bottom>
        <color indexed="63"/>
      </bottom>
    </border>
    <border>
      <left style="medium">
        <color rgb="FF000000"/>
      </left>
      <right style="thin">
        <color rgb="FF000000"/>
      </right>
      <top/>
      <bottom>
        <color indexed="63"/>
      </bottom>
    </border>
  </borders>
  <cellStyleXfs count="126">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Border="0" applyProtection="0">
      <alignment vertical="center"/>
    </xf>
    <xf numFmtId="0" fontId="49" fillId="20" borderId="0" applyNumberFormat="0" applyBorder="0" applyProtection="0">
      <alignment vertical="center"/>
    </xf>
    <xf numFmtId="0" fontId="49" fillId="20" borderId="0" applyNumberFormat="0" applyBorder="0" applyProtection="0">
      <alignment vertical="center"/>
    </xf>
    <xf numFmtId="0" fontId="49" fillId="21" borderId="0" applyBorder="0" applyProtection="0">
      <alignment vertical="center"/>
    </xf>
    <xf numFmtId="0" fontId="49" fillId="22" borderId="0" applyNumberFormat="0" applyBorder="0" applyProtection="0">
      <alignment vertical="center"/>
    </xf>
    <xf numFmtId="0" fontId="49" fillId="22" borderId="0" applyNumberFormat="0" applyBorder="0" applyProtection="0">
      <alignment vertical="center"/>
    </xf>
    <xf numFmtId="0" fontId="49" fillId="23" borderId="0" applyBorder="0" applyProtection="0">
      <alignment vertical="center"/>
    </xf>
    <xf numFmtId="0" fontId="48" fillId="24" borderId="0" applyNumberFormat="0" applyBorder="0" applyProtection="0">
      <alignment vertical="center"/>
    </xf>
    <xf numFmtId="0" fontId="48" fillId="25" borderId="0" applyNumberFormat="0" applyBorder="0" applyProtection="0">
      <alignment vertical="center"/>
    </xf>
    <xf numFmtId="0" fontId="48" fillId="26" borderId="0" applyBorder="0" applyProtection="0">
      <alignment vertical="center"/>
    </xf>
    <xf numFmtId="0" fontId="48" fillId="0" borderId="0" applyNumberFormat="0" applyBorder="0" applyProtection="0">
      <alignment vertical="center"/>
    </xf>
    <xf numFmtId="0" fontId="48" fillId="0" borderId="0" applyBorder="0" applyProtection="0">
      <alignment vertical="center"/>
    </xf>
    <xf numFmtId="0" fontId="50" fillId="27" borderId="0" applyNumberFormat="0" applyBorder="0" applyProtection="0">
      <alignment vertical="center"/>
    </xf>
    <xf numFmtId="0" fontId="51" fillId="28" borderId="0" applyNumberFormat="0" applyBorder="0" applyProtection="0">
      <alignment vertical="center"/>
    </xf>
    <xf numFmtId="0" fontId="50" fillId="29" borderId="0" applyBorder="0" applyProtection="0">
      <alignment vertical="center"/>
    </xf>
    <xf numFmtId="0" fontId="52" fillId="30" borderId="0" applyNumberFormat="0" applyBorder="0" applyProtection="0">
      <alignment vertical="center"/>
    </xf>
    <xf numFmtId="0" fontId="52" fillId="31" borderId="0" applyNumberFormat="0" applyBorder="0" applyProtection="0">
      <alignment vertical="center"/>
    </xf>
    <xf numFmtId="0" fontId="52" fillId="32" borderId="0" applyBorder="0" applyProtection="0">
      <alignment vertical="center"/>
    </xf>
    <xf numFmtId="0" fontId="53" fillId="0" borderId="0" applyNumberFormat="0" applyBorder="0" applyProtection="0">
      <alignment vertical="center"/>
    </xf>
    <xf numFmtId="0" fontId="53" fillId="0" borderId="0" applyNumberFormat="0" applyBorder="0" applyProtection="0">
      <alignment vertical="center"/>
    </xf>
    <xf numFmtId="0" fontId="53" fillId="0" borderId="0" applyBorder="0" applyProtection="0">
      <alignment vertical="center"/>
    </xf>
    <xf numFmtId="0" fontId="54" fillId="33" borderId="0" applyNumberFormat="0" applyBorder="0" applyProtection="0">
      <alignment vertical="center"/>
    </xf>
    <xf numFmtId="0" fontId="55" fillId="33" borderId="0" applyNumberFormat="0" applyBorder="0" applyProtection="0">
      <alignment vertical="center"/>
    </xf>
    <xf numFmtId="0" fontId="54" fillId="34" borderId="0" applyBorder="0" applyProtection="0">
      <alignment vertical="center"/>
    </xf>
    <xf numFmtId="0" fontId="56" fillId="0" borderId="0" applyBorder="0" applyProtection="0">
      <alignment vertical="center"/>
    </xf>
    <xf numFmtId="0" fontId="56" fillId="0" borderId="0" applyNumberFormat="0" applyBorder="0" applyProtection="0">
      <alignment vertical="center"/>
    </xf>
    <xf numFmtId="0" fontId="56" fillId="0" borderId="0" applyNumberFormat="0" applyBorder="0" applyProtection="0">
      <alignment vertical="center"/>
    </xf>
    <xf numFmtId="0" fontId="57" fillId="0" borderId="0" applyNumberFormat="0" applyBorder="0" applyProtection="0">
      <alignment vertical="center"/>
    </xf>
    <xf numFmtId="0" fontId="57" fillId="0" borderId="0" applyNumberFormat="0" applyBorder="0" applyProtection="0">
      <alignment vertical="center"/>
    </xf>
    <xf numFmtId="0" fontId="57"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58" fillId="0" borderId="0" applyNumberFormat="0" applyBorder="0" applyProtection="0">
      <alignment vertical="center"/>
    </xf>
    <xf numFmtId="0" fontId="59" fillId="0" borderId="0" applyNumberFormat="0" applyBorder="0" applyProtection="0">
      <alignment vertical="center"/>
    </xf>
    <xf numFmtId="0" fontId="58" fillId="0" borderId="0" applyBorder="0" applyProtection="0">
      <alignment vertical="center"/>
    </xf>
    <xf numFmtId="0" fontId="60" fillId="35" borderId="0" applyNumberFormat="0" applyBorder="0" applyProtection="0">
      <alignment vertical="center"/>
    </xf>
    <xf numFmtId="0" fontId="61" fillId="35" borderId="0" applyNumberFormat="0" applyBorder="0" applyProtection="0">
      <alignment vertical="center"/>
    </xf>
    <xf numFmtId="0" fontId="60" fillId="36" borderId="0" applyBorder="0" applyProtection="0">
      <alignment vertical="center"/>
    </xf>
    <xf numFmtId="0" fontId="62" fillId="35" borderId="1" applyNumberFormat="0" applyProtection="0">
      <alignment vertical="center"/>
    </xf>
    <xf numFmtId="0" fontId="62" fillId="35" borderId="1" applyNumberFormat="0" applyProtection="0">
      <alignment vertical="center"/>
    </xf>
    <xf numFmtId="0" fontId="62" fillId="36" borderId="2"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Border="0" applyProtection="0">
      <alignment vertical="center"/>
    </xf>
    <xf numFmtId="0" fontId="50" fillId="0" borderId="0" applyNumberFormat="0" applyBorder="0" applyProtection="0">
      <alignment vertical="center"/>
    </xf>
    <xf numFmtId="0" fontId="51" fillId="0" borderId="0" applyNumberFormat="0" applyBorder="0" applyProtection="0">
      <alignment vertical="center"/>
    </xf>
    <xf numFmtId="0" fontId="50" fillId="0" borderId="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47" fillId="0" borderId="0">
      <alignment vertical="center"/>
      <protection/>
    </xf>
    <xf numFmtId="0" fontId="63" fillId="0" borderId="0" applyNumberFormat="0" applyBorder="0" applyProtection="0">
      <alignment/>
    </xf>
    <xf numFmtId="0" fontId="47" fillId="0" borderId="0">
      <alignment vertical="center"/>
      <protection/>
    </xf>
    <xf numFmtId="0" fontId="47" fillId="0" borderId="0">
      <alignment vertical="center"/>
      <protection/>
    </xf>
    <xf numFmtId="0" fontId="47" fillId="0" borderId="0">
      <alignment vertical="center"/>
      <protection/>
    </xf>
    <xf numFmtId="0" fontId="0" fillId="0" borderId="0" applyNumberFormat="0" applyFont="0" applyBorder="0" applyProtection="0">
      <alignment vertical="center"/>
    </xf>
    <xf numFmtId="43" fontId="47" fillId="0" borderId="0" applyFont="0" applyFill="0" applyBorder="0" applyAlignment="0" applyProtection="0"/>
    <xf numFmtId="176" fontId="0" fillId="0" borderId="0" applyFont="0" applyFill="0" applyBorder="0" applyAlignment="0" applyProtection="0"/>
    <xf numFmtId="41" fontId="47" fillId="0" borderId="0" applyFont="0" applyFill="0" applyBorder="0" applyAlignment="0" applyProtection="0"/>
    <xf numFmtId="0" fontId="64" fillId="37" borderId="0" applyNumberFormat="0" applyBorder="0" applyAlignment="0" applyProtection="0"/>
    <xf numFmtId="0" fontId="65" fillId="0" borderId="3" applyNumberFormat="0" applyFill="0" applyAlignment="0" applyProtection="0"/>
    <xf numFmtId="0" fontId="66" fillId="38" borderId="0" applyNumberFormat="0" applyBorder="0" applyAlignment="0" applyProtection="0"/>
    <xf numFmtId="9" fontId="47" fillId="0" borderId="0" applyFont="0" applyFill="0" applyBorder="0" applyAlignment="0" applyProtection="0"/>
    <xf numFmtId="0" fontId="67" fillId="39" borderId="4" applyNumberFormat="0" applyAlignment="0" applyProtection="0"/>
    <xf numFmtId="44" fontId="47" fillId="0" borderId="0" applyFont="0" applyFill="0" applyBorder="0" applyAlignment="0" applyProtection="0"/>
    <xf numFmtId="42" fontId="47" fillId="0" borderId="0" applyFont="0" applyFill="0" applyBorder="0" applyAlignment="0" applyProtection="0"/>
    <xf numFmtId="0" fontId="68" fillId="0" borderId="5" applyNumberFormat="0" applyFill="0" applyAlignment="0" applyProtection="0"/>
    <xf numFmtId="0" fontId="47" fillId="40" borderId="6" applyNumberFormat="0" applyFont="0" applyAlignment="0" applyProtection="0"/>
    <xf numFmtId="0" fontId="69" fillId="0" borderId="0" applyNumberFormat="0" applyFill="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0" borderId="9" applyNumberFormat="0" applyFill="0" applyAlignment="0" applyProtection="0"/>
    <xf numFmtId="0" fontId="74" fillId="0" borderId="0" applyNumberFormat="0" applyFill="0" applyBorder="0" applyAlignment="0" applyProtection="0"/>
    <xf numFmtId="0" fontId="75" fillId="47" borderId="4" applyNumberFormat="0" applyAlignment="0" applyProtection="0"/>
    <xf numFmtId="0" fontId="76" fillId="39" borderId="10" applyNumberFormat="0" applyAlignment="0" applyProtection="0"/>
    <xf numFmtId="0" fontId="77" fillId="48" borderId="11" applyNumberFormat="0" applyAlignment="0" applyProtection="0"/>
    <xf numFmtId="0" fontId="78" fillId="49" borderId="0" applyNumberFormat="0" applyBorder="0" applyAlignment="0" applyProtection="0"/>
    <xf numFmtId="0" fontId="79" fillId="0" borderId="0" applyNumberFormat="0" applyFill="0" applyBorder="0" applyAlignment="0" applyProtection="0"/>
  </cellStyleXfs>
  <cellXfs count="145">
    <xf numFmtId="0" fontId="0" fillId="0" borderId="0" xfId="0" applyAlignment="1">
      <alignment vertical="center"/>
    </xf>
    <xf numFmtId="0" fontId="0" fillId="0" borderId="0" xfId="0" applyAlignment="1">
      <alignment vertical="center" wrapText="1"/>
    </xf>
    <xf numFmtId="0" fontId="8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80" fillId="0" borderId="12" xfId="0" applyFont="1" applyBorder="1" applyAlignment="1">
      <alignment horizontal="center" vertical="center"/>
    </xf>
    <xf numFmtId="0" fontId="80" fillId="0" borderId="13" xfId="0" applyFont="1" applyBorder="1" applyAlignment="1">
      <alignment horizontal="center" vertical="center"/>
    </xf>
    <xf numFmtId="0" fontId="81" fillId="0" borderId="13" xfId="0" applyFont="1" applyBorder="1" applyAlignment="1">
      <alignment horizontal="center" vertical="center" wrapText="1"/>
    </xf>
    <xf numFmtId="0" fontId="82" fillId="0" borderId="0" xfId="0" applyFont="1" applyAlignment="1">
      <alignment horizontal="center" vertical="center"/>
    </xf>
    <xf numFmtId="0" fontId="82" fillId="0" borderId="0" xfId="0" applyFont="1" applyAlignment="1">
      <alignment vertical="center"/>
    </xf>
    <xf numFmtId="3" fontId="80" fillId="33" borderId="14" xfId="0" applyNumberFormat="1" applyFont="1" applyFill="1" applyBorder="1" applyAlignment="1">
      <alignment vertical="center" wrapText="1"/>
    </xf>
    <xf numFmtId="0" fontId="83" fillId="33" borderId="15" xfId="0" applyFont="1" applyFill="1" applyBorder="1" applyAlignment="1">
      <alignment vertical="center" wrapText="1"/>
    </xf>
    <xf numFmtId="0" fontId="63" fillId="0" borderId="0" xfId="0" applyFont="1" applyAlignment="1">
      <alignment vertical="center" wrapText="1"/>
    </xf>
    <xf numFmtId="0" fontId="0" fillId="0" borderId="16" xfId="0" applyBorder="1" applyAlignment="1">
      <alignment horizontal="center" vertical="center"/>
    </xf>
    <xf numFmtId="0" fontId="0" fillId="0" borderId="14" xfId="0" applyBorder="1" applyAlignment="1">
      <alignment horizontal="left" vertical="center" wrapText="1"/>
    </xf>
    <xf numFmtId="0" fontId="0" fillId="0" borderId="14" xfId="0" applyBorder="1" applyAlignment="1">
      <alignment horizontal="center" vertical="center"/>
    </xf>
    <xf numFmtId="49" fontId="0" fillId="0" borderId="17" xfId="0" applyNumberFormat="1" applyBorder="1" applyAlignment="1">
      <alignment horizontal="left" vertical="center" wrapText="1"/>
    </xf>
    <xf numFmtId="0" fontId="84" fillId="0" borderId="0" xfId="0" applyFont="1" applyAlignment="1">
      <alignment horizontal="right" vertical="top"/>
    </xf>
    <xf numFmtId="0" fontId="84" fillId="0" borderId="0" xfId="0" applyFont="1" applyAlignment="1">
      <alignment horizontal="center" vertical="center"/>
    </xf>
    <xf numFmtId="0" fontId="84" fillId="0" borderId="0" xfId="0" applyFont="1" applyAlignment="1">
      <alignment horizontal="left" vertical="center"/>
    </xf>
    <xf numFmtId="0" fontId="80" fillId="0" borderId="13" xfId="0" applyFont="1" applyBorder="1" applyAlignment="1">
      <alignment horizontal="center" vertical="center" wrapText="1"/>
    </xf>
    <xf numFmtId="0" fontId="80" fillId="0" borderId="18" xfId="0" applyFont="1" applyBorder="1" applyAlignment="1">
      <alignment horizontal="center" vertical="center"/>
    </xf>
    <xf numFmtId="0" fontId="0" fillId="0" borderId="14" xfId="0" applyBorder="1" applyAlignment="1">
      <alignment horizontal="center" vertical="center" wrapText="1"/>
    </xf>
    <xf numFmtId="3" fontId="0" fillId="0" borderId="14" xfId="0" applyNumberFormat="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left" vertical="center" wrapText="1"/>
    </xf>
    <xf numFmtId="0" fontId="0" fillId="0" borderId="20" xfId="0" applyBorder="1" applyAlignment="1">
      <alignment horizontal="center" vertical="center"/>
    </xf>
    <xf numFmtId="3" fontId="0" fillId="0" borderId="20" xfId="0" applyNumberFormat="1" applyBorder="1" applyAlignment="1">
      <alignment horizontal="right" vertical="center"/>
    </xf>
    <xf numFmtId="49" fontId="0" fillId="0" borderId="21" xfId="0" applyNumberFormat="1" applyBorder="1" applyAlignment="1">
      <alignment horizontal="left" vertical="center" wrapText="1"/>
    </xf>
    <xf numFmtId="0" fontId="82" fillId="0" borderId="0" xfId="0" applyFont="1" applyAlignment="1">
      <alignment horizontal="center" vertical="center"/>
    </xf>
    <xf numFmtId="0" fontId="82" fillId="0" borderId="0" xfId="0" applyFont="1" applyAlignment="1">
      <alignment vertical="center"/>
    </xf>
    <xf numFmtId="0" fontId="63"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6" xfId="0" applyBorder="1" applyAlignment="1">
      <alignment horizontal="center" vertical="center"/>
    </xf>
    <xf numFmtId="3" fontId="80" fillId="33" borderId="22" xfId="0" applyNumberFormat="1" applyFont="1" applyFill="1" applyBorder="1" applyAlignment="1">
      <alignment vertical="center" wrapText="1"/>
    </xf>
    <xf numFmtId="0" fontId="83" fillId="33" borderId="23" xfId="0" applyFont="1" applyFill="1" applyBorder="1" applyAlignment="1">
      <alignment vertical="center" wrapText="1"/>
    </xf>
    <xf numFmtId="0" fontId="80" fillId="0" borderId="24" xfId="0" applyFont="1" applyBorder="1" applyAlignment="1">
      <alignment horizontal="center" vertical="center"/>
    </xf>
    <xf numFmtId="0" fontId="81" fillId="0" borderId="24" xfId="0" applyFont="1" applyBorder="1" applyAlignment="1">
      <alignment horizontal="center" vertical="center" wrapText="1"/>
    </xf>
    <xf numFmtId="0" fontId="80" fillId="0" borderId="24" xfId="0" applyFont="1" applyBorder="1" applyAlignment="1">
      <alignment horizontal="center" vertical="center" wrapText="1"/>
    </xf>
    <xf numFmtId="3" fontId="80" fillId="33" borderId="24" xfId="0" applyNumberFormat="1" applyFont="1" applyFill="1" applyBorder="1" applyAlignment="1">
      <alignment vertical="center" wrapText="1"/>
    </xf>
    <xf numFmtId="0" fontId="0" fillId="0" borderId="0" xfId="0" applyFill="1" applyAlignment="1">
      <alignment horizontal="center" vertical="center"/>
    </xf>
    <xf numFmtId="0" fontId="84" fillId="0" borderId="0" xfId="0" applyFont="1" applyAlignment="1">
      <alignment horizontal="left" vertical="center"/>
    </xf>
    <xf numFmtId="0" fontId="63" fillId="50" borderId="0" xfId="0" applyFont="1" applyFill="1" applyAlignment="1">
      <alignment vertical="center" wrapText="1"/>
    </xf>
    <xf numFmtId="0" fontId="0" fillId="51" borderId="0" xfId="0" applyFill="1" applyAlignment="1">
      <alignment vertical="center"/>
    </xf>
    <xf numFmtId="0" fontId="63" fillId="0" borderId="24" xfId="0" applyFont="1" applyBorder="1" applyAlignment="1">
      <alignment horizontal="center" vertical="center" wrapText="1"/>
    </xf>
    <xf numFmtId="3" fontId="80" fillId="33" borderId="25" xfId="0" applyNumberFormat="1" applyFont="1" applyFill="1" applyBorder="1" applyAlignment="1">
      <alignment vertical="center" wrapText="1"/>
    </xf>
    <xf numFmtId="0" fontId="80" fillId="33" borderId="26" xfId="0" applyFont="1" applyFill="1" applyBorder="1" applyAlignment="1">
      <alignment vertical="center" wrapText="1" shrinkToFit="1"/>
    </xf>
    <xf numFmtId="0" fontId="80" fillId="33" borderId="24" xfId="0" applyFont="1" applyFill="1" applyBorder="1" applyAlignment="1">
      <alignment vertical="center" wrapText="1"/>
    </xf>
    <xf numFmtId="0" fontId="0" fillId="50" borderId="24" xfId="0" applyFill="1" applyBorder="1" applyAlignment="1">
      <alignment horizontal="center" vertical="center"/>
    </xf>
    <xf numFmtId="0" fontId="0" fillId="50" borderId="24" xfId="0" applyFill="1" applyBorder="1" applyAlignment="1">
      <alignment horizontal="center" vertical="center" wrapText="1"/>
    </xf>
    <xf numFmtId="178" fontId="0" fillId="50" borderId="24" xfId="0" applyNumberFormat="1" applyFill="1" applyBorder="1" applyAlignment="1">
      <alignment horizontal="center" vertical="center"/>
    </xf>
    <xf numFmtId="0" fontId="0" fillId="50" borderId="24" xfId="0" applyFill="1" applyBorder="1" applyAlignment="1">
      <alignment horizontal="left" vertical="center" wrapText="1"/>
    </xf>
    <xf numFmtId="178" fontId="0" fillId="50" borderId="24" xfId="0" applyNumberFormat="1" applyFill="1" applyBorder="1" applyAlignment="1">
      <alignment horizontal="center" vertical="center" wrapText="1"/>
    </xf>
    <xf numFmtId="179" fontId="0" fillId="50" borderId="24" xfId="98" applyNumberFormat="1" applyFont="1" applyFill="1" applyBorder="1" applyAlignment="1">
      <alignment horizontal="right" vertical="center"/>
    </xf>
    <xf numFmtId="0" fontId="83" fillId="50" borderId="24" xfId="0" applyFont="1" applyFill="1" applyBorder="1" applyAlignment="1">
      <alignment vertical="center" wrapText="1"/>
    </xf>
    <xf numFmtId="0" fontId="84" fillId="0" borderId="0" xfId="0" applyFont="1" applyAlignment="1">
      <alignment horizontal="left" vertical="center"/>
    </xf>
    <xf numFmtId="0" fontId="82" fillId="0" borderId="14" xfId="0" applyFont="1" applyBorder="1" applyAlignment="1">
      <alignment horizontal="center" vertical="center"/>
    </xf>
    <xf numFmtId="0" fontId="82" fillId="0" borderId="20" xfId="0" applyFont="1" applyBorder="1" applyAlignment="1">
      <alignment horizontal="center" vertical="center"/>
    </xf>
    <xf numFmtId="0" fontId="82" fillId="0" borderId="14" xfId="0" applyFont="1" applyBorder="1" applyAlignment="1">
      <alignment horizontal="left" vertical="center" wrapText="1"/>
    </xf>
    <xf numFmtId="3" fontId="82" fillId="0" borderId="14" xfId="0" applyNumberFormat="1" applyFont="1" applyBorder="1" applyAlignment="1">
      <alignment horizontal="right" vertical="center"/>
    </xf>
    <xf numFmtId="3" fontId="82" fillId="0" borderId="17" xfId="0" applyNumberFormat="1" applyFont="1" applyBorder="1" applyAlignment="1">
      <alignment horizontal="left" vertical="center" wrapText="1"/>
    </xf>
    <xf numFmtId="3" fontId="82" fillId="0" borderId="17" xfId="75" applyNumberFormat="1" applyFont="1" applyFill="1" applyBorder="1" applyAlignment="1">
      <alignment vertical="center" wrapText="1"/>
    </xf>
    <xf numFmtId="0" fontId="82" fillId="0" borderId="20" xfId="0" applyFont="1" applyBorder="1" applyAlignment="1">
      <alignment horizontal="left" vertical="center" wrapText="1"/>
    </xf>
    <xf numFmtId="0" fontId="82" fillId="0" borderId="20" xfId="0" applyFont="1" applyBorder="1" applyAlignment="1">
      <alignment horizontal="left" vertical="center"/>
    </xf>
    <xf numFmtId="3" fontId="82" fillId="0" borderId="20" xfId="0" applyNumberFormat="1" applyFont="1" applyBorder="1" applyAlignment="1">
      <alignment horizontal="right" vertical="center"/>
    </xf>
    <xf numFmtId="3" fontId="82" fillId="0" borderId="21" xfId="0" applyNumberFormat="1" applyFont="1" applyBorder="1" applyAlignment="1">
      <alignment horizontal="left" vertical="center" wrapText="1"/>
    </xf>
    <xf numFmtId="0" fontId="82" fillId="0" borderId="0" xfId="0" applyFont="1" applyAlignment="1">
      <alignment horizontal="center" vertical="center"/>
    </xf>
    <xf numFmtId="0" fontId="82" fillId="0" borderId="0" xfId="0" applyFont="1" applyAlignment="1">
      <alignment vertical="center"/>
    </xf>
    <xf numFmtId="0" fontId="0" fillId="0" borderId="0" xfId="0" applyAlignment="1">
      <alignment vertical="center"/>
    </xf>
    <xf numFmtId="0" fontId="82" fillId="0" borderId="0" xfId="0" applyFont="1" applyAlignment="1">
      <alignment vertical="center"/>
    </xf>
    <xf numFmtId="3" fontId="80" fillId="33" borderId="24" xfId="0" applyNumberFormat="1" applyFont="1" applyFill="1" applyBorder="1" applyAlignment="1">
      <alignment vertical="center" wrapText="1"/>
    </xf>
    <xf numFmtId="0" fontId="83" fillId="33" borderId="24" xfId="0" applyFont="1" applyFill="1" applyBorder="1" applyAlignment="1">
      <alignment vertical="center" wrapText="1"/>
    </xf>
    <xf numFmtId="0" fontId="80" fillId="0" borderId="24" xfId="0" applyFont="1" applyFill="1" applyBorder="1" applyAlignment="1">
      <alignment vertical="center" wrapText="1"/>
    </xf>
    <xf numFmtId="3" fontId="80" fillId="0" borderId="24" xfId="0" applyNumberFormat="1" applyFont="1" applyFill="1" applyBorder="1" applyAlignment="1">
      <alignment vertical="center" wrapText="1"/>
    </xf>
    <xf numFmtId="0" fontId="83" fillId="0" borderId="24" xfId="0" applyFont="1" applyFill="1" applyBorder="1" applyAlignment="1">
      <alignment vertical="center" wrapText="1"/>
    </xf>
    <xf numFmtId="0" fontId="63" fillId="0" borderId="0" xfId="0" applyFont="1" applyFill="1" applyAlignment="1">
      <alignment vertical="center" wrapText="1"/>
    </xf>
    <xf numFmtId="0" fontId="0" fillId="0" borderId="24" xfId="0" applyBorder="1" applyAlignment="1">
      <alignment horizontal="center" vertical="center"/>
    </xf>
    <xf numFmtId="0" fontId="0" fillId="0" borderId="24"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4" xfId="0" applyFont="1" applyFill="1" applyBorder="1" applyAlignment="1">
      <alignment vertical="center" wrapText="1" shrinkToFit="1"/>
    </xf>
    <xf numFmtId="0" fontId="0" fillId="0" borderId="24" xfId="0" applyFont="1" applyBorder="1" applyAlignment="1">
      <alignment horizontal="center" vertical="center"/>
    </xf>
    <xf numFmtId="3" fontId="0" fillId="0" borderId="24" xfId="0" applyNumberFormat="1" applyFont="1" applyFill="1" applyBorder="1" applyAlignment="1">
      <alignment horizontal="right" vertical="center"/>
    </xf>
    <xf numFmtId="49" fontId="0" fillId="0" borderId="24" xfId="0" applyNumberFormat="1" applyBorder="1" applyAlignment="1">
      <alignment horizontal="left" vertical="center" wrapText="1"/>
    </xf>
    <xf numFmtId="0" fontId="0" fillId="0" borderId="24" xfId="0" applyBorder="1" applyAlignment="1">
      <alignment horizontal="left" vertical="center" wrapText="1"/>
    </xf>
    <xf numFmtId="0" fontId="0" fillId="0" borderId="24" xfId="0" applyFont="1" applyFill="1" applyBorder="1" applyAlignment="1">
      <alignment horizontal="left" vertical="center" wrapText="1" shrinkToFit="1"/>
    </xf>
    <xf numFmtId="0" fontId="0" fillId="0" borderId="24" xfId="0" applyFont="1" applyFill="1" applyBorder="1" applyAlignment="1">
      <alignment horizontal="center" vertical="center" wrapText="1" shrinkToFit="1"/>
    </xf>
    <xf numFmtId="49" fontId="82"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0" fontId="85" fillId="0" borderId="24" xfId="0" applyFont="1" applyBorder="1" applyAlignment="1">
      <alignment horizontal="left" vertical="center" wrapText="1"/>
    </xf>
    <xf numFmtId="3" fontId="0" fillId="0" borderId="24" xfId="0" applyNumberFormat="1" applyBorder="1" applyAlignment="1">
      <alignment horizontal="right" vertical="center"/>
    </xf>
    <xf numFmtId="3" fontId="0" fillId="50" borderId="24" xfId="0" applyNumberFormat="1" applyFill="1" applyBorder="1" applyAlignment="1">
      <alignment horizontal="right" vertical="center"/>
    </xf>
    <xf numFmtId="184" fontId="0" fillId="0" borderId="24" xfId="96" applyNumberFormat="1" applyFont="1" applyFill="1" applyBorder="1" applyAlignment="1">
      <alignment horizontal="right" vertical="top" wrapText="1"/>
    </xf>
    <xf numFmtId="181" fontId="0" fillId="0" borderId="24" xfId="0" applyNumberFormat="1" applyFill="1" applyBorder="1" applyAlignment="1">
      <alignment horizontal="right" vertical="center"/>
    </xf>
    <xf numFmtId="0" fontId="0" fillId="0" borderId="24" xfId="0" applyFont="1" applyBorder="1" applyAlignment="1">
      <alignment horizontal="left" vertical="center" wrapText="1"/>
    </xf>
    <xf numFmtId="0" fontId="82" fillId="0" borderId="16" xfId="0" applyFont="1" applyBorder="1" applyAlignment="1">
      <alignment horizontal="center" vertical="center"/>
    </xf>
    <xf numFmtId="0" fontId="82" fillId="0" borderId="14" xfId="0" applyFont="1" applyFill="1" applyBorder="1" applyAlignment="1">
      <alignment horizontal="center" vertical="center"/>
    </xf>
    <xf numFmtId="49" fontId="82" fillId="0" borderId="17" xfId="0" applyNumberFormat="1" applyFont="1" applyBorder="1" applyAlignment="1">
      <alignment horizontal="left" vertical="center" wrapText="1"/>
    </xf>
    <xf numFmtId="0" fontId="86" fillId="0" borderId="16" xfId="0" applyFont="1" applyBorder="1" applyAlignment="1">
      <alignment horizontal="center" vertical="center"/>
    </xf>
    <xf numFmtId="0" fontId="86" fillId="0" borderId="14" xfId="0" applyFont="1" applyBorder="1" applyAlignment="1">
      <alignment horizontal="left" vertical="center" wrapText="1"/>
    </xf>
    <xf numFmtId="0" fontId="87" fillId="0" borderId="24" xfId="0" applyFont="1" applyBorder="1" applyAlignment="1" applyProtection="1">
      <alignment horizontal="center" vertical="center"/>
      <protection locked="0"/>
    </xf>
    <xf numFmtId="0" fontId="87" fillId="0" borderId="24" xfId="0" applyFont="1" applyFill="1" applyBorder="1" applyAlignment="1">
      <alignment horizontal="left" vertical="center" wrapText="1"/>
    </xf>
    <xf numFmtId="0" fontId="86" fillId="0" borderId="14" xfId="0" applyFont="1" applyBorder="1" applyAlignment="1">
      <alignment horizontal="center" vertical="center"/>
    </xf>
    <xf numFmtId="3" fontId="86" fillId="0" borderId="14" xfId="0" applyNumberFormat="1" applyFont="1" applyBorder="1" applyAlignment="1">
      <alignment horizontal="right" vertical="center"/>
    </xf>
    <xf numFmtId="49" fontId="86" fillId="0" borderId="17" xfId="0" applyNumberFormat="1" applyFont="1" applyBorder="1" applyAlignment="1">
      <alignment horizontal="left" vertical="center" wrapText="1"/>
    </xf>
    <xf numFmtId="0" fontId="88" fillId="0" borderId="24" xfId="0" applyFont="1" applyBorder="1" applyAlignment="1">
      <alignment horizontal="left" vertical="center" wrapText="1"/>
    </xf>
    <xf numFmtId="0" fontId="86" fillId="0" borderId="14" xfId="0" applyFont="1" applyFill="1" applyBorder="1" applyAlignment="1">
      <alignment horizontal="left" vertical="center" wrapText="1"/>
    </xf>
    <xf numFmtId="0" fontId="86" fillId="0" borderId="27" xfId="0" applyFont="1" applyBorder="1" applyAlignment="1">
      <alignment horizontal="left" vertical="center" wrapText="1"/>
    </xf>
    <xf numFmtId="0" fontId="87" fillId="0" borderId="28" xfId="0" applyFont="1" applyBorder="1" applyAlignment="1" applyProtection="1">
      <alignment horizontal="center" vertical="center"/>
      <protection locked="0"/>
    </xf>
    <xf numFmtId="0" fontId="88" fillId="0" borderId="28" xfId="0" applyFont="1" applyBorder="1" applyAlignment="1">
      <alignment horizontal="left" vertical="center" wrapText="1"/>
    </xf>
    <xf numFmtId="0" fontId="86" fillId="0" borderId="27" xfId="0" applyFont="1" applyBorder="1" applyAlignment="1">
      <alignment horizontal="center" vertical="center"/>
    </xf>
    <xf numFmtId="3" fontId="86" fillId="0" borderId="27" xfId="0" applyNumberFormat="1" applyFont="1" applyBorder="1" applyAlignment="1">
      <alignment horizontal="right" vertical="center"/>
    </xf>
    <xf numFmtId="49" fontId="86" fillId="0" borderId="29" xfId="0" applyNumberFormat="1" applyFont="1" applyBorder="1" applyAlignment="1">
      <alignment horizontal="left" vertical="center" wrapText="1"/>
    </xf>
    <xf numFmtId="0" fontId="89" fillId="0" borderId="24" xfId="0" applyFont="1" applyBorder="1" applyAlignment="1">
      <alignment horizontal="left" vertical="center" wrapText="1"/>
    </xf>
    <xf numFmtId="0" fontId="90" fillId="0" borderId="24" xfId="0" applyFont="1" applyBorder="1" applyAlignment="1">
      <alignment horizontal="center" vertical="center"/>
    </xf>
    <xf numFmtId="0" fontId="91" fillId="0" borderId="24" xfId="0" applyFont="1" applyBorder="1" applyAlignment="1">
      <alignment horizontal="center" vertical="center" wrapText="1"/>
    </xf>
    <xf numFmtId="0" fontId="90" fillId="0" borderId="24" xfId="0" applyFont="1" applyBorder="1" applyAlignment="1">
      <alignment horizontal="center" vertical="center" wrapText="1"/>
    </xf>
    <xf numFmtId="3" fontId="90" fillId="33" borderId="24" xfId="0" applyNumberFormat="1" applyFont="1" applyFill="1" applyBorder="1" applyAlignment="1">
      <alignment vertical="center" wrapText="1"/>
    </xf>
    <xf numFmtId="0" fontId="92" fillId="33" borderId="24" xfId="0" applyFont="1" applyFill="1" applyBorder="1" applyAlignment="1">
      <alignment vertical="center" wrapText="1"/>
    </xf>
    <xf numFmtId="0" fontId="93" fillId="50" borderId="24" xfId="0" applyFont="1" applyFill="1" applyBorder="1" applyAlignment="1">
      <alignment horizontal="center" vertical="center"/>
    </xf>
    <xf numFmtId="0" fontId="93" fillId="50" borderId="24" xfId="0" applyFont="1" applyFill="1" applyBorder="1" applyAlignment="1">
      <alignment horizontal="center" vertical="center" wrapText="1"/>
    </xf>
    <xf numFmtId="177" fontId="93" fillId="50" borderId="24" xfId="0" applyNumberFormat="1" applyFont="1" applyFill="1" applyBorder="1" applyAlignment="1">
      <alignment horizontal="center" vertical="center" wrapText="1"/>
    </xf>
    <xf numFmtId="185" fontId="93" fillId="50" borderId="24" xfId="0" applyNumberFormat="1" applyFont="1" applyFill="1" applyBorder="1" applyAlignment="1">
      <alignment horizontal="justify" vertical="center" wrapText="1" shrinkToFit="1"/>
    </xf>
    <xf numFmtId="3" fontId="93" fillId="50" borderId="24" xfId="0" applyNumberFormat="1" applyFont="1" applyFill="1" applyBorder="1" applyAlignment="1">
      <alignment horizontal="right" vertical="center"/>
    </xf>
    <xf numFmtId="185" fontId="93" fillId="50" borderId="24" xfId="0" applyNumberFormat="1" applyFont="1" applyFill="1" applyBorder="1" applyAlignment="1">
      <alignment horizontal="justify" vertical="center" wrapText="1"/>
    </xf>
    <xf numFmtId="0" fontId="93" fillId="0" borderId="24" xfId="0" applyFont="1" applyBorder="1" applyAlignment="1">
      <alignment horizontal="center" vertical="center" wrapText="1"/>
    </xf>
    <xf numFmtId="3" fontId="93" fillId="0" borderId="24" xfId="0" applyNumberFormat="1" applyFont="1" applyBorder="1" applyAlignment="1">
      <alignment horizontal="right" vertical="center"/>
    </xf>
    <xf numFmtId="185" fontId="93" fillId="51" borderId="24" xfId="0" applyNumberFormat="1" applyFont="1" applyFill="1" applyBorder="1" applyAlignment="1">
      <alignment horizontal="justify" vertical="center" wrapText="1"/>
    </xf>
    <xf numFmtId="0" fontId="93" fillId="51" borderId="24" xfId="0" applyFont="1" applyFill="1" applyBorder="1" applyAlignment="1">
      <alignment horizontal="center" vertical="center" wrapText="1"/>
    </xf>
    <xf numFmtId="3" fontId="93" fillId="51" borderId="24" xfId="0" applyNumberFormat="1" applyFont="1" applyFill="1" applyBorder="1" applyAlignment="1">
      <alignment horizontal="right" vertical="center"/>
    </xf>
    <xf numFmtId="185" fontId="93" fillId="0" borderId="24" xfId="0" applyNumberFormat="1" applyFont="1" applyBorder="1" applyAlignment="1">
      <alignment horizontal="justify" vertical="center" wrapText="1" shrinkToFit="1"/>
    </xf>
    <xf numFmtId="185" fontId="93" fillId="0" borderId="24" xfId="0" applyNumberFormat="1" applyFont="1" applyBorder="1" applyAlignment="1">
      <alignment horizontal="justify" vertical="top" wrapText="1" shrinkToFit="1"/>
    </xf>
    <xf numFmtId="0" fontId="93" fillId="0" borderId="24" xfId="0" applyFont="1" applyBorder="1" applyAlignment="1">
      <alignment horizontal="center" vertical="center"/>
    </xf>
    <xf numFmtId="0" fontId="93" fillId="0" borderId="24" xfId="0" applyFont="1" applyBorder="1" applyAlignment="1">
      <alignment horizontal="left" vertical="center" wrapText="1"/>
    </xf>
    <xf numFmtId="49" fontId="93" fillId="0" borderId="24" xfId="0" applyNumberFormat="1" applyFont="1" applyBorder="1" applyAlignment="1">
      <alignment horizontal="left" vertical="center" wrapText="1"/>
    </xf>
    <xf numFmtId="0" fontId="80" fillId="33" borderId="24" xfId="0" applyFont="1" applyFill="1" applyBorder="1" applyAlignment="1">
      <alignment horizontal="left" vertical="center" wrapText="1"/>
    </xf>
    <xf numFmtId="0" fontId="94" fillId="0" borderId="0" xfId="0" applyFont="1" applyAlignment="1">
      <alignment horizontal="center" vertical="center" wrapText="1"/>
    </xf>
    <xf numFmtId="0" fontId="0" fillId="0" borderId="0" xfId="0" applyFill="1" applyAlignment="1">
      <alignment vertical="center"/>
    </xf>
    <xf numFmtId="0" fontId="84" fillId="0" borderId="0" xfId="0" applyFont="1" applyAlignment="1">
      <alignment horizontal="left" vertical="center"/>
    </xf>
    <xf numFmtId="0" fontId="80" fillId="33" borderId="16" xfId="0" applyFont="1" applyFill="1" applyBorder="1" applyAlignment="1">
      <alignment horizontal="left" vertical="center" wrapText="1"/>
    </xf>
    <xf numFmtId="0" fontId="80" fillId="33" borderId="30" xfId="0" applyFont="1" applyFill="1" applyBorder="1" applyAlignment="1">
      <alignment horizontal="left" vertical="center" wrapText="1"/>
    </xf>
    <xf numFmtId="0" fontId="80" fillId="33" borderId="31" xfId="0" applyFont="1" applyFill="1" applyBorder="1" applyAlignment="1">
      <alignment horizontal="left" vertical="center" wrapText="1"/>
    </xf>
    <xf numFmtId="0" fontId="84" fillId="0" borderId="0" xfId="0" applyFont="1" applyFill="1" applyAlignment="1">
      <alignment horizontal="left" vertical="center" wrapText="1"/>
    </xf>
    <xf numFmtId="0" fontId="90" fillId="33" borderId="24" xfId="0" applyFont="1" applyFill="1" applyBorder="1" applyAlignment="1">
      <alignment horizontal="left" vertical="center" wrapText="1"/>
    </xf>
  </cellXfs>
  <cellStyles count="11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1 2" xfId="36"/>
    <cellStyle name="Accent 2" xfId="37"/>
    <cellStyle name="Accent 2 1" xfId="38"/>
    <cellStyle name="Accent 2 2" xfId="39"/>
    <cellStyle name="Accent 3" xfId="40"/>
    <cellStyle name="Accent 3 1" xfId="41"/>
    <cellStyle name="Accent 3 2" xfId="42"/>
    <cellStyle name="Accent 4" xfId="43"/>
    <cellStyle name="Accent 5" xfId="44"/>
    <cellStyle name="Bad" xfId="45"/>
    <cellStyle name="Bad 1" xfId="46"/>
    <cellStyle name="Bad 2" xfId="47"/>
    <cellStyle name="Error" xfId="48"/>
    <cellStyle name="Error 1" xfId="49"/>
    <cellStyle name="Error 2" xfId="50"/>
    <cellStyle name="Footnote" xfId="51"/>
    <cellStyle name="Footnote 1" xfId="52"/>
    <cellStyle name="Footnote 2" xfId="53"/>
    <cellStyle name="Good" xfId="54"/>
    <cellStyle name="Good 1" xfId="55"/>
    <cellStyle name="Good 2" xfId="56"/>
    <cellStyle name="Heading" xfId="57"/>
    <cellStyle name="Heading (user)" xfId="58"/>
    <cellStyle name="Heading (user) (user)" xfId="59"/>
    <cellStyle name="Heading 1" xfId="60"/>
    <cellStyle name="Heading 1 1" xfId="61"/>
    <cellStyle name="Heading 1 2" xfId="62"/>
    <cellStyle name="Heading 2" xfId="63"/>
    <cellStyle name="Heading 2 1" xfId="64"/>
    <cellStyle name="Heading 2 2" xfId="65"/>
    <cellStyle name="Hyperlink" xfId="66"/>
    <cellStyle name="Hyperlink 1" xfId="67"/>
    <cellStyle name="Hyperlink 2" xfId="68"/>
    <cellStyle name="Neutral" xfId="69"/>
    <cellStyle name="Neutral 1" xfId="70"/>
    <cellStyle name="Neutral 2" xfId="71"/>
    <cellStyle name="Note" xfId="72"/>
    <cellStyle name="Note 1" xfId="73"/>
    <cellStyle name="Note 2" xfId="74"/>
    <cellStyle name="Status" xfId="75"/>
    <cellStyle name="Status 1" xfId="76"/>
    <cellStyle name="Status 2" xfId="77"/>
    <cellStyle name="Text" xfId="78"/>
    <cellStyle name="Text 1" xfId="79"/>
    <cellStyle name="Text 2" xfId="80"/>
    <cellStyle name="Warning" xfId="81"/>
    <cellStyle name="Warning 1" xfId="82"/>
    <cellStyle name="Warning 2" xfId="83"/>
    <cellStyle name="一般 12" xfId="84"/>
    <cellStyle name="一般 13" xfId="85"/>
    <cellStyle name="一般 14" xfId="86"/>
    <cellStyle name="一般 15" xfId="87"/>
    <cellStyle name="一般 16" xfId="88"/>
    <cellStyle name="一般 17" xfId="89"/>
    <cellStyle name="一般 18" xfId="90"/>
    <cellStyle name="一般 19" xfId="91"/>
    <cellStyle name="一般 2" xfId="92"/>
    <cellStyle name="一般 20" xfId="93"/>
    <cellStyle name="一般 21" xfId="94"/>
    <cellStyle name="一般 23" xfId="95"/>
    <cellStyle name="一般 3" xfId="96"/>
    <cellStyle name="Comma" xfId="97"/>
    <cellStyle name="千分位 2" xfId="98"/>
    <cellStyle name="Comma [0]" xfId="99"/>
    <cellStyle name="中等" xfId="100"/>
    <cellStyle name="合計" xfId="101"/>
    <cellStyle name="好" xfId="102"/>
    <cellStyle name="Percent" xfId="103"/>
    <cellStyle name="計算方式" xfId="104"/>
    <cellStyle name="Currency" xfId="105"/>
    <cellStyle name="Currency [0]" xfId="106"/>
    <cellStyle name="連結的儲存格" xfId="107"/>
    <cellStyle name="備註" xfId="108"/>
    <cellStyle name="說明文字" xfId="109"/>
    <cellStyle name="輔色1" xfId="110"/>
    <cellStyle name="輔色2" xfId="111"/>
    <cellStyle name="輔色3" xfId="112"/>
    <cellStyle name="輔色4" xfId="113"/>
    <cellStyle name="輔色5" xfId="114"/>
    <cellStyle name="輔色6" xfId="115"/>
    <cellStyle name="標題" xfId="116"/>
    <cellStyle name="標題 1" xfId="117"/>
    <cellStyle name="標題 2" xfId="118"/>
    <cellStyle name="標題 3" xfId="119"/>
    <cellStyle name="標題 4" xfId="120"/>
    <cellStyle name="輸入" xfId="121"/>
    <cellStyle name="輸出" xfId="122"/>
    <cellStyle name="檢查儲存格" xfId="123"/>
    <cellStyle name="壞" xfId="124"/>
    <cellStyle name="警告文字"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L134"/>
  <sheetViews>
    <sheetView tabSelected="1" view="pageBreakPreview" zoomScale="90" zoomScaleSheetLayoutView="90" zoomScalePageLayoutView="0" workbookViewId="0" topLeftCell="A16">
      <selection activeCell="K24" sqref="K24"/>
    </sheetView>
  </sheetViews>
  <sheetFormatPr defaultColWidth="8.00390625" defaultRowHeight="16.5"/>
  <cols>
    <col min="1" max="1" width="6.00390625" style="3" customWidth="1"/>
    <col min="2" max="2" width="32.5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8.125" style="3" bestFit="1" customWidth="1"/>
    <col min="9" max="9" width="8.00390625" style="3" customWidth="1"/>
  </cols>
  <sheetData>
    <row r="1" spans="1:9" ht="51.75" customHeight="1">
      <c r="A1" s="137" t="s">
        <v>388</v>
      </c>
      <c r="B1" s="137"/>
      <c r="C1" s="137"/>
      <c r="D1" s="137"/>
      <c r="E1" s="137"/>
      <c r="F1" s="137"/>
      <c r="G1" s="137"/>
      <c r="H1" s="137"/>
      <c r="I1" s="1"/>
    </row>
    <row r="2" spans="1:9" ht="16.5">
      <c r="A2" s="2"/>
      <c r="B2" s="2"/>
      <c r="D2" s="4"/>
      <c r="E2" s="4"/>
      <c r="F2" s="4"/>
      <c r="G2" s="4"/>
      <c r="H2" s="5" t="s">
        <v>0</v>
      </c>
      <c r="I2" s="1"/>
    </row>
    <row r="3" spans="1:46" ht="37.5" customHeight="1">
      <c r="A3" s="38" t="s">
        <v>1</v>
      </c>
      <c r="B3" s="38" t="s">
        <v>2</v>
      </c>
      <c r="C3" s="39" t="s">
        <v>3</v>
      </c>
      <c r="D3" s="38" t="s">
        <v>4</v>
      </c>
      <c r="E3" s="38" t="s">
        <v>5</v>
      </c>
      <c r="F3" s="38" t="s">
        <v>6</v>
      </c>
      <c r="G3" s="40" t="s">
        <v>7</v>
      </c>
      <c r="H3" s="38"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spans="1:8" s="13" customFormat="1" ht="49.5" customHeight="1">
      <c r="A4" s="136" t="s">
        <v>9</v>
      </c>
      <c r="B4" s="136"/>
      <c r="C4" s="136"/>
      <c r="D4" s="136"/>
      <c r="E4" s="136"/>
      <c r="F4" s="136"/>
      <c r="G4" s="72">
        <f>G5+G20+G25+G133</f>
        <v>716464954</v>
      </c>
      <c r="H4" s="73"/>
    </row>
    <row r="5" spans="1:8" s="13" customFormat="1" ht="49.5" customHeight="1">
      <c r="A5" s="136" t="s">
        <v>10</v>
      </c>
      <c r="B5" s="136"/>
      <c r="C5" s="136"/>
      <c r="D5" s="136"/>
      <c r="E5" s="136"/>
      <c r="F5" s="136"/>
      <c r="G5" s="72">
        <f>SUM(G6:G19)</f>
        <v>710512900</v>
      </c>
      <c r="H5" s="73"/>
    </row>
    <row r="6" spans="1:64" s="33" customFormat="1" ht="45" customHeight="1">
      <c r="A6" s="78">
        <v>1</v>
      </c>
      <c r="B6" s="79" t="s">
        <v>119</v>
      </c>
      <c r="C6" s="80" t="s">
        <v>11</v>
      </c>
      <c r="D6" s="80" t="s">
        <v>12</v>
      </c>
      <c r="E6" s="81" t="s">
        <v>120</v>
      </c>
      <c r="F6" s="82" t="s">
        <v>121</v>
      </c>
      <c r="G6" s="83">
        <v>240562050</v>
      </c>
      <c r="H6" s="84"/>
      <c r="I6" s="30"/>
      <c r="J6" s="30"/>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row>
    <row r="7" spans="1:64" s="33" customFormat="1" ht="45" customHeight="1">
      <c r="A7" s="78">
        <v>2</v>
      </c>
      <c r="B7" s="79" t="s">
        <v>119</v>
      </c>
      <c r="C7" s="80" t="s">
        <v>11</v>
      </c>
      <c r="D7" s="80" t="s">
        <v>13</v>
      </c>
      <c r="E7" s="81" t="s">
        <v>120</v>
      </c>
      <c r="F7" s="82" t="s">
        <v>121</v>
      </c>
      <c r="G7" s="83">
        <v>236175200</v>
      </c>
      <c r="H7" s="84"/>
      <c r="I7" s="30"/>
      <c r="J7" s="30"/>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row>
    <row r="8" spans="1:64" s="33" customFormat="1" ht="45" customHeight="1">
      <c r="A8" s="78">
        <v>3</v>
      </c>
      <c r="B8" s="79" t="s">
        <v>119</v>
      </c>
      <c r="C8" s="80" t="s">
        <v>11</v>
      </c>
      <c r="D8" s="80" t="s">
        <v>14</v>
      </c>
      <c r="E8" s="81" t="s">
        <v>120</v>
      </c>
      <c r="F8" s="82" t="s">
        <v>121</v>
      </c>
      <c r="G8" s="83">
        <v>79440300</v>
      </c>
      <c r="H8" s="84"/>
      <c r="I8" s="30"/>
      <c r="J8" s="30"/>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row>
    <row r="9" spans="1:64" s="33" customFormat="1" ht="45" customHeight="1">
      <c r="A9" s="78">
        <v>4</v>
      </c>
      <c r="B9" s="79" t="s">
        <v>119</v>
      </c>
      <c r="C9" s="80" t="s">
        <v>11</v>
      </c>
      <c r="D9" s="80" t="s">
        <v>15</v>
      </c>
      <c r="E9" s="81" t="s">
        <v>120</v>
      </c>
      <c r="F9" s="82" t="s">
        <v>121</v>
      </c>
      <c r="G9" s="83">
        <v>54905000</v>
      </c>
      <c r="H9" s="84"/>
      <c r="I9" s="30"/>
      <c r="J9" s="30"/>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row>
    <row r="10" spans="1:64" s="33" customFormat="1" ht="45" customHeight="1">
      <c r="A10" s="78">
        <v>5</v>
      </c>
      <c r="B10" s="79" t="s">
        <v>119</v>
      </c>
      <c r="C10" s="80" t="s">
        <v>11</v>
      </c>
      <c r="D10" s="80" t="s">
        <v>16</v>
      </c>
      <c r="E10" s="81" t="s">
        <v>120</v>
      </c>
      <c r="F10" s="82" t="s">
        <v>121</v>
      </c>
      <c r="G10" s="83">
        <v>25946050</v>
      </c>
      <c r="H10" s="84"/>
      <c r="I10" s="30"/>
      <c r="J10" s="30"/>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row>
    <row r="11" spans="1:64" s="33" customFormat="1" ht="45" customHeight="1">
      <c r="A11" s="78">
        <v>6</v>
      </c>
      <c r="B11" s="79" t="s">
        <v>119</v>
      </c>
      <c r="C11" s="80" t="s">
        <v>17</v>
      </c>
      <c r="D11" s="80" t="s">
        <v>18</v>
      </c>
      <c r="E11" s="81" t="s">
        <v>120</v>
      </c>
      <c r="F11" s="82" t="s">
        <v>121</v>
      </c>
      <c r="G11" s="83">
        <v>22364300</v>
      </c>
      <c r="H11" s="84"/>
      <c r="I11" s="30"/>
      <c r="J11" s="30"/>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s="33" customFormat="1" ht="57.75" customHeight="1">
      <c r="A12" s="78">
        <v>7</v>
      </c>
      <c r="B12" s="79" t="s">
        <v>119</v>
      </c>
      <c r="C12" s="80" t="s">
        <v>11</v>
      </c>
      <c r="D12" s="81" t="s">
        <v>137</v>
      </c>
      <c r="E12" s="81" t="s">
        <v>139</v>
      </c>
      <c r="F12" s="82" t="s">
        <v>123</v>
      </c>
      <c r="G12" s="83">
        <v>30000000</v>
      </c>
      <c r="H12" s="85"/>
      <c r="I12" s="30"/>
      <c r="J12" s="30"/>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row>
    <row r="13" spans="1:64" s="33" customFormat="1" ht="57" customHeight="1">
      <c r="A13" s="78">
        <v>8</v>
      </c>
      <c r="B13" s="79" t="s">
        <v>119</v>
      </c>
      <c r="C13" s="80" t="s">
        <v>11</v>
      </c>
      <c r="D13" s="81" t="s">
        <v>122</v>
      </c>
      <c r="E13" s="81" t="s">
        <v>138</v>
      </c>
      <c r="F13" s="82" t="s">
        <v>124</v>
      </c>
      <c r="G13" s="83">
        <v>4660000</v>
      </c>
      <c r="H13" s="85"/>
      <c r="I13" s="30"/>
      <c r="J13" s="30"/>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row>
    <row r="14" spans="1:64" s="33" customFormat="1" ht="60.75" customHeight="1">
      <c r="A14" s="78">
        <v>9</v>
      </c>
      <c r="B14" s="79" t="s">
        <v>119</v>
      </c>
      <c r="C14" s="80" t="s">
        <v>11</v>
      </c>
      <c r="D14" s="81" t="s">
        <v>122</v>
      </c>
      <c r="E14" s="81" t="s">
        <v>125</v>
      </c>
      <c r="F14" s="82" t="s">
        <v>126</v>
      </c>
      <c r="G14" s="83">
        <v>16340000</v>
      </c>
      <c r="H14" s="85"/>
      <c r="I14" s="30"/>
      <c r="J14" s="30"/>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row>
    <row r="15" spans="1:64" s="33" customFormat="1" ht="45" customHeight="1">
      <c r="A15" s="78">
        <v>10</v>
      </c>
      <c r="B15" s="79" t="s">
        <v>119</v>
      </c>
      <c r="C15" s="82" t="s">
        <v>80</v>
      </c>
      <c r="D15" s="86" t="s">
        <v>24</v>
      </c>
      <c r="E15" s="81" t="s">
        <v>25</v>
      </c>
      <c r="F15" s="82" t="s">
        <v>126</v>
      </c>
      <c r="G15" s="83">
        <v>10000</v>
      </c>
      <c r="H15" s="84"/>
      <c r="I15" s="30"/>
      <c r="J15" s="30"/>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row>
    <row r="16" spans="1:64" s="33" customFormat="1" ht="54.75" customHeight="1">
      <c r="A16" s="78">
        <v>11</v>
      </c>
      <c r="B16" s="79" t="s">
        <v>119</v>
      </c>
      <c r="C16" s="82" t="s">
        <v>21</v>
      </c>
      <c r="D16" s="87" t="s">
        <v>22</v>
      </c>
      <c r="E16" s="81" t="s">
        <v>127</v>
      </c>
      <c r="F16" s="82" t="s">
        <v>128</v>
      </c>
      <c r="G16" s="83">
        <v>30000</v>
      </c>
      <c r="H16" s="84"/>
      <c r="I16" s="30"/>
      <c r="J16" s="30"/>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row>
    <row r="17" spans="1:64" s="33" customFormat="1" ht="45" customHeight="1">
      <c r="A17" s="78">
        <v>12</v>
      </c>
      <c r="B17" s="79" t="s">
        <v>119</v>
      </c>
      <c r="C17" s="82" t="s">
        <v>19</v>
      </c>
      <c r="D17" s="86" t="s">
        <v>129</v>
      </c>
      <c r="E17" s="81" t="s">
        <v>130</v>
      </c>
      <c r="F17" s="82" t="s">
        <v>131</v>
      </c>
      <c r="G17" s="83">
        <v>10000</v>
      </c>
      <c r="H17" s="84"/>
      <c r="I17" s="30"/>
      <c r="J17" s="30"/>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row>
    <row r="18" spans="1:8" s="13" customFormat="1" ht="36.75" customHeight="1">
      <c r="A18" s="78">
        <v>13</v>
      </c>
      <c r="B18" s="79" t="s">
        <v>119</v>
      </c>
      <c r="C18" s="82" t="s">
        <v>11</v>
      </c>
      <c r="D18" s="81" t="s">
        <v>23</v>
      </c>
      <c r="E18" s="81" t="s">
        <v>132</v>
      </c>
      <c r="F18" s="82" t="s">
        <v>133</v>
      </c>
      <c r="G18" s="83">
        <v>20000</v>
      </c>
      <c r="H18" s="88"/>
    </row>
    <row r="19" spans="1:54" s="33" customFormat="1" ht="45" customHeight="1">
      <c r="A19" s="78">
        <v>14</v>
      </c>
      <c r="B19" s="79" t="s">
        <v>119</v>
      </c>
      <c r="C19" s="82" t="s">
        <v>19</v>
      </c>
      <c r="D19" s="81" t="s">
        <v>20</v>
      </c>
      <c r="E19" s="81" t="s">
        <v>134</v>
      </c>
      <c r="F19" s="87" t="s">
        <v>135</v>
      </c>
      <c r="G19" s="83">
        <v>50000</v>
      </c>
      <c r="H19" s="85"/>
      <c r="I19" s="30"/>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row>
    <row r="20" spans="1:54" s="33" customFormat="1" ht="45" customHeight="1">
      <c r="A20" s="136" t="s">
        <v>145</v>
      </c>
      <c r="B20" s="136"/>
      <c r="C20" s="136"/>
      <c r="D20" s="136"/>
      <c r="E20" s="136"/>
      <c r="F20" s="136"/>
      <c r="G20" s="72">
        <f>SUM(G21:G24)</f>
        <v>1054</v>
      </c>
      <c r="H20" s="73"/>
      <c r="I20" s="30"/>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row>
    <row r="21" spans="1:64" s="33" customFormat="1" ht="45" customHeight="1">
      <c r="A21" s="78">
        <v>1</v>
      </c>
      <c r="B21" s="79" t="s">
        <v>396</v>
      </c>
      <c r="C21" s="89" t="s">
        <v>11</v>
      </c>
      <c r="D21" s="85" t="s">
        <v>140</v>
      </c>
      <c r="E21" s="90" t="s">
        <v>141</v>
      </c>
      <c r="F21" s="78" t="s">
        <v>415</v>
      </c>
      <c r="G21" s="91">
        <v>232</v>
      </c>
      <c r="H21" s="46"/>
      <c r="I21" s="30"/>
      <c r="J21" s="18"/>
      <c r="K21" s="138"/>
      <c r="L21" s="138"/>
      <c r="M21" s="138"/>
      <c r="N21" s="138"/>
      <c r="O21" s="138"/>
      <c r="P21" s="138"/>
      <c r="Q21" s="138"/>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row>
    <row r="22" spans="1:64" s="33" customFormat="1" ht="45" customHeight="1">
      <c r="A22" s="78">
        <v>2</v>
      </c>
      <c r="B22" s="79" t="s">
        <v>396</v>
      </c>
      <c r="C22" s="89" t="s">
        <v>26</v>
      </c>
      <c r="D22" s="85" t="s">
        <v>142</v>
      </c>
      <c r="E22" s="90" t="s">
        <v>141</v>
      </c>
      <c r="F22" s="78" t="s">
        <v>415</v>
      </c>
      <c r="G22" s="91">
        <v>257</v>
      </c>
      <c r="H22" s="46"/>
      <c r="I22" s="30"/>
      <c r="J22" s="19"/>
      <c r="K22" s="57"/>
      <c r="L22" s="19"/>
      <c r="M22" s="19"/>
      <c r="N22" s="19"/>
      <c r="O22" s="19"/>
      <c r="P22" s="19"/>
      <c r="Q22" s="19"/>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row>
    <row r="23" spans="1:64" s="33" customFormat="1" ht="45" customHeight="1">
      <c r="A23" s="78">
        <v>3</v>
      </c>
      <c r="B23" s="79" t="s">
        <v>396</v>
      </c>
      <c r="C23" s="89" t="s">
        <v>26</v>
      </c>
      <c r="D23" s="85" t="s">
        <v>143</v>
      </c>
      <c r="E23" s="90" t="s">
        <v>141</v>
      </c>
      <c r="F23" s="78" t="s">
        <v>415</v>
      </c>
      <c r="G23" s="91">
        <v>387</v>
      </c>
      <c r="H23" s="46"/>
      <c r="I23" s="30"/>
      <c r="J23" s="19"/>
      <c r="K23" s="57"/>
      <c r="L23" s="19"/>
      <c r="M23" s="19"/>
      <c r="N23" s="19"/>
      <c r="O23" s="19"/>
      <c r="P23" s="19"/>
      <c r="Q23" s="19"/>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row>
    <row r="24" spans="1:64" s="33" customFormat="1" ht="45" customHeight="1">
      <c r="A24" s="78">
        <v>4</v>
      </c>
      <c r="B24" s="79" t="s">
        <v>396</v>
      </c>
      <c r="C24" s="89" t="s">
        <v>11</v>
      </c>
      <c r="D24" s="85" t="s">
        <v>144</v>
      </c>
      <c r="E24" s="90" t="s">
        <v>141</v>
      </c>
      <c r="F24" s="78" t="s">
        <v>415</v>
      </c>
      <c r="G24" s="91">
        <v>178</v>
      </c>
      <c r="H24" s="46"/>
      <c r="I24" s="30"/>
      <c r="J24" s="30"/>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row>
    <row r="25" spans="1:54" s="33" customFormat="1" ht="45" customHeight="1">
      <c r="A25" s="136" t="s">
        <v>136</v>
      </c>
      <c r="B25" s="136"/>
      <c r="C25" s="136"/>
      <c r="D25" s="136"/>
      <c r="E25" s="136"/>
      <c r="F25" s="136"/>
      <c r="G25" s="72">
        <f>SUM(G26:G132)</f>
        <v>5941000</v>
      </c>
      <c r="H25" s="73"/>
      <c r="I25" s="30"/>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row>
    <row r="26" spans="1:64" s="33" customFormat="1" ht="45" customHeight="1">
      <c r="A26" s="89">
        <v>1</v>
      </c>
      <c r="B26" s="85" t="s">
        <v>27</v>
      </c>
      <c r="C26" s="89" t="s">
        <v>33</v>
      </c>
      <c r="D26" s="85" t="s">
        <v>104</v>
      </c>
      <c r="E26" s="85" t="s">
        <v>146</v>
      </c>
      <c r="F26" s="89" t="s">
        <v>147</v>
      </c>
      <c r="G26" s="92">
        <v>20000</v>
      </c>
      <c r="H26" s="84"/>
      <c r="I26" s="30"/>
      <c r="J26" s="18"/>
      <c r="K26" s="138"/>
      <c r="L26" s="138"/>
      <c r="M26" s="138"/>
      <c r="N26" s="138"/>
      <c r="O26" s="138"/>
      <c r="P26" s="138"/>
      <c r="Q26" s="138"/>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row>
    <row r="27" spans="1:64" s="33" customFormat="1" ht="45" customHeight="1">
      <c r="A27" s="89">
        <v>2</v>
      </c>
      <c r="B27" s="85" t="s">
        <v>27</v>
      </c>
      <c r="C27" s="89" t="s">
        <v>30</v>
      </c>
      <c r="D27" s="85" t="s">
        <v>32</v>
      </c>
      <c r="E27" s="85" t="s">
        <v>148</v>
      </c>
      <c r="F27" s="78" t="s">
        <v>147</v>
      </c>
      <c r="G27" s="92">
        <v>20000</v>
      </c>
      <c r="H27" s="84"/>
      <c r="I27" s="30"/>
      <c r="J27" s="19"/>
      <c r="K27" s="43"/>
      <c r="L27" s="19"/>
      <c r="M27" s="19"/>
      <c r="N27" s="19"/>
      <c r="O27" s="19"/>
      <c r="P27" s="19"/>
      <c r="Q27" s="19"/>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row>
    <row r="28" spans="1:64" s="33" customFormat="1" ht="45" customHeight="1">
      <c r="A28" s="89">
        <v>3</v>
      </c>
      <c r="B28" s="85" t="s">
        <v>27</v>
      </c>
      <c r="C28" s="89" t="s">
        <v>30</v>
      </c>
      <c r="D28" s="85" t="s">
        <v>149</v>
      </c>
      <c r="E28" s="85" t="s">
        <v>150</v>
      </c>
      <c r="F28" s="78" t="s">
        <v>151</v>
      </c>
      <c r="G28" s="92">
        <v>20000</v>
      </c>
      <c r="H28" s="84"/>
      <c r="I28" s="30"/>
      <c r="J28" s="19"/>
      <c r="K28" s="43"/>
      <c r="L28" s="19"/>
      <c r="M28" s="19"/>
      <c r="N28" s="19"/>
      <c r="O28" s="19"/>
      <c r="P28" s="19"/>
      <c r="Q28" s="19"/>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row>
    <row r="29" spans="1:64" s="33" customFormat="1" ht="45" customHeight="1">
      <c r="A29" s="89">
        <v>4</v>
      </c>
      <c r="B29" s="85" t="s">
        <v>27</v>
      </c>
      <c r="C29" s="89" t="s">
        <v>11</v>
      </c>
      <c r="D29" s="85" t="s">
        <v>105</v>
      </c>
      <c r="E29" s="85" t="s">
        <v>152</v>
      </c>
      <c r="F29" s="78" t="s">
        <v>151</v>
      </c>
      <c r="G29" s="92">
        <v>250000</v>
      </c>
      <c r="H29" s="84"/>
      <c r="I29" s="30"/>
      <c r="J29" s="30"/>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row>
    <row r="30" spans="1:64" s="33" customFormat="1" ht="45" customHeight="1">
      <c r="A30" s="89">
        <v>5</v>
      </c>
      <c r="B30" s="85" t="s">
        <v>27</v>
      </c>
      <c r="C30" s="89" t="s">
        <v>30</v>
      </c>
      <c r="D30" s="85" t="s">
        <v>107</v>
      </c>
      <c r="E30" s="85" t="s">
        <v>153</v>
      </c>
      <c r="F30" s="78" t="s">
        <v>154</v>
      </c>
      <c r="G30" s="92">
        <v>50000</v>
      </c>
      <c r="H30" s="84"/>
      <c r="I30" s="30"/>
      <c r="J30" s="30"/>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row>
    <row r="31" spans="1:64" s="33" customFormat="1" ht="45" customHeight="1">
      <c r="A31" s="89">
        <v>6</v>
      </c>
      <c r="B31" s="85" t="s">
        <v>27</v>
      </c>
      <c r="C31" s="89" t="s">
        <v>30</v>
      </c>
      <c r="D31" s="85" t="s">
        <v>108</v>
      </c>
      <c r="E31" s="85" t="s">
        <v>155</v>
      </c>
      <c r="F31" s="78" t="s">
        <v>156</v>
      </c>
      <c r="G31" s="92">
        <v>50000</v>
      </c>
      <c r="H31" s="84"/>
      <c r="I31" s="30"/>
      <c r="J31" s="30"/>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row>
    <row r="32" spans="1:64" s="33" customFormat="1" ht="45" customHeight="1">
      <c r="A32" s="89">
        <v>7</v>
      </c>
      <c r="B32" s="85" t="s">
        <v>27</v>
      </c>
      <c r="C32" s="89" t="s">
        <v>30</v>
      </c>
      <c r="D32" s="85" t="s">
        <v>102</v>
      </c>
      <c r="E32" s="85" t="s">
        <v>157</v>
      </c>
      <c r="F32" s="78" t="s">
        <v>158</v>
      </c>
      <c r="G32" s="92">
        <v>20000</v>
      </c>
      <c r="H32" s="84"/>
      <c r="I32" s="30"/>
      <c r="J32" s="30"/>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row>
    <row r="33" spans="1:10" s="33" customFormat="1" ht="81" customHeight="1">
      <c r="A33" s="89">
        <v>8</v>
      </c>
      <c r="B33" s="85" t="s">
        <v>27</v>
      </c>
      <c r="C33" s="89" t="s">
        <v>159</v>
      </c>
      <c r="D33" s="85" t="s">
        <v>160</v>
      </c>
      <c r="E33" s="85" t="s">
        <v>161</v>
      </c>
      <c r="F33" s="78" t="s">
        <v>158</v>
      </c>
      <c r="G33" s="92">
        <v>100000</v>
      </c>
      <c r="H33" s="84"/>
      <c r="I33" s="34"/>
      <c r="J33" s="34"/>
    </row>
    <row r="34" spans="1:10" s="33" customFormat="1" ht="45" customHeight="1">
      <c r="A34" s="89">
        <v>9</v>
      </c>
      <c r="B34" s="85" t="s">
        <v>27</v>
      </c>
      <c r="C34" s="89" t="s">
        <v>30</v>
      </c>
      <c r="D34" s="85" t="s">
        <v>106</v>
      </c>
      <c r="E34" s="85" t="s">
        <v>162</v>
      </c>
      <c r="F34" s="78" t="s">
        <v>163</v>
      </c>
      <c r="G34" s="92">
        <v>10000</v>
      </c>
      <c r="H34" s="84"/>
      <c r="I34" s="34"/>
      <c r="J34" s="34"/>
    </row>
    <row r="35" spans="1:10" s="33" customFormat="1" ht="45" customHeight="1">
      <c r="A35" s="89">
        <v>10</v>
      </c>
      <c r="B35" s="85" t="s">
        <v>27</v>
      </c>
      <c r="C35" s="89" t="s">
        <v>30</v>
      </c>
      <c r="D35" s="85" t="s">
        <v>164</v>
      </c>
      <c r="E35" s="85" t="s">
        <v>165</v>
      </c>
      <c r="F35" s="78" t="s">
        <v>163</v>
      </c>
      <c r="G35" s="92">
        <v>20000</v>
      </c>
      <c r="H35" s="84"/>
      <c r="I35" s="34"/>
      <c r="J35" s="34"/>
    </row>
    <row r="36" spans="1:10" s="33" customFormat="1" ht="45" customHeight="1">
      <c r="A36" s="89">
        <v>11</v>
      </c>
      <c r="B36" s="85" t="s">
        <v>27</v>
      </c>
      <c r="C36" s="89" t="s">
        <v>30</v>
      </c>
      <c r="D36" s="85" t="s">
        <v>31</v>
      </c>
      <c r="E36" s="85" t="s">
        <v>166</v>
      </c>
      <c r="F36" s="78" t="s">
        <v>163</v>
      </c>
      <c r="G36" s="92">
        <v>10000</v>
      </c>
      <c r="H36" s="84"/>
      <c r="I36" s="34"/>
      <c r="J36" s="34"/>
    </row>
    <row r="37" spans="1:10" s="33" customFormat="1" ht="45" customHeight="1">
      <c r="A37" s="89">
        <v>12</v>
      </c>
      <c r="B37" s="85" t="s">
        <v>27</v>
      </c>
      <c r="C37" s="89" t="s">
        <v>30</v>
      </c>
      <c r="D37" s="85" t="s">
        <v>41</v>
      </c>
      <c r="E37" s="85" t="s">
        <v>167</v>
      </c>
      <c r="F37" s="78" t="s">
        <v>168</v>
      </c>
      <c r="G37" s="92">
        <v>10000</v>
      </c>
      <c r="H37" s="84"/>
      <c r="I37" s="34"/>
      <c r="J37" s="34"/>
    </row>
    <row r="38" spans="1:10" s="33" customFormat="1" ht="45" customHeight="1">
      <c r="A38" s="89">
        <v>13</v>
      </c>
      <c r="B38" s="85" t="s">
        <v>27</v>
      </c>
      <c r="C38" s="89" t="s">
        <v>30</v>
      </c>
      <c r="D38" s="85" t="s">
        <v>44</v>
      </c>
      <c r="E38" s="85" t="s">
        <v>169</v>
      </c>
      <c r="F38" s="78" t="s">
        <v>170</v>
      </c>
      <c r="G38" s="92">
        <v>10000</v>
      </c>
      <c r="H38" s="84"/>
      <c r="I38" s="34"/>
      <c r="J38" s="34"/>
    </row>
    <row r="39" spans="1:10" s="33" customFormat="1" ht="45" customHeight="1">
      <c r="A39" s="89">
        <v>14</v>
      </c>
      <c r="B39" s="85" t="s">
        <v>27</v>
      </c>
      <c r="C39" s="89" t="s">
        <v>28</v>
      </c>
      <c r="D39" s="85" t="s">
        <v>109</v>
      </c>
      <c r="E39" s="85" t="s">
        <v>171</v>
      </c>
      <c r="F39" s="78" t="s">
        <v>172</v>
      </c>
      <c r="G39" s="92">
        <v>100000</v>
      </c>
      <c r="H39" s="84"/>
      <c r="I39" s="34"/>
      <c r="J39" s="34"/>
    </row>
    <row r="40" spans="1:10" s="33" customFormat="1" ht="45" customHeight="1">
      <c r="A40" s="89">
        <v>15</v>
      </c>
      <c r="B40" s="85" t="s">
        <v>27</v>
      </c>
      <c r="C40" s="89" t="s">
        <v>30</v>
      </c>
      <c r="D40" s="85" t="s">
        <v>173</v>
      </c>
      <c r="E40" s="85" t="s">
        <v>174</v>
      </c>
      <c r="F40" s="78" t="s">
        <v>175</v>
      </c>
      <c r="G40" s="92">
        <v>10000</v>
      </c>
      <c r="H40" s="84"/>
      <c r="I40" s="34"/>
      <c r="J40" s="34"/>
    </row>
    <row r="41" spans="1:10" s="33" customFormat="1" ht="45" customHeight="1">
      <c r="A41" s="89">
        <v>16</v>
      </c>
      <c r="B41" s="85" t="s">
        <v>27</v>
      </c>
      <c r="C41" s="89" t="s">
        <v>30</v>
      </c>
      <c r="D41" s="85" t="s">
        <v>176</v>
      </c>
      <c r="E41" s="85" t="s">
        <v>177</v>
      </c>
      <c r="F41" s="78" t="s">
        <v>175</v>
      </c>
      <c r="G41" s="92">
        <v>10000</v>
      </c>
      <c r="H41" s="84"/>
      <c r="I41" s="34"/>
      <c r="J41" s="34"/>
    </row>
    <row r="42" spans="1:10" s="33" customFormat="1" ht="45" customHeight="1">
      <c r="A42" s="89">
        <v>17</v>
      </c>
      <c r="B42" s="85" t="s">
        <v>27</v>
      </c>
      <c r="C42" s="89" t="s">
        <v>19</v>
      </c>
      <c r="D42" s="85" t="s">
        <v>38</v>
      </c>
      <c r="E42" s="85" t="s">
        <v>178</v>
      </c>
      <c r="F42" s="78" t="s">
        <v>175</v>
      </c>
      <c r="G42" s="92">
        <v>50000</v>
      </c>
      <c r="H42" s="84"/>
      <c r="I42" s="34"/>
      <c r="J42" s="34"/>
    </row>
    <row r="43" spans="1:10" s="33" customFormat="1" ht="45" customHeight="1">
      <c r="A43" s="89">
        <v>18</v>
      </c>
      <c r="B43" s="85" t="s">
        <v>27</v>
      </c>
      <c r="C43" s="89" t="s">
        <v>80</v>
      </c>
      <c r="D43" s="85" t="s">
        <v>179</v>
      </c>
      <c r="E43" s="85" t="s">
        <v>180</v>
      </c>
      <c r="F43" s="78" t="s">
        <v>175</v>
      </c>
      <c r="G43" s="92">
        <v>50000</v>
      </c>
      <c r="H43" s="84"/>
      <c r="I43" s="34"/>
      <c r="J43" s="34"/>
    </row>
    <row r="44" spans="1:10" s="33" customFormat="1" ht="45" customHeight="1">
      <c r="A44" s="89">
        <v>19</v>
      </c>
      <c r="B44" s="85" t="s">
        <v>27</v>
      </c>
      <c r="C44" s="89" t="s">
        <v>11</v>
      </c>
      <c r="D44" s="85" t="s">
        <v>181</v>
      </c>
      <c r="E44" s="85" t="s">
        <v>182</v>
      </c>
      <c r="F44" s="78" t="s">
        <v>183</v>
      </c>
      <c r="G44" s="92">
        <v>10000</v>
      </c>
      <c r="H44" s="84"/>
      <c r="I44" s="34"/>
      <c r="J44" s="34"/>
    </row>
    <row r="45" spans="1:10" s="33" customFormat="1" ht="45" customHeight="1">
      <c r="A45" s="89">
        <v>20</v>
      </c>
      <c r="B45" s="85" t="s">
        <v>27</v>
      </c>
      <c r="C45" s="89" t="s">
        <v>30</v>
      </c>
      <c r="D45" s="85" t="s">
        <v>100</v>
      </c>
      <c r="E45" s="85" t="s">
        <v>184</v>
      </c>
      <c r="F45" s="78" t="s">
        <v>185</v>
      </c>
      <c r="G45" s="92">
        <v>10000</v>
      </c>
      <c r="H45" s="84"/>
      <c r="I45" s="34"/>
      <c r="J45" s="34"/>
    </row>
    <row r="46" spans="1:10" s="33" customFormat="1" ht="45" customHeight="1">
      <c r="A46" s="89">
        <v>21</v>
      </c>
      <c r="B46" s="85" t="s">
        <v>27</v>
      </c>
      <c r="C46" s="89" t="s">
        <v>19</v>
      </c>
      <c r="D46" s="85" t="s">
        <v>29</v>
      </c>
      <c r="E46" s="85" t="s">
        <v>186</v>
      </c>
      <c r="F46" s="78" t="s">
        <v>187</v>
      </c>
      <c r="G46" s="91">
        <v>850000</v>
      </c>
      <c r="H46" s="84"/>
      <c r="I46" s="34"/>
      <c r="J46" s="34"/>
    </row>
    <row r="47" spans="1:10" s="33" customFormat="1" ht="45" customHeight="1">
      <c r="A47" s="89">
        <v>22</v>
      </c>
      <c r="B47" s="85" t="s">
        <v>27</v>
      </c>
      <c r="C47" s="89" t="s">
        <v>11</v>
      </c>
      <c r="D47" s="85" t="s">
        <v>39</v>
      </c>
      <c r="E47" s="85" t="s">
        <v>188</v>
      </c>
      <c r="F47" s="51" t="s">
        <v>189</v>
      </c>
      <c r="G47" s="92">
        <v>40000</v>
      </c>
      <c r="H47" s="84"/>
      <c r="I47" s="34"/>
      <c r="J47" s="34"/>
    </row>
    <row r="48" spans="1:10" s="33" customFormat="1" ht="45" customHeight="1">
      <c r="A48" s="89">
        <v>23</v>
      </c>
      <c r="B48" s="53" t="s">
        <v>27</v>
      </c>
      <c r="C48" s="51" t="s">
        <v>11</v>
      </c>
      <c r="D48" s="53" t="s">
        <v>61</v>
      </c>
      <c r="E48" s="53" t="s">
        <v>190</v>
      </c>
      <c r="F48" s="51" t="s">
        <v>189</v>
      </c>
      <c r="G48" s="93">
        <v>40000</v>
      </c>
      <c r="H48" s="84"/>
      <c r="I48" s="34"/>
      <c r="J48" s="34"/>
    </row>
    <row r="49" spans="1:10" s="33" customFormat="1" ht="45" customHeight="1">
      <c r="A49" s="89">
        <v>24</v>
      </c>
      <c r="B49" s="53" t="s">
        <v>27</v>
      </c>
      <c r="C49" s="51" t="s">
        <v>11</v>
      </c>
      <c r="D49" s="53" t="s">
        <v>39</v>
      </c>
      <c r="E49" s="53" t="s">
        <v>191</v>
      </c>
      <c r="F49" s="51" t="s">
        <v>189</v>
      </c>
      <c r="G49" s="93">
        <v>40000</v>
      </c>
      <c r="H49" s="84"/>
      <c r="I49" s="34"/>
      <c r="J49" s="34"/>
    </row>
    <row r="50" spans="1:10" s="33" customFormat="1" ht="45" customHeight="1">
      <c r="A50" s="89">
        <v>25</v>
      </c>
      <c r="B50" s="85" t="s">
        <v>27</v>
      </c>
      <c r="C50" s="89" t="s">
        <v>30</v>
      </c>
      <c r="D50" s="85" t="s">
        <v>110</v>
      </c>
      <c r="E50" s="85" t="s">
        <v>111</v>
      </c>
      <c r="F50" s="78" t="s">
        <v>126</v>
      </c>
      <c r="G50" s="92">
        <v>10000</v>
      </c>
      <c r="H50" s="84"/>
      <c r="I50" s="34"/>
      <c r="J50" s="34"/>
    </row>
    <row r="51" spans="1:10" s="33" customFormat="1" ht="45" customHeight="1">
      <c r="A51" s="89">
        <v>26</v>
      </c>
      <c r="B51" s="85" t="s">
        <v>27</v>
      </c>
      <c r="C51" s="89" t="s">
        <v>11</v>
      </c>
      <c r="D51" s="85" t="s">
        <v>192</v>
      </c>
      <c r="E51" s="85" t="s">
        <v>193</v>
      </c>
      <c r="F51" s="78" t="s">
        <v>194</v>
      </c>
      <c r="G51" s="92">
        <v>30000</v>
      </c>
      <c r="H51" s="84"/>
      <c r="I51" s="34"/>
      <c r="J51" s="34"/>
    </row>
    <row r="52" spans="1:10" s="33" customFormat="1" ht="45" customHeight="1">
      <c r="A52" s="89">
        <v>27</v>
      </c>
      <c r="B52" s="85" t="s">
        <v>27</v>
      </c>
      <c r="C52" s="89" t="s">
        <v>42</v>
      </c>
      <c r="D52" s="85" t="s">
        <v>195</v>
      </c>
      <c r="E52" s="85" t="s">
        <v>196</v>
      </c>
      <c r="F52" s="78" t="s">
        <v>194</v>
      </c>
      <c r="G52" s="92">
        <v>30000</v>
      </c>
      <c r="H52" s="84"/>
      <c r="I52" s="34"/>
      <c r="J52" s="34"/>
    </row>
    <row r="53" spans="1:10" s="33" customFormat="1" ht="45" customHeight="1">
      <c r="A53" s="89">
        <v>28</v>
      </c>
      <c r="B53" s="85" t="s">
        <v>27</v>
      </c>
      <c r="C53" s="89" t="s">
        <v>28</v>
      </c>
      <c r="D53" s="85" t="s">
        <v>197</v>
      </c>
      <c r="E53" s="85" t="s">
        <v>198</v>
      </c>
      <c r="F53" s="78" t="s">
        <v>199</v>
      </c>
      <c r="G53" s="92">
        <v>30000</v>
      </c>
      <c r="H53" s="84"/>
      <c r="I53" s="34"/>
      <c r="J53" s="34"/>
    </row>
    <row r="54" spans="1:10" s="33" customFormat="1" ht="45" customHeight="1">
      <c r="A54" s="89">
        <v>29</v>
      </c>
      <c r="B54" s="85" t="s">
        <v>27</v>
      </c>
      <c r="C54" s="89" t="s">
        <v>28</v>
      </c>
      <c r="D54" s="85" t="s">
        <v>53</v>
      </c>
      <c r="E54" s="85" t="s">
        <v>200</v>
      </c>
      <c r="F54" s="78" t="s">
        <v>199</v>
      </c>
      <c r="G54" s="92">
        <v>10000</v>
      </c>
      <c r="H54" s="84"/>
      <c r="I54" s="34"/>
      <c r="J54" s="34"/>
    </row>
    <row r="55" spans="1:10" s="33" customFormat="1" ht="45" customHeight="1">
      <c r="A55" s="89">
        <v>30</v>
      </c>
      <c r="B55" s="85" t="s">
        <v>27</v>
      </c>
      <c r="C55" s="89" t="s">
        <v>28</v>
      </c>
      <c r="D55" s="85" t="s">
        <v>201</v>
      </c>
      <c r="E55" s="85" t="s">
        <v>202</v>
      </c>
      <c r="F55" s="78" t="s">
        <v>199</v>
      </c>
      <c r="G55" s="92">
        <v>20000</v>
      </c>
      <c r="H55" s="84"/>
      <c r="I55" s="34"/>
      <c r="J55" s="34"/>
    </row>
    <row r="56" spans="1:10" s="33" customFormat="1" ht="45" customHeight="1">
      <c r="A56" s="89">
        <v>31</v>
      </c>
      <c r="B56" s="85" t="s">
        <v>27</v>
      </c>
      <c r="C56" s="89" t="s">
        <v>203</v>
      </c>
      <c r="D56" s="85" t="s">
        <v>204</v>
      </c>
      <c r="E56" s="85" t="s">
        <v>205</v>
      </c>
      <c r="F56" s="78" t="s">
        <v>206</v>
      </c>
      <c r="G56" s="92">
        <v>400000</v>
      </c>
      <c r="H56" s="84"/>
      <c r="I56" s="34"/>
      <c r="J56" s="34"/>
    </row>
    <row r="57" spans="1:10" s="33" customFormat="1" ht="45" customHeight="1">
      <c r="A57" s="89">
        <v>32</v>
      </c>
      <c r="B57" s="53" t="s">
        <v>27</v>
      </c>
      <c r="C57" s="51" t="s">
        <v>19</v>
      </c>
      <c r="D57" s="53" t="s">
        <v>207</v>
      </c>
      <c r="E57" s="53" t="s">
        <v>208</v>
      </c>
      <c r="F57" s="51" t="s">
        <v>206</v>
      </c>
      <c r="G57" s="94">
        <v>60000</v>
      </c>
      <c r="H57" s="84"/>
      <c r="I57" s="34"/>
      <c r="J57" s="34"/>
    </row>
    <row r="58" spans="1:10" s="33" customFormat="1" ht="45" customHeight="1">
      <c r="A58" s="89">
        <v>33</v>
      </c>
      <c r="B58" s="85" t="s">
        <v>27</v>
      </c>
      <c r="C58" s="89" t="s">
        <v>34</v>
      </c>
      <c r="D58" s="85" t="s">
        <v>209</v>
      </c>
      <c r="E58" s="85" t="s">
        <v>210</v>
      </c>
      <c r="F58" s="78" t="s">
        <v>211</v>
      </c>
      <c r="G58" s="92">
        <v>10000</v>
      </c>
      <c r="H58" s="84"/>
      <c r="I58" s="34"/>
      <c r="J58" s="34"/>
    </row>
    <row r="59" spans="1:10" s="33" customFormat="1" ht="45" customHeight="1">
      <c r="A59" s="89">
        <v>34</v>
      </c>
      <c r="B59" s="85" t="s">
        <v>27</v>
      </c>
      <c r="C59" s="89" t="s">
        <v>28</v>
      </c>
      <c r="D59" s="85" t="s">
        <v>212</v>
      </c>
      <c r="E59" s="85" t="s">
        <v>213</v>
      </c>
      <c r="F59" s="78" t="s">
        <v>214</v>
      </c>
      <c r="G59" s="92">
        <v>30000</v>
      </c>
      <c r="H59" s="84"/>
      <c r="I59" s="34"/>
      <c r="J59" s="34"/>
    </row>
    <row r="60" spans="1:10" s="33" customFormat="1" ht="45" customHeight="1">
      <c r="A60" s="89">
        <v>35</v>
      </c>
      <c r="B60" s="85" t="s">
        <v>27</v>
      </c>
      <c r="C60" s="89" t="s">
        <v>56</v>
      </c>
      <c r="D60" s="85" t="s">
        <v>215</v>
      </c>
      <c r="E60" s="85" t="s">
        <v>216</v>
      </c>
      <c r="F60" s="78" t="s">
        <v>214</v>
      </c>
      <c r="G60" s="92">
        <v>80000</v>
      </c>
      <c r="H60" s="84"/>
      <c r="I60" s="34"/>
      <c r="J60" s="34"/>
    </row>
    <row r="61" spans="1:10" s="33" customFormat="1" ht="45" customHeight="1">
      <c r="A61" s="89">
        <v>36</v>
      </c>
      <c r="B61" s="85" t="s">
        <v>27</v>
      </c>
      <c r="C61" s="89" t="s">
        <v>11</v>
      </c>
      <c r="D61" s="85" t="s">
        <v>47</v>
      </c>
      <c r="E61" s="85" t="s">
        <v>217</v>
      </c>
      <c r="F61" s="78" t="s">
        <v>214</v>
      </c>
      <c r="G61" s="92">
        <v>50000</v>
      </c>
      <c r="H61" s="84"/>
      <c r="I61" s="34"/>
      <c r="J61" s="34"/>
    </row>
    <row r="62" spans="1:10" s="33" customFormat="1" ht="45" customHeight="1">
      <c r="A62" s="89">
        <v>37</v>
      </c>
      <c r="B62" s="85" t="s">
        <v>27</v>
      </c>
      <c r="C62" s="89" t="s">
        <v>30</v>
      </c>
      <c r="D62" s="85" t="s">
        <v>54</v>
      </c>
      <c r="E62" s="85" t="s">
        <v>218</v>
      </c>
      <c r="F62" s="78" t="s">
        <v>214</v>
      </c>
      <c r="G62" s="92">
        <v>15000</v>
      </c>
      <c r="H62" s="84"/>
      <c r="I62" s="34"/>
      <c r="J62" s="34"/>
    </row>
    <row r="63" spans="1:10" s="33" customFormat="1" ht="45" customHeight="1">
      <c r="A63" s="89">
        <v>38</v>
      </c>
      <c r="B63" s="85" t="s">
        <v>27</v>
      </c>
      <c r="C63" s="89" t="s">
        <v>28</v>
      </c>
      <c r="D63" s="85" t="s">
        <v>219</v>
      </c>
      <c r="E63" s="85" t="s">
        <v>220</v>
      </c>
      <c r="F63" s="78" t="s">
        <v>221</v>
      </c>
      <c r="G63" s="91">
        <v>350000</v>
      </c>
      <c r="H63" s="84"/>
      <c r="I63" s="34"/>
      <c r="J63" s="34"/>
    </row>
    <row r="64" spans="1:10" s="33" customFormat="1" ht="45" customHeight="1">
      <c r="A64" s="89">
        <v>39</v>
      </c>
      <c r="B64" s="85" t="s">
        <v>27</v>
      </c>
      <c r="C64" s="89" t="s">
        <v>19</v>
      </c>
      <c r="D64" s="85" t="s">
        <v>222</v>
      </c>
      <c r="E64" s="85" t="s">
        <v>223</v>
      </c>
      <c r="F64" s="78" t="s">
        <v>221</v>
      </c>
      <c r="G64" s="91">
        <v>91000</v>
      </c>
      <c r="H64" s="84"/>
      <c r="I64" s="34"/>
      <c r="J64" s="34"/>
    </row>
    <row r="65" spans="1:10" s="33" customFormat="1" ht="45" customHeight="1">
      <c r="A65" s="89">
        <v>40</v>
      </c>
      <c r="B65" s="85" t="s">
        <v>27</v>
      </c>
      <c r="C65" s="89" t="s">
        <v>26</v>
      </c>
      <c r="D65" s="85" t="s">
        <v>224</v>
      </c>
      <c r="E65" s="85" t="s">
        <v>225</v>
      </c>
      <c r="F65" s="78" t="s">
        <v>226</v>
      </c>
      <c r="G65" s="92">
        <v>50000</v>
      </c>
      <c r="H65" s="84"/>
      <c r="I65" s="34"/>
      <c r="J65" s="34"/>
    </row>
    <row r="66" spans="1:10" s="33" customFormat="1" ht="45" customHeight="1">
      <c r="A66" s="89">
        <v>41</v>
      </c>
      <c r="B66" s="85" t="s">
        <v>27</v>
      </c>
      <c r="C66" s="89" t="s">
        <v>51</v>
      </c>
      <c r="D66" s="85" t="s">
        <v>227</v>
      </c>
      <c r="E66" s="85" t="s">
        <v>228</v>
      </c>
      <c r="F66" s="78" t="s">
        <v>229</v>
      </c>
      <c r="G66" s="92">
        <v>10000</v>
      </c>
      <c r="H66" s="84"/>
      <c r="I66" s="34"/>
      <c r="J66" s="34"/>
    </row>
    <row r="67" spans="1:10" s="33" customFormat="1" ht="45" customHeight="1">
      <c r="A67" s="89">
        <v>42</v>
      </c>
      <c r="B67" s="85" t="s">
        <v>27</v>
      </c>
      <c r="C67" s="89" t="s">
        <v>34</v>
      </c>
      <c r="D67" s="85" t="s">
        <v>35</v>
      </c>
      <c r="E67" s="85" t="s">
        <v>230</v>
      </c>
      <c r="F67" s="78" t="s">
        <v>231</v>
      </c>
      <c r="G67" s="92">
        <v>50000</v>
      </c>
      <c r="H67" s="84"/>
      <c r="I67" s="34"/>
      <c r="J67" s="34"/>
    </row>
    <row r="68" spans="1:10" s="33" customFormat="1" ht="45" customHeight="1">
      <c r="A68" s="89">
        <v>43</v>
      </c>
      <c r="B68" s="85" t="s">
        <v>27</v>
      </c>
      <c r="C68" s="89" t="s">
        <v>43</v>
      </c>
      <c r="D68" s="85" t="s">
        <v>232</v>
      </c>
      <c r="E68" s="85" t="s">
        <v>233</v>
      </c>
      <c r="F68" s="78" t="s">
        <v>231</v>
      </c>
      <c r="G68" s="92">
        <v>20000</v>
      </c>
      <c r="H68" s="84"/>
      <c r="I68" s="34"/>
      <c r="J68" s="34"/>
    </row>
    <row r="69" spans="1:10" s="33" customFormat="1" ht="45" customHeight="1">
      <c r="A69" s="89">
        <v>44</v>
      </c>
      <c r="B69" s="85" t="s">
        <v>27</v>
      </c>
      <c r="C69" s="89" t="s">
        <v>28</v>
      </c>
      <c r="D69" s="85" t="s">
        <v>234</v>
      </c>
      <c r="E69" s="85" t="s">
        <v>235</v>
      </c>
      <c r="F69" s="78" t="s">
        <v>231</v>
      </c>
      <c r="G69" s="92">
        <v>50000</v>
      </c>
      <c r="H69" s="84"/>
      <c r="I69" s="34"/>
      <c r="J69" s="34"/>
    </row>
    <row r="70" spans="1:10" s="33" customFormat="1" ht="45" customHeight="1">
      <c r="A70" s="89">
        <v>45</v>
      </c>
      <c r="B70" s="85" t="s">
        <v>27</v>
      </c>
      <c r="C70" s="89" t="s">
        <v>28</v>
      </c>
      <c r="D70" s="85" t="s">
        <v>103</v>
      </c>
      <c r="E70" s="85" t="s">
        <v>236</v>
      </c>
      <c r="F70" s="78" t="s">
        <v>231</v>
      </c>
      <c r="G70" s="92">
        <v>10000</v>
      </c>
      <c r="H70" s="84"/>
      <c r="I70" s="34"/>
      <c r="J70" s="34"/>
    </row>
    <row r="71" spans="1:10" s="33" customFormat="1" ht="45" customHeight="1">
      <c r="A71" s="89">
        <v>46</v>
      </c>
      <c r="B71" s="85" t="s">
        <v>27</v>
      </c>
      <c r="C71" s="89" t="s">
        <v>19</v>
      </c>
      <c r="D71" s="85" t="s">
        <v>48</v>
      </c>
      <c r="E71" s="85" t="s">
        <v>237</v>
      </c>
      <c r="F71" s="78" t="s">
        <v>231</v>
      </c>
      <c r="G71" s="92">
        <v>50000</v>
      </c>
      <c r="H71" s="84"/>
      <c r="I71" s="34"/>
      <c r="J71" s="34"/>
    </row>
    <row r="72" spans="1:10" s="33" customFormat="1" ht="45" customHeight="1">
      <c r="A72" s="89">
        <v>47</v>
      </c>
      <c r="B72" s="85" t="s">
        <v>27</v>
      </c>
      <c r="C72" s="89" t="s">
        <v>28</v>
      </c>
      <c r="D72" s="85" t="s">
        <v>49</v>
      </c>
      <c r="E72" s="85" t="s">
        <v>238</v>
      </c>
      <c r="F72" s="78" t="s">
        <v>231</v>
      </c>
      <c r="G72" s="92">
        <v>50000</v>
      </c>
      <c r="H72" s="84"/>
      <c r="I72" s="34"/>
      <c r="J72" s="34"/>
    </row>
    <row r="73" spans="1:10" s="33" customFormat="1" ht="45" customHeight="1">
      <c r="A73" s="89">
        <v>48</v>
      </c>
      <c r="B73" s="85" t="s">
        <v>27</v>
      </c>
      <c r="C73" s="89" t="s">
        <v>30</v>
      </c>
      <c r="D73" s="85" t="s">
        <v>101</v>
      </c>
      <c r="E73" s="85" t="s">
        <v>239</v>
      </c>
      <c r="F73" s="78" t="s">
        <v>231</v>
      </c>
      <c r="G73" s="92">
        <v>20000</v>
      </c>
      <c r="H73" s="84"/>
      <c r="I73" s="34"/>
      <c r="J73" s="34"/>
    </row>
    <row r="74" spans="1:10" s="33" customFormat="1" ht="45" customHeight="1">
      <c r="A74" s="89">
        <v>49</v>
      </c>
      <c r="B74" s="85" t="s">
        <v>27</v>
      </c>
      <c r="C74" s="89" t="s">
        <v>30</v>
      </c>
      <c r="D74" s="85" t="s">
        <v>240</v>
      </c>
      <c r="E74" s="85" t="s">
        <v>241</v>
      </c>
      <c r="F74" s="78" t="s">
        <v>242</v>
      </c>
      <c r="G74" s="92">
        <v>10000</v>
      </c>
      <c r="H74" s="84"/>
      <c r="I74" s="34"/>
      <c r="J74" s="34"/>
    </row>
    <row r="75" spans="1:10" s="33" customFormat="1" ht="101.25" customHeight="1">
      <c r="A75" s="89">
        <v>50</v>
      </c>
      <c r="B75" s="85" t="s">
        <v>27</v>
      </c>
      <c r="C75" s="89" t="s">
        <v>80</v>
      </c>
      <c r="D75" s="85" t="s">
        <v>243</v>
      </c>
      <c r="E75" s="85" t="s">
        <v>244</v>
      </c>
      <c r="F75" s="78" t="s">
        <v>242</v>
      </c>
      <c r="G75" s="92">
        <v>20000</v>
      </c>
      <c r="H75" s="84"/>
      <c r="I75" s="34"/>
      <c r="J75" s="34"/>
    </row>
    <row r="76" spans="1:10" s="33" customFormat="1" ht="45" customHeight="1">
      <c r="A76" s="89">
        <v>51</v>
      </c>
      <c r="B76" s="85" t="s">
        <v>27</v>
      </c>
      <c r="C76" s="89" t="s">
        <v>11</v>
      </c>
      <c r="D76" s="85" t="s">
        <v>245</v>
      </c>
      <c r="E76" s="85" t="s">
        <v>246</v>
      </c>
      <c r="F76" s="78" t="s">
        <v>242</v>
      </c>
      <c r="G76" s="92">
        <v>30000</v>
      </c>
      <c r="H76" s="84"/>
      <c r="I76" s="34"/>
      <c r="J76" s="34"/>
    </row>
    <row r="77" spans="1:10" s="33" customFormat="1" ht="45" customHeight="1">
      <c r="A77" s="89">
        <v>52</v>
      </c>
      <c r="B77" s="85" t="s">
        <v>27</v>
      </c>
      <c r="C77" s="89" t="s">
        <v>30</v>
      </c>
      <c r="D77" s="85" t="s">
        <v>247</v>
      </c>
      <c r="E77" s="85" t="s">
        <v>248</v>
      </c>
      <c r="F77" s="78" t="s">
        <v>242</v>
      </c>
      <c r="G77" s="92">
        <v>10000</v>
      </c>
      <c r="H77" s="84"/>
      <c r="I77" s="34"/>
      <c r="J77" s="34"/>
    </row>
    <row r="78" spans="1:10" s="33" customFormat="1" ht="45" customHeight="1">
      <c r="A78" s="89">
        <v>53</v>
      </c>
      <c r="B78" s="85" t="s">
        <v>27</v>
      </c>
      <c r="C78" s="89" t="s">
        <v>11</v>
      </c>
      <c r="D78" s="85" t="s">
        <v>249</v>
      </c>
      <c r="E78" s="85" t="s">
        <v>250</v>
      </c>
      <c r="F78" s="78" t="s">
        <v>131</v>
      </c>
      <c r="G78" s="92">
        <v>50000</v>
      </c>
      <c r="H78" s="84"/>
      <c r="I78" s="34"/>
      <c r="J78" s="34"/>
    </row>
    <row r="79" spans="1:10" s="33" customFormat="1" ht="45" customHeight="1">
      <c r="A79" s="89">
        <v>54</v>
      </c>
      <c r="B79" s="85" t="s">
        <v>27</v>
      </c>
      <c r="C79" s="89" t="s">
        <v>34</v>
      </c>
      <c r="D79" s="85" t="s">
        <v>52</v>
      </c>
      <c r="E79" s="85" t="s">
        <v>251</v>
      </c>
      <c r="F79" s="78" t="s">
        <v>131</v>
      </c>
      <c r="G79" s="92">
        <v>50000</v>
      </c>
      <c r="H79" s="84"/>
      <c r="I79" s="34"/>
      <c r="J79" s="34"/>
    </row>
    <row r="80" spans="1:10" s="33" customFormat="1" ht="45" customHeight="1">
      <c r="A80" s="89">
        <v>55</v>
      </c>
      <c r="B80" s="85" t="s">
        <v>27</v>
      </c>
      <c r="C80" s="89" t="s">
        <v>17</v>
      </c>
      <c r="D80" s="85" t="s">
        <v>55</v>
      </c>
      <c r="E80" s="85" t="s">
        <v>252</v>
      </c>
      <c r="F80" s="78" t="s">
        <v>131</v>
      </c>
      <c r="G80" s="92">
        <v>50000</v>
      </c>
      <c r="H80" s="84"/>
      <c r="I80" s="34"/>
      <c r="J80" s="34"/>
    </row>
    <row r="81" spans="1:10" s="33" customFormat="1" ht="45" customHeight="1">
      <c r="A81" s="89">
        <v>56</v>
      </c>
      <c r="B81" s="85" t="s">
        <v>27</v>
      </c>
      <c r="C81" s="89" t="s">
        <v>30</v>
      </c>
      <c r="D81" s="85" t="s">
        <v>253</v>
      </c>
      <c r="E81" s="85" t="s">
        <v>254</v>
      </c>
      <c r="F81" s="78" t="s">
        <v>131</v>
      </c>
      <c r="G81" s="92">
        <v>20000</v>
      </c>
      <c r="H81" s="84"/>
      <c r="I81" s="34"/>
      <c r="J81" s="34"/>
    </row>
    <row r="82" spans="1:10" s="33" customFormat="1" ht="45" customHeight="1">
      <c r="A82" s="89">
        <v>57</v>
      </c>
      <c r="B82" s="85" t="s">
        <v>27</v>
      </c>
      <c r="C82" s="89" t="s">
        <v>30</v>
      </c>
      <c r="D82" s="85" t="s">
        <v>59</v>
      </c>
      <c r="E82" s="85" t="s">
        <v>255</v>
      </c>
      <c r="F82" s="78" t="s">
        <v>131</v>
      </c>
      <c r="G82" s="92">
        <v>10000</v>
      </c>
      <c r="H82" s="84"/>
      <c r="I82" s="34"/>
      <c r="J82" s="34"/>
    </row>
    <row r="83" spans="1:10" s="33" customFormat="1" ht="45" customHeight="1">
      <c r="A83" s="89">
        <v>58</v>
      </c>
      <c r="B83" s="85" t="s">
        <v>27</v>
      </c>
      <c r="C83" s="89" t="s">
        <v>11</v>
      </c>
      <c r="D83" s="85" t="s">
        <v>256</v>
      </c>
      <c r="E83" s="85" t="s">
        <v>257</v>
      </c>
      <c r="F83" s="78" t="s">
        <v>131</v>
      </c>
      <c r="G83" s="91">
        <v>200000</v>
      </c>
      <c r="H83" s="84"/>
      <c r="I83" s="34"/>
      <c r="J83" s="34"/>
    </row>
    <row r="84" spans="1:10" s="33" customFormat="1" ht="45" customHeight="1">
      <c r="A84" s="89">
        <v>59</v>
      </c>
      <c r="B84" s="85" t="s">
        <v>27</v>
      </c>
      <c r="C84" s="89" t="s">
        <v>11</v>
      </c>
      <c r="D84" s="85" t="s">
        <v>258</v>
      </c>
      <c r="E84" s="85" t="s">
        <v>259</v>
      </c>
      <c r="F84" s="78" t="s">
        <v>133</v>
      </c>
      <c r="G84" s="92">
        <v>20000</v>
      </c>
      <c r="H84" s="84"/>
      <c r="I84" s="34"/>
      <c r="J84" s="34"/>
    </row>
    <row r="85" spans="1:10" s="33" customFormat="1" ht="45" customHeight="1">
      <c r="A85" s="89">
        <v>60</v>
      </c>
      <c r="B85" s="85" t="s">
        <v>27</v>
      </c>
      <c r="C85" s="89" t="s">
        <v>34</v>
      </c>
      <c r="D85" s="85" t="s">
        <v>260</v>
      </c>
      <c r="E85" s="85" t="s">
        <v>261</v>
      </c>
      <c r="F85" s="78" t="s">
        <v>133</v>
      </c>
      <c r="G85" s="92">
        <v>10000</v>
      </c>
      <c r="H85" s="84"/>
      <c r="I85" s="34"/>
      <c r="J85" s="34"/>
    </row>
    <row r="86" spans="1:10" s="33" customFormat="1" ht="45" customHeight="1">
      <c r="A86" s="89">
        <v>61</v>
      </c>
      <c r="B86" s="85" t="s">
        <v>27</v>
      </c>
      <c r="C86" s="89" t="s">
        <v>28</v>
      </c>
      <c r="D86" s="85" t="s">
        <v>99</v>
      </c>
      <c r="E86" s="85" t="s">
        <v>262</v>
      </c>
      <c r="F86" s="78" t="s">
        <v>133</v>
      </c>
      <c r="G86" s="92">
        <v>20000</v>
      </c>
      <c r="H86" s="84"/>
      <c r="I86" s="34"/>
      <c r="J86" s="34"/>
    </row>
    <row r="87" spans="1:10" s="33" customFormat="1" ht="45" customHeight="1">
      <c r="A87" s="89">
        <v>62</v>
      </c>
      <c r="B87" s="85" t="s">
        <v>27</v>
      </c>
      <c r="C87" s="89" t="s">
        <v>11</v>
      </c>
      <c r="D87" s="85" t="s">
        <v>36</v>
      </c>
      <c r="E87" s="85" t="s">
        <v>263</v>
      </c>
      <c r="F87" s="78" t="s">
        <v>133</v>
      </c>
      <c r="G87" s="92">
        <v>30000</v>
      </c>
      <c r="H87" s="84"/>
      <c r="I87" s="34"/>
      <c r="J87" s="34"/>
    </row>
    <row r="88" spans="1:10" s="33" customFormat="1" ht="45" customHeight="1">
      <c r="A88" s="89">
        <v>63</v>
      </c>
      <c r="B88" s="85" t="s">
        <v>27</v>
      </c>
      <c r="C88" s="89" t="s">
        <v>34</v>
      </c>
      <c r="D88" s="85" t="s">
        <v>264</v>
      </c>
      <c r="E88" s="85" t="s">
        <v>265</v>
      </c>
      <c r="F88" s="78" t="s">
        <v>133</v>
      </c>
      <c r="G88" s="92">
        <v>10000</v>
      </c>
      <c r="H88" s="84"/>
      <c r="I88" s="34"/>
      <c r="J88" s="34"/>
    </row>
    <row r="89" spans="1:10" s="33" customFormat="1" ht="45" customHeight="1">
      <c r="A89" s="89">
        <v>64</v>
      </c>
      <c r="B89" s="85" t="s">
        <v>27</v>
      </c>
      <c r="C89" s="89" t="s">
        <v>56</v>
      </c>
      <c r="D89" s="85" t="s">
        <v>57</v>
      </c>
      <c r="E89" s="85" t="s">
        <v>266</v>
      </c>
      <c r="F89" s="78" t="s">
        <v>133</v>
      </c>
      <c r="G89" s="92">
        <v>30000</v>
      </c>
      <c r="H89" s="84"/>
      <c r="I89" s="34"/>
      <c r="J89" s="34"/>
    </row>
    <row r="90" spans="1:10" s="33" customFormat="1" ht="45" customHeight="1">
      <c r="A90" s="89">
        <v>65</v>
      </c>
      <c r="B90" s="85" t="s">
        <v>27</v>
      </c>
      <c r="C90" s="89" t="s">
        <v>34</v>
      </c>
      <c r="D90" s="85" t="s">
        <v>98</v>
      </c>
      <c r="E90" s="85" t="s">
        <v>267</v>
      </c>
      <c r="F90" s="78" t="s">
        <v>133</v>
      </c>
      <c r="G90" s="92">
        <v>50000</v>
      </c>
      <c r="H90" s="84"/>
      <c r="I90" s="34"/>
      <c r="J90" s="34"/>
    </row>
    <row r="91" spans="1:10" s="33" customFormat="1" ht="45" customHeight="1">
      <c r="A91" s="89">
        <v>66</v>
      </c>
      <c r="B91" s="85" t="s">
        <v>27</v>
      </c>
      <c r="C91" s="89" t="s">
        <v>26</v>
      </c>
      <c r="D91" s="85" t="s">
        <v>268</v>
      </c>
      <c r="E91" s="85" t="s">
        <v>269</v>
      </c>
      <c r="F91" s="78" t="s">
        <v>270</v>
      </c>
      <c r="G91" s="92">
        <v>50000</v>
      </c>
      <c r="H91" s="84"/>
      <c r="I91" s="34"/>
      <c r="J91" s="34"/>
    </row>
    <row r="92" spans="1:10" s="33" customFormat="1" ht="45" customHeight="1">
      <c r="A92" s="89">
        <v>67</v>
      </c>
      <c r="B92" s="85" t="s">
        <v>27</v>
      </c>
      <c r="C92" s="89" t="s">
        <v>30</v>
      </c>
      <c r="D92" s="85" t="s">
        <v>46</v>
      </c>
      <c r="E92" s="85" t="s">
        <v>271</v>
      </c>
      <c r="F92" s="78" t="s">
        <v>270</v>
      </c>
      <c r="G92" s="92">
        <v>10000</v>
      </c>
      <c r="H92" s="84"/>
      <c r="I92" s="34"/>
      <c r="J92" s="34"/>
    </row>
    <row r="93" spans="1:10" s="33" customFormat="1" ht="45" customHeight="1">
      <c r="A93" s="89">
        <v>68</v>
      </c>
      <c r="B93" s="85" t="s">
        <v>27</v>
      </c>
      <c r="C93" s="89" t="s">
        <v>26</v>
      </c>
      <c r="D93" s="85" t="s">
        <v>272</v>
      </c>
      <c r="E93" s="85" t="s">
        <v>273</v>
      </c>
      <c r="F93" s="78" t="s">
        <v>274</v>
      </c>
      <c r="G93" s="92">
        <v>20000</v>
      </c>
      <c r="H93" s="84"/>
      <c r="I93" s="31"/>
      <c r="J93" s="31"/>
    </row>
    <row r="94" spans="1:10" s="33" customFormat="1" ht="45" customHeight="1">
      <c r="A94" s="89">
        <v>69</v>
      </c>
      <c r="B94" s="85" t="s">
        <v>27</v>
      </c>
      <c r="C94" s="89" t="s">
        <v>11</v>
      </c>
      <c r="D94" s="85" t="s">
        <v>275</v>
      </c>
      <c r="E94" s="85" t="s">
        <v>276</v>
      </c>
      <c r="F94" s="78" t="s">
        <v>277</v>
      </c>
      <c r="G94" s="92">
        <v>50000</v>
      </c>
      <c r="H94" s="84"/>
      <c r="I94" s="34"/>
      <c r="J94" s="34"/>
    </row>
    <row r="95" spans="1:10" s="33" customFormat="1" ht="45" customHeight="1">
      <c r="A95" s="89">
        <v>70</v>
      </c>
      <c r="B95" s="85" t="s">
        <v>27</v>
      </c>
      <c r="C95" s="89" t="s">
        <v>17</v>
      </c>
      <c r="D95" s="85" t="s">
        <v>278</v>
      </c>
      <c r="E95" s="85" t="s">
        <v>279</v>
      </c>
      <c r="F95" s="78" t="s">
        <v>277</v>
      </c>
      <c r="G95" s="91">
        <v>90000</v>
      </c>
      <c r="H95" s="84"/>
      <c r="I95" s="34"/>
      <c r="J95" s="34"/>
    </row>
    <row r="96" spans="1:10" s="33" customFormat="1" ht="45" customHeight="1">
      <c r="A96" s="89">
        <v>71</v>
      </c>
      <c r="B96" s="85" t="s">
        <v>27</v>
      </c>
      <c r="C96" s="89" t="s">
        <v>11</v>
      </c>
      <c r="D96" s="85" t="s">
        <v>280</v>
      </c>
      <c r="E96" s="85" t="s">
        <v>281</v>
      </c>
      <c r="F96" s="78" t="s">
        <v>282</v>
      </c>
      <c r="G96" s="92">
        <v>30000</v>
      </c>
      <c r="H96" s="84"/>
      <c r="I96" s="34"/>
      <c r="J96" s="34"/>
    </row>
    <row r="97" spans="1:10" s="33" customFormat="1" ht="45" customHeight="1">
      <c r="A97" s="89">
        <v>72</v>
      </c>
      <c r="B97" s="85" t="s">
        <v>27</v>
      </c>
      <c r="C97" s="89" t="s">
        <v>56</v>
      </c>
      <c r="D97" s="85" t="s">
        <v>58</v>
      </c>
      <c r="E97" s="85" t="s">
        <v>283</v>
      </c>
      <c r="F97" s="78" t="s">
        <v>282</v>
      </c>
      <c r="G97" s="92">
        <v>70000</v>
      </c>
      <c r="H97" s="84"/>
      <c r="I97" s="34"/>
      <c r="J97" s="34"/>
    </row>
    <row r="98" spans="1:10" s="33" customFormat="1" ht="45" customHeight="1">
      <c r="A98" s="89">
        <v>73</v>
      </c>
      <c r="B98" s="85" t="s">
        <v>27</v>
      </c>
      <c r="C98" s="89" t="s">
        <v>51</v>
      </c>
      <c r="D98" s="85" t="s">
        <v>284</v>
      </c>
      <c r="E98" s="85" t="s">
        <v>285</v>
      </c>
      <c r="F98" s="78" t="s">
        <v>282</v>
      </c>
      <c r="G98" s="92">
        <v>50000</v>
      </c>
      <c r="H98" s="84"/>
      <c r="I98" s="31"/>
      <c r="J98" s="31"/>
    </row>
    <row r="99" spans="1:10" s="33" customFormat="1" ht="45" customHeight="1">
      <c r="A99" s="89">
        <v>74</v>
      </c>
      <c r="B99" s="85" t="s">
        <v>27</v>
      </c>
      <c r="C99" s="89" t="s">
        <v>26</v>
      </c>
      <c r="D99" s="85" t="s">
        <v>60</v>
      </c>
      <c r="E99" s="85" t="s">
        <v>286</v>
      </c>
      <c r="F99" s="78" t="s">
        <v>282</v>
      </c>
      <c r="G99" s="92">
        <v>60000</v>
      </c>
      <c r="H99" s="84"/>
      <c r="I99" s="34"/>
      <c r="J99" s="34"/>
    </row>
    <row r="100" spans="1:10" s="33" customFormat="1" ht="45" customHeight="1">
      <c r="A100" s="89">
        <v>75</v>
      </c>
      <c r="B100" s="85" t="s">
        <v>27</v>
      </c>
      <c r="C100" s="89" t="s">
        <v>30</v>
      </c>
      <c r="D100" s="85" t="s">
        <v>287</v>
      </c>
      <c r="E100" s="85" t="s">
        <v>288</v>
      </c>
      <c r="F100" s="78" t="s">
        <v>289</v>
      </c>
      <c r="G100" s="92">
        <v>10000</v>
      </c>
      <c r="H100" s="84"/>
      <c r="I100" s="34"/>
      <c r="J100" s="34"/>
    </row>
    <row r="101" spans="1:10" s="33" customFormat="1" ht="45" customHeight="1">
      <c r="A101" s="89">
        <v>76</v>
      </c>
      <c r="B101" s="85" t="s">
        <v>27</v>
      </c>
      <c r="C101" s="89" t="s">
        <v>30</v>
      </c>
      <c r="D101" s="85" t="s">
        <v>45</v>
      </c>
      <c r="E101" s="85" t="s">
        <v>290</v>
      </c>
      <c r="F101" s="78" t="s">
        <v>289</v>
      </c>
      <c r="G101" s="92">
        <v>10000</v>
      </c>
      <c r="H101" s="84"/>
      <c r="I101" s="34"/>
      <c r="J101" s="34"/>
    </row>
    <row r="102" spans="1:10" s="33" customFormat="1" ht="45" customHeight="1">
      <c r="A102" s="89">
        <v>77</v>
      </c>
      <c r="B102" s="85" t="s">
        <v>27</v>
      </c>
      <c r="C102" s="89" t="s">
        <v>43</v>
      </c>
      <c r="D102" s="85" t="s">
        <v>291</v>
      </c>
      <c r="E102" s="85" t="s">
        <v>292</v>
      </c>
      <c r="F102" s="78" t="s">
        <v>289</v>
      </c>
      <c r="G102" s="92">
        <v>20000</v>
      </c>
      <c r="H102" s="84"/>
      <c r="I102" s="34"/>
      <c r="J102" s="34"/>
    </row>
    <row r="103" spans="1:10" s="33" customFormat="1" ht="45" customHeight="1">
      <c r="A103" s="89">
        <v>78</v>
      </c>
      <c r="B103" s="85" t="s">
        <v>27</v>
      </c>
      <c r="C103" s="89" t="s">
        <v>43</v>
      </c>
      <c r="D103" s="85" t="s">
        <v>293</v>
      </c>
      <c r="E103" s="85" t="s">
        <v>294</v>
      </c>
      <c r="F103" s="78" t="s">
        <v>289</v>
      </c>
      <c r="G103" s="92">
        <v>20000</v>
      </c>
      <c r="H103" s="84"/>
      <c r="I103" s="31"/>
      <c r="J103" s="31"/>
    </row>
    <row r="104" spans="1:10" s="33" customFormat="1" ht="45" customHeight="1">
      <c r="A104" s="89">
        <v>79</v>
      </c>
      <c r="B104" s="85" t="s">
        <v>27</v>
      </c>
      <c r="C104" s="89" t="s">
        <v>30</v>
      </c>
      <c r="D104" s="85" t="s">
        <v>295</v>
      </c>
      <c r="E104" s="85" t="s">
        <v>296</v>
      </c>
      <c r="F104" s="78" t="s">
        <v>289</v>
      </c>
      <c r="G104" s="92">
        <v>50000</v>
      </c>
      <c r="H104" s="84"/>
      <c r="I104" s="34"/>
      <c r="J104" s="34"/>
    </row>
    <row r="105" spans="1:10" s="33" customFormat="1" ht="45" customHeight="1">
      <c r="A105" s="89">
        <v>80</v>
      </c>
      <c r="B105" s="85" t="s">
        <v>27</v>
      </c>
      <c r="C105" s="89" t="s">
        <v>28</v>
      </c>
      <c r="D105" s="85" t="s">
        <v>297</v>
      </c>
      <c r="E105" s="85" t="s">
        <v>298</v>
      </c>
      <c r="F105" s="78" t="s">
        <v>289</v>
      </c>
      <c r="G105" s="92">
        <v>30000</v>
      </c>
      <c r="H105" s="84"/>
      <c r="I105" s="34"/>
      <c r="J105" s="34"/>
    </row>
    <row r="106" spans="1:10" s="33" customFormat="1" ht="45" customHeight="1">
      <c r="A106" s="89">
        <v>81</v>
      </c>
      <c r="B106" s="85" t="s">
        <v>27</v>
      </c>
      <c r="C106" s="89" t="s">
        <v>77</v>
      </c>
      <c r="D106" s="85" t="s">
        <v>114</v>
      </c>
      <c r="E106" s="85" t="s">
        <v>299</v>
      </c>
      <c r="F106" s="78" t="s">
        <v>300</v>
      </c>
      <c r="G106" s="92">
        <v>30000</v>
      </c>
      <c r="H106" s="84"/>
      <c r="I106" s="34"/>
      <c r="J106" s="34"/>
    </row>
    <row r="107" spans="1:10" s="33" customFormat="1" ht="45" customHeight="1">
      <c r="A107" s="89">
        <v>82</v>
      </c>
      <c r="B107" s="85" t="s">
        <v>27</v>
      </c>
      <c r="C107" s="89" t="s">
        <v>28</v>
      </c>
      <c r="D107" s="85" t="s">
        <v>301</v>
      </c>
      <c r="E107" s="85" t="s">
        <v>302</v>
      </c>
      <c r="F107" s="78" t="s">
        <v>300</v>
      </c>
      <c r="G107" s="92">
        <v>10000</v>
      </c>
      <c r="H107" s="84"/>
      <c r="I107" s="34"/>
      <c r="J107" s="34"/>
    </row>
    <row r="108" spans="1:10" s="33" customFormat="1" ht="45" customHeight="1">
      <c r="A108" s="89">
        <v>83</v>
      </c>
      <c r="B108" s="85" t="s">
        <v>27</v>
      </c>
      <c r="C108" s="89" t="s">
        <v>28</v>
      </c>
      <c r="D108" s="85" t="s">
        <v>303</v>
      </c>
      <c r="E108" s="85" t="s">
        <v>304</v>
      </c>
      <c r="F108" s="78" t="s">
        <v>300</v>
      </c>
      <c r="G108" s="92">
        <v>400000</v>
      </c>
      <c r="H108" s="84"/>
      <c r="I108" s="31"/>
      <c r="J108" s="31"/>
    </row>
    <row r="109" spans="1:10" s="33" customFormat="1" ht="45" customHeight="1">
      <c r="A109" s="89">
        <v>84</v>
      </c>
      <c r="B109" s="85" t="s">
        <v>27</v>
      </c>
      <c r="C109" s="89" t="s">
        <v>28</v>
      </c>
      <c r="D109" s="85" t="s">
        <v>305</v>
      </c>
      <c r="E109" s="85" t="s">
        <v>306</v>
      </c>
      <c r="F109" s="78" t="s">
        <v>300</v>
      </c>
      <c r="G109" s="92">
        <v>100000</v>
      </c>
      <c r="H109" s="84"/>
      <c r="I109" s="34"/>
      <c r="J109" s="34"/>
    </row>
    <row r="110" spans="1:10" s="33" customFormat="1" ht="45" customHeight="1">
      <c r="A110" s="89">
        <v>85</v>
      </c>
      <c r="B110" s="53" t="s">
        <v>27</v>
      </c>
      <c r="C110" s="51" t="s">
        <v>19</v>
      </c>
      <c r="D110" s="53" t="s">
        <v>307</v>
      </c>
      <c r="E110" s="53" t="s">
        <v>308</v>
      </c>
      <c r="F110" s="51" t="s">
        <v>300</v>
      </c>
      <c r="G110" s="94">
        <v>55000</v>
      </c>
      <c r="H110" s="84"/>
      <c r="I110" s="34"/>
      <c r="J110" s="34"/>
    </row>
    <row r="111" spans="1:10" s="33" customFormat="1" ht="45" customHeight="1">
      <c r="A111" s="89">
        <v>86</v>
      </c>
      <c r="B111" s="85" t="s">
        <v>27</v>
      </c>
      <c r="C111" s="89" t="s">
        <v>28</v>
      </c>
      <c r="D111" s="85" t="s">
        <v>309</v>
      </c>
      <c r="E111" s="85" t="s">
        <v>310</v>
      </c>
      <c r="F111" s="78" t="s">
        <v>311</v>
      </c>
      <c r="G111" s="92">
        <v>50000</v>
      </c>
      <c r="H111" s="84"/>
      <c r="I111" s="34"/>
      <c r="J111" s="34"/>
    </row>
    <row r="112" spans="1:10" s="33" customFormat="1" ht="45" customHeight="1">
      <c r="A112" s="89">
        <v>87</v>
      </c>
      <c r="B112" s="85" t="s">
        <v>27</v>
      </c>
      <c r="C112" s="89" t="s">
        <v>11</v>
      </c>
      <c r="D112" s="85" t="s">
        <v>312</v>
      </c>
      <c r="E112" s="85" t="s">
        <v>313</v>
      </c>
      <c r="F112" s="78" t="s">
        <v>314</v>
      </c>
      <c r="G112" s="92">
        <v>30000</v>
      </c>
      <c r="H112" s="84"/>
      <c r="I112" s="34"/>
      <c r="J112" s="34"/>
    </row>
    <row r="113" spans="1:10" s="33" customFormat="1" ht="45" customHeight="1">
      <c r="A113" s="89">
        <v>88</v>
      </c>
      <c r="B113" s="85" t="s">
        <v>27</v>
      </c>
      <c r="C113" s="89" t="s">
        <v>30</v>
      </c>
      <c r="D113" s="85" t="s">
        <v>315</v>
      </c>
      <c r="E113" s="85" t="s">
        <v>316</v>
      </c>
      <c r="F113" s="78" t="s">
        <v>314</v>
      </c>
      <c r="G113" s="92">
        <v>20000</v>
      </c>
      <c r="H113" s="84"/>
      <c r="I113" s="31"/>
      <c r="J113" s="31"/>
    </row>
    <row r="114" spans="1:10" s="33" customFormat="1" ht="45" customHeight="1">
      <c r="A114" s="89">
        <v>89</v>
      </c>
      <c r="B114" s="85" t="s">
        <v>27</v>
      </c>
      <c r="C114" s="89" t="s">
        <v>51</v>
      </c>
      <c r="D114" s="85" t="s">
        <v>317</v>
      </c>
      <c r="E114" s="85" t="s">
        <v>318</v>
      </c>
      <c r="F114" s="78" t="s">
        <v>314</v>
      </c>
      <c r="G114" s="92">
        <v>20000</v>
      </c>
      <c r="H114" s="84"/>
      <c r="I114" s="34"/>
      <c r="J114" s="34"/>
    </row>
    <row r="115" spans="1:10" s="33" customFormat="1" ht="45" customHeight="1">
      <c r="A115" s="89">
        <v>90</v>
      </c>
      <c r="B115" s="85" t="s">
        <v>27</v>
      </c>
      <c r="C115" s="89" t="s">
        <v>26</v>
      </c>
      <c r="D115" s="85" t="s">
        <v>319</v>
      </c>
      <c r="E115" s="85" t="s">
        <v>320</v>
      </c>
      <c r="F115" s="78" t="s">
        <v>314</v>
      </c>
      <c r="G115" s="92">
        <v>50000</v>
      </c>
      <c r="H115" s="84"/>
      <c r="I115" s="34"/>
      <c r="J115" s="34"/>
    </row>
    <row r="116" spans="1:10" s="33" customFormat="1" ht="45" customHeight="1">
      <c r="A116" s="89">
        <v>91</v>
      </c>
      <c r="B116" s="85" t="s">
        <v>27</v>
      </c>
      <c r="C116" s="89" t="s">
        <v>51</v>
      </c>
      <c r="D116" s="85" t="s">
        <v>321</v>
      </c>
      <c r="E116" s="85" t="s">
        <v>322</v>
      </c>
      <c r="F116" s="78" t="s">
        <v>323</v>
      </c>
      <c r="G116" s="92">
        <v>20000</v>
      </c>
      <c r="H116" s="84"/>
      <c r="I116" s="34"/>
      <c r="J116" s="34"/>
    </row>
    <row r="117" spans="1:10" s="33" customFormat="1" ht="45" customHeight="1">
      <c r="A117" s="89">
        <v>92</v>
      </c>
      <c r="B117" s="85" t="s">
        <v>27</v>
      </c>
      <c r="C117" s="89" t="s">
        <v>30</v>
      </c>
      <c r="D117" s="85" t="s">
        <v>40</v>
      </c>
      <c r="E117" s="85" t="s">
        <v>324</v>
      </c>
      <c r="F117" s="78" t="s">
        <v>323</v>
      </c>
      <c r="G117" s="92">
        <v>10000</v>
      </c>
      <c r="H117" s="84"/>
      <c r="I117" s="34"/>
      <c r="J117" s="34"/>
    </row>
    <row r="118" spans="1:10" s="33" customFormat="1" ht="45" customHeight="1">
      <c r="A118" s="89">
        <v>93</v>
      </c>
      <c r="B118" s="85" t="s">
        <v>27</v>
      </c>
      <c r="C118" s="89" t="s">
        <v>26</v>
      </c>
      <c r="D118" s="85" t="s">
        <v>325</v>
      </c>
      <c r="E118" s="85" t="s">
        <v>326</v>
      </c>
      <c r="F118" s="78" t="s">
        <v>323</v>
      </c>
      <c r="G118" s="92">
        <v>50000</v>
      </c>
      <c r="H118" s="84"/>
      <c r="I118" s="31"/>
      <c r="J118" s="31"/>
    </row>
    <row r="119" spans="1:10" s="33" customFormat="1" ht="45" customHeight="1">
      <c r="A119" s="89">
        <v>94</v>
      </c>
      <c r="B119" s="85" t="s">
        <v>27</v>
      </c>
      <c r="C119" s="89" t="s">
        <v>26</v>
      </c>
      <c r="D119" s="85" t="s">
        <v>327</v>
      </c>
      <c r="E119" s="85" t="s">
        <v>328</v>
      </c>
      <c r="F119" s="78" t="s">
        <v>329</v>
      </c>
      <c r="G119" s="92">
        <v>50000</v>
      </c>
      <c r="H119" s="84"/>
      <c r="I119" s="34"/>
      <c r="J119" s="34"/>
    </row>
    <row r="120" spans="1:10" s="33" customFormat="1" ht="45" customHeight="1">
      <c r="A120" s="89">
        <v>95</v>
      </c>
      <c r="B120" s="85" t="s">
        <v>27</v>
      </c>
      <c r="C120" s="89" t="s">
        <v>28</v>
      </c>
      <c r="D120" s="85" t="s">
        <v>330</v>
      </c>
      <c r="E120" s="85" t="s">
        <v>331</v>
      </c>
      <c r="F120" s="78" t="s">
        <v>329</v>
      </c>
      <c r="G120" s="92">
        <v>30000</v>
      </c>
      <c r="H120" s="84"/>
      <c r="I120" s="34"/>
      <c r="J120" s="34"/>
    </row>
    <row r="121" spans="1:10" s="33" customFormat="1" ht="45" customHeight="1">
      <c r="A121" s="89">
        <v>96</v>
      </c>
      <c r="B121" s="85" t="s">
        <v>27</v>
      </c>
      <c r="C121" s="89" t="s">
        <v>26</v>
      </c>
      <c r="D121" s="85" t="s">
        <v>332</v>
      </c>
      <c r="E121" s="85" t="s">
        <v>333</v>
      </c>
      <c r="F121" s="78" t="s">
        <v>329</v>
      </c>
      <c r="G121" s="92">
        <v>50000</v>
      </c>
      <c r="H121" s="84"/>
      <c r="I121" s="34"/>
      <c r="J121" s="34"/>
    </row>
    <row r="122" spans="1:10" s="33" customFormat="1" ht="45" customHeight="1">
      <c r="A122" s="89">
        <v>97</v>
      </c>
      <c r="B122" s="85" t="s">
        <v>27</v>
      </c>
      <c r="C122" s="89" t="s">
        <v>11</v>
      </c>
      <c r="D122" s="85" t="s">
        <v>334</v>
      </c>
      <c r="E122" s="85" t="s">
        <v>335</v>
      </c>
      <c r="F122" s="78" t="s">
        <v>329</v>
      </c>
      <c r="G122" s="92">
        <v>20000</v>
      </c>
      <c r="H122" s="84"/>
      <c r="I122" s="34"/>
      <c r="J122" s="34"/>
    </row>
    <row r="123" spans="1:10" s="33" customFormat="1" ht="45" customHeight="1">
      <c r="A123" s="89">
        <v>98</v>
      </c>
      <c r="B123" s="85" t="s">
        <v>27</v>
      </c>
      <c r="C123" s="89" t="s">
        <v>85</v>
      </c>
      <c r="D123" s="85" t="s">
        <v>336</v>
      </c>
      <c r="E123" s="85" t="s">
        <v>337</v>
      </c>
      <c r="F123" s="89" t="s">
        <v>329</v>
      </c>
      <c r="G123" s="92">
        <v>10000</v>
      </c>
      <c r="H123" s="84"/>
      <c r="I123" s="31"/>
      <c r="J123" s="31"/>
    </row>
    <row r="124" spans="1:10" s="33" customFormat="1" ht="45" customHeight="1">
      <c r="A124" s="89">
        <v>99</v>
      </c>
      <c r="B124" s="85" t="s">
        <v>27</v>
      </c>
      <c r="C124" s="89" t="s">
        <v>26</v>
      </c>
      <c r="D124" s="85" t="s">
        <v>338</v>
      </c>
      <c r="E124" s="85" t="s">
        <v>339</v>
      </c>
      <c r="F124" s="89" t="s">
        <v>329</v>
      </c>
      <c r="G124" s="92">
        <v>20000</v>
      </c>
      <c r="H124" s="84"/>
      <c r="I124" s="34"/>
      <c r="J124" s="34"/>
    </row>
    <row r="125" spans="1:10" s="33" customFormat="1" ht="45" customHeight="1">
      <c r="A125" s="89">
        <v>100</v>
      </c>
      <c r="B125" s="85" t="s">
        <v>27</v>
      </c>
      <c r="C125" s="89" t="s">
        <v>30</v>
      </c>
      <c r="D125" s="85" t="s">
        <v>112</v>
      </c>
      <c r="E125" s="85" t="s">
        <v>340</v>
      </c>
      <c r="F125" s="89" t="s">
        <v>329</v>
      </c>
      <c r="G125" s="92">
        <v>10000</v>
      </c>
      <c r="H125" s="84"/>
      <c r="I125" s="34"/>
      <c r="J125" s="34"/>
    </row>
    <row r="126" spans="1:10" s="33" customFormat="1" ht="45" customHeight="1">
      <c r="A126" s="89">
        <v>101</v>
      </c>
      <c r="B126" s="85" t="s">
        <v>27</v>
      </c>
      <c r="C126" s="89" t="s">
        <v>30</v>
      </c>
      <c r="D126" s="85" t="s">
        <v>341</v>
      </c>
      <c r="E126" s="85" t="s">
        <v>342</v>
      </c>
      <c r="F126" s="89" t="s">
        <v>329</v>
      </c>
      <c r="G126" s="92">
        <v>10000</v>
      </c>
      <c r="H126" s="84"/>
      <c r="I126" s="34"/>
      <c r="J126" s="34"/>
    </row>
    <row r="127" spans="1:10" s="33" customFormat="1" ht="45" customHeight="1">
      <c r="A127" s="89">
        <v>102</v>
      </c>
      <c r="B127" s="85" t="s">
        <v>27</v>
      </c>
      <c r="C127" s="89" t="s">
        <v>19</v>
      </c>
      <c r="D127" s="85" t="s">
        <v>343</v>
      </c>
      <c r="E127" s="85" t="s">
        <v>344</v>
      </c>
      <c r="F127" s="89" t="s">
        <v>329</v>
      </c>
      <c r="G127" s="92">
        <v>50000</v>
      </c>
      <c r="H127" s="84"/>
      <c r="I127" s="34"/>
      <c r="J127" s="34"/>
    </row>
    <row r="128" spans="1:10" s="33" customFormat="1" ht="45" customHeight="1">
      <c r="A128" s="89">
        <v>103</v>
      </c>
      <c r="B128" s="85" t="s">
        <v>27</v>
      </c>
      <c r="C128" s="89" t="s">
        <v>26</v>
      </c>
      <c r="D128" s="85" t="s">
        <v>345</v>
      </c>
      <c r="E128" s="85" t="s">
        <v>346</v>
      </c>
      <c r="F128" s="78" t="s">
        <v>347</v>
      </c>
      <c r="G128" s="92">
        <v>50000</v>
      </c>
      <c r="H128" s="84"/>
      <c r="I128" s="31"/>
      <c r="J128" s="31"/>
    </row>
    <row r="129" spans="1:8" ht="39" customHeight="1">
      <c r="A129" s="89">
        <v>104</v>
      </c>
      <c r="B129" s="85" t="s">
        <v>27</v>
      </c>
      <c r="C129" s="89" t="s">
        <v>30</v>
      </c>
      <c r="D129" s="85" t="s">
        <v>113</v>
      </c>
      <c r="E129" s="85" t="s">
        <v>348</v>
      </c>
      <c r="F129" s="89" t="s">
        <v>347</v>
      </c>
      <c r="G129" s="92">
        <v>10000</v>
      </c>
      <c r="H129" s="84"/>
    </row>
    <row r="130" spans="1:8" ht="49.5" customHeight="1">
      <c r="A130" s="89">
        <v>105</v>
      </c>
      <c r="B130" s="85" t="s">
        <v>27</v>
      </c>
      <c r="C130" s="89" t="s">
        <v>11</v>
      </c>
      <c r="D130" s="85" t="s">
        <v>50</v>
      </c>
      <c r="E130" s="85" t="s">
        <v>349</v>
      </c>
      <c r="F130" s="89" t="s">
        <v>347</v>
      </c>
      <c r="G130" s="92">
        <v>50000</v>
      </c>
      <c r="H130" s="84"/>
    </row>
    <row r="131" spans="1:8" ht="49.5">
      <c r="A131" s="89">
        <v>106</v>
      </c>
      <c r="B131" s="85" t="s">
        <v>27</v>
      </c>
      <c r="C131" s="89" t="s">
        <v>19</v>
      </c>
      <c r="D131" s="85" t="s">
        <v>350</v>
      </c>
      <c r="E131" s="85" t="s">
        <v>351</v>
      </c>
      <c r="F131" s="89" t="s">
        <v>352</v>
      </c>
      <c r="G131" s="92">
        <v>20000</v>
      </c>
      <c r="H131" s="84"/>
    </row>
    <row r="132" spans="1:8" ht="33">
      <c r="A132" s="89">
        <v>107</v>
      </c>
      <c r="B132" s="85" t="s">
        <v>27</v>
      </c>
      <c r="C132" s="89" t="s">
        <v>11</v>
      </c>
      <c r="D132" s="85" t="s">
        <v>256</v>
      </c>
      <c r="E132" s="85" t="s">
        <v>223</v>
      </c>
      <c r="F132" s="78" t="s">
        <v>352</v>
      </c>
      <c r="G132" s="91">
        <v>200000</v>
      </c>
      <c r="H132" s="84"/>
    </row>
    <row r="133" spans="1:8" ht="41.25" customHeight="1">
      <c r="A133" s="136" t="s">
        <v>91</v>
      </c>
      <c r="B133" s="136"/>
      <c r="C133" s="136"/>
      <c r="D133" s="136"/>
      <c r="E133" s="136"/>
      <c r="F133" s="136"/>
      <c r="G133" s="72">
        <f>SUM(G134:G171)</f>
        <v>10000</v>
      </c>
      <c r="H133" s="49"/>
    </row>
    <row r="134" spans="1:8" ht="36.75" customHeight="1">
      <c r="A134" s="78">
        <v>1</v>
      </c>
      <c r="B134" s="95" t="s">
        <v>92</v>
      </c>
      <c r="C134" s="89" t="s">
        <v>28</v>
      </c>
      <c r="D134" s="85" t="s">
        <v>353</v>
      </c>
      <c r="E134" s="85" t="s">
        <v>354</v>
      </c>
      <c r="F134" s="78" t="s">
        <v>355</v>
      </c>
      <c r="G134" s="91">
        <v>10000</v>
      </c>
      <c r="H134" s="84"/>
    </row>
  </sheetData>
  <sheetProtection/>
  <mergeCells count="8">
    <mergeCell ref="A133:F133"/>
    <mergeCell ref="A1:H1"/>
    <mergeCell ref="A4:F4"/>
    <mergeCell ref="A5:F5"/>
    <mergeCell ref="K26:Q26"/>
    <mergeCell ref="A25:F25"/>
    <mergeCell ref="A20:F20"/>
    <mergeCell ref="K21:Q21"/>
  </mergeCells>
  <dataValidations count="1">
    <dataValidation allowBlank="1" showInputMessage="1" showErrorMessage="1" sqref="D59 D126:D128 D121:D123 D116:D118 D111:D113 D106:D108 D101:D103 D96:D98 D91:D93"/>
  </dataValidation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8" r:id="rId1"/>
  <headerFooter>
    <oddFooter>&amp;C第 &amp;P 頁，共 &amp;N 頁</oddFooter>
  </headerFooter>
  <rowBreaks count="1" manualBreakCount="1">
    <brk id="126" max="7" man="1"/>
  </rowBreaks>
</worksheet>
</file>

<file path=xl/worksheets/sheet2.xml><?xml version="1.0" encoding="utf-8"?>
<worksheet xmlns="http://schemas.openxmlformats.org/spreadsheetml/2006/main" xmlns:r="http://schemas.openxmlformats.org/officeDocument/2006/relationships">
  <sheetPr>
    <pageSetUpPr fitToPage="1"/>
  </sheetPr>
  <dimension ref="A1:BH181"/>
  <sheetViews>
    <sheetView view="pageBreakPreview" zoomScale="60" zoomScalePageLayoutView="0" workbookViewId="0" topLeftCell="A50">
      <selection activeCell="S60" sqref="S60"/>
    </sheetView>
  </sheetViews>
  <sheetFormatPr defaultColWidth="8.00390625" defaultRowHeight="16.5"/>
  <cols>
    <col min="1" max="1" width="6.00390625" style="3" customWidth="1"/>
    <col min="2" max="2" width="26.00390625" style="3" customWidth="1"/>
    <col min="3" max="3" width="20.50390625" style="3" customWidth="1"/>
    <col min="4" max="4" width="20.75390625" style="3" customWidth="1"/>
    <col min="5" max="5" width="29.50390625" style="3" customWidth="1"/>
    <col min="6" max="6" width="16.00390625" style="3" customWidth="1"/>
    <col min="7" max="7" width="16.375" style="3" customWidth="1"/>
    <col min="8" max="8" width="26.00390625" style="3" customWidth="1"/>
    <col min="9" max="9" width="8.00390625" style="3" customWidth="1"/>
  </cols>
  <sheetData>
    <row r="1" spans="1:9" ht="51.75" customHeight="1">
      <c r="A1" s="137" t="s">
        <v>389</v>
      </c>
      <c r="B1" s="137"/>
      <c r="C1" s="137"/>
      <c r="D1" s="137"/>
      <c r="E1" s="137"/>
      <c r="F1" s="137"/>
      <c r="G1" s="137"/>
      <c r="H1" s="137"/>
      <c r="I1" s="1"/>
    </row>
    <row r="2" spans="1:9" ht="17.25" thickBot="1">
      <c r="A2" s="2"/>
      <c r="B2" s="2"/>
      <c r="D2" s="4"/>
      <c r="E2" s="4"/>
      <c r="F2" s="4"/>
      <c r="G2" s="4"/>
      <c r="H2" s="5" t="s">
        <v>0</v>
      </c>
      <c r="I2" s="1"/>
    </row>
    <row r="3" spans="1:55" ht="60" customHeight="1">
      <c r="A3" s="6" t="s">
        <v>1</v>
      </c>
      <c r="B3" s="7" t="s">
        <v>2</v>
      </c>
      <c r="C3" s="8" t="s">
        <v>3</v>
      </c>
      <c r="D3" s="7" t="s">
        <v>4</v>
      </c>
      <c r="E3" s="7" t="s">
        <v>5</v>
      </c>
      <c r="F3" s="7" t="s">
        <v>6</v>
      </c>
      <c r="G3" s="21" t="s">
        <v>7</v>
      </c>
      <c r="H3" s="22"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8" s="13" customFormat="1" ht="33" customHeight="1">
      <c r="A4" s="140" t="s">
        <v>9</v>
      </c>
      <c r="B4" s="140"/>
      <c r="C4" s="140"/>
      <c r="D4" s="140"/>
      <c r="E4" s="140"/>
      <c r="F4" s="140"/>
      <c r="G4" s="11">
        <f>G5+G18+G40</f>
        <v>544305376</v>
      </c>
      <c r="H4" s="12"/>
    </row>
    <row r="5" spans="1:8" s="13" customFormat="1" ht="33" customHeight="1">
      <c r="A5" s="140" t="s">
        <v>10</v>
      </c>
      <c r="B5" s="141"/>
      <c r="C5" s="141"/>
      <c r="D5" s="141"/>
      <c r="E5" s="141"/>
      <c r="F5" s="141"/>
      <c r="G5" s="36">
        <f>SUM(G6:G17)</f>
        <v>297814376</v>
      </c>
      <c r="H5" s="37"/>
    </row>
    <row r="6" spans="1:60" s="33" customFormat="1" ht="88.5" customHeight="1">
      <c r="A6" s="35">
        <v>1</v>
      </c>
      <c r="B6" s="60" t="s">
        <v>119</v>
      </c>
      <c r="C6" s="60" t="s">
        <v>28</v>
      </c>
      <c r="D6" s="60" t="s">
        <v>71</v>
      </c>
      <c r="E6" s="60" t="s">
        <v>356</v>
      </c>
      <c r="F6" s="58" t="s">
        <v>357</v>
      </c>
      <c r="G6" s="61">
        <v>10000000</v>
      </c>
      <c r="H6" s="62" t="s">
        <v>358</v>
      </c>
      <c r="I6" s="30"/>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s="33" customFormat="1" ht="63" customHeight="1">
      <c r="A7" s="35">
        <v>2</v>
      </c>
      <c r="B7" s="60" t="s">
        <v>119</v>
      </c>
      <c r="C7" s="60" t="s">
        <v>34</v>
      </c>
      <c r="D7" s="60" t="s">
        <v>62</v>
      </c>
      <c r="E7" s="60" t="s">
        <v>356</v>
      </c>
      <c r="F7" s="58" t="s">
        <v>357</v>
      </c>
      <c r="G7" s="61">
        <v>84530000</v>
      </c>
      <c r="H7" s="62" t="s">
        <v>359</v>
      </c>
      <c r="I7" s="30"/>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s="33" customFormat="1" ht="88.5" customHeight="1">
      <c r="A8" s="35">
        <v>3</v>
      </c>
      <c r="B8" s="60" t="s">
        <v>119</v>
      </c>
      <c r="C8" s="60" t="s">
        <v>19</v>
      </c>
      <c r="D8" s="60" t="s">
        <v>63</v>
      </c>
      <c r="E8" s="60" t="s">
        <v>356</v>
      </c>
      <c r="F8" s="58" t="s">
        <v>357</v>
      </c>
      <c r="G8" s="61">
        <v>5400000</v>
      </c>
      <c r="H8" s="62" t="s">
        <v>360</v>
      </c>
      <c r="I8" s="30"/>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s="33" customFormat="1" ht="104.25" customHeight="1">
      <c r="A9" s="35">
        <v>4</v>
      </c>
      <c r="B9" s="60" t="s">
        <v>119</v>
      </c>
      <c r="C9" s="60" t="s">
        <v>26</v>
      </c>
      <c r="D9" s="60" t="s">
        <v>72</v>
      </c>
      <c r="E9" s="60" t="s">
        <v>356</v>
      </c>
      <c r="F9" s="58" t="s">
        <v>357</v>
      </c>
      <c r="G9" s="61">
        <v>32438363</v>
      </c>
      <c r="H9" s="62" t="s">
        <v>361</v>
      </c>
      <c r="I9" s="30"/>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s="33" customFormat="1" ht="147" customHeight="1">
      <c r="A10" s="35">
        <v>5</v>
      </c>
      <c r="B10" s="60" t="s">
        <v>119</v>
      </c>
      <c r="C10" s="60" t="s">
        <v>75</v>
      </c>
      <c r="D10" s="60" t="s">
        <v>76</v>
      </c>
      <c r="E10" s="60" t="s">
        <v>356</v>
      </c>
      <c r="F10" s="58" t="s">
        <v>357</v>
      </c>
      <c r="G10" s="61">
        <v>2555000</v>
      </c>
      <c r="H10" s="62" t="s">
        <v>362</v>
      </c>
      <c r="I10" s="30"/>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row>
    <row r="11" spans="1:60" s="33" customFormat="1" ht="138" customHeight="1">
      <c r="A11" s="35">
        <v>6</v>
      </c>
      <c r="B11" s="60" t="s">
        <v>119</v>
      </c>
      <c r="C11" s="60" t="s">
        <v>77</v>
      </c>
      <c r="D11" s="60" t="s">
        <v>78</v>
      </c>
      <c r="E11" s="60" t="s">
        <v>356</v>
      </c>
      <c r="F11" s="58" t="s">
        <v>357</v>
      </c>
      <c r="G11" s="61">
        <v>5250000</v>
      </c>
      <c r="H11" s="62" t="s">
        <v>363</v>
      </c>
      <c r="I11" s="30"/>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row>
    <row r="12" spans="1:60" s="33" customFormat="1" ht="150.75" customHeight="1">
      <c r="A12" s="35">
        <v>7</v>
      </c>
      <c r="B12" s="60" t="s">
        <v>119</v>
      </c>
      <c r="C12" s="60" t="s">
        <v>30</v>
      </c>
      <c r="D12" s="60" t="s">
        <v>64</v>
      </c>
      <c r="E12" s="60" t="s">
        <v>356</v>
      </c>
      <c r="F12" s="58" t="s">
        <v>357</v>
      </c>
      <c r="G12" s="61">
        <v>27458000</v>
      </c>
      <c r="H12" s="62" t="s">
        <v>364</v>
      </c>
      <c r="I12" s="30"/>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row>
    <row r="13" spans="1:60" s="33" customFormat="1" ht="147.75" customHeight="1">
      <c r="A13" s="35">
        <v>8</v>
      </c>
      <c r="B13" s="60" t="s">
        <v>119</v>
      </c>
      <c r="C13" s="60" t="s">
        <v>43</v>
      </c>
      <c r="D13" s="60" t="s">
        <v>65</v>
      </c>
      <c r="E13" s="60" t="s">
        <v>356</v>
      </c>
      <c r="F13" s="58" t="s">
        <v>357</v>
      </c>
      <c r="G13" s="61">
        <v>30816960</v>
      </c>
      <c r="H13" s="62" t="s">
        <v>365</v>
      </c>
      <c r="I13" s="30"/>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row>
    <row r="14" spans="1:60" s="33" customFormat="1" ht="150.75" customHeight="1">
      <c r="A14" s="35">
        <v>9</v>
      </c>
      <c r="B14" s="60" t="s">
        <v>119</v>
      </c>
      <c r="C14" s="60" t="s">
        <v>80</v>
      </c>
      <c r="D14" s="60" t="s">
        <v>81</v>
      </c>
      <c r="E14" s="60" t="s">
        <v>356</v>
      </c>
      <c r="F14" s="58" t="s">
        <v>357</v>
      </c>
      <c r="G14" s="61">
        <v>42892278</v>
      </c>
      <c r="H14" s="62" t="s">
        <v>366</v>
      </c>
      <c r="I14" s="30"/>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row>
    <row r="15" spans="1:60" s="33" customFormat="1" ht="123" customHeight="1">
      <c r="A15" s="35">
        <v>10</v>
      </c>
      <c r="B15" s="60" t="s">
        <v>119</v>
      </c>
      <c r="C15" s="60" t="s">
        <v>56</v>
      </c>
      <c r="D15" s="60" t="s">
        <v>66</v>
      </c>
      <c r="E15" s="60" t="s">
        <v>356</v>
      </c>
      <c r="F15" s="58" t="s">
        <v>357</v>
      </c>
      <c r="G15" s="61">
        <v>11800200</v>
      </c>
      <c r="H15" s="62" t="s">
        <v>367</v>
      </c>
      <c r="I15" s="30"/>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row>
    <row r="16" spans="1:60" ht="147" customHeight="1">
      <c r="A16" s="35">
        <v>11</v>
      </c>
      <c r="B16" s="60" t="s">
        <v>119</v>
      </c>
      <c r="C16" s="60" t="s">
        <v>21</v>
      </c>
      <c r="D16" s="60" t="s">
        <v>67</v>
      </c>
      <c r="E16" s="60" t="s">
        <v>356</v>
      </c>
      <c r="F16" s="58" t="s">
        <v>357</v>
      </c>
      <c r="G16" s="61">
        <v>14439000</v>
      </c>
      <c r="H16" s="63" t="s">
        <v>368</v>
      </c>
      <c r="I16" s="9"/>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ht="123" customHeight="1" thickBot="1">
      <c r="A17" s="25">
        <v>12</v>
      </c>
      <c r="B17" s="64" t="s">
        <v>119</v>
      </c>
      <c r="C17" s="65" t="s">
        <v>85</v>
      </c>
      <c r="D17" s="65" t="s">
        <v>86</v>
      </c>
      <c r="E17" s="64" t="s">
        <v>356</v>
      </c>
      <c r="F17" s="59" t="s">
        <v>357</v>
      </c>
      <c r="G17" s="66">
        <v>30234575</v>
      </c>
      <c r="H17" s="67" t="s">
        <v>369</v>
      </c>
      <c r="I17" s="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8" s="13" customFormat="1" ht="49.5" customHeight="1">
      <c r="A18" s="141" t="s">
        <v>69</v>
      </c>
      <c r="B18" s="142"/>
      <c r="C18" s="142"/>
      <c r="D18" s="142"/>
      <c r="E18" s="142"/>
      <c r="F18" s="142"/>
      <c r="G18" s="47">
        <f>SUM(G19:G39)</f>
        <v>18975000</v>
      </c>
      <c r="H18" s="48"/>
    </row>
    <row r="19" spans="1:55" ht="54.75" customHeight="1">
      <c r="A19" s="96">
        <v>1</v>
      </c>
      <c r="B19" s="60" t="s">
        <v>118</v>
      </c>
      <c r="C19" s="97" t="s">
        <v>11</v>
      </c>
      <c r="D19" s="97" t="s">
        <v>70</v>
      </c>
      <c r="E19" s="60" t="s">
        <v>117</v>
      </c>
      <c r="F19" s="58" t="s">
        <v>289</v>
      </c>
      <c r="G19" s="61">
        <v>2058000</v>
      </c>
      <c r="H19" s="98"/>
      <c r="I19" s="9"/>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54.75" customHeight="1">
      <c r="A20" s="96">
        <v>2</v>
      </c>
      <c r="B20" s="60" t="s">
        <v>118</v>
      </c>
      <c r="C20" s="97" t="s">
        <v>28</v>
      </c>
      <c r="D20" s="97" t="s">
        <v>71</v>
      </c>
      <c r="E20" s="60" t="s">
        <v>117</v>
      </c>
      <c r="F20" s="58" t="s">
        <v>289</v>
      </c>
      <c r="G20" s="61">
        <v>3076000</v>
      </c>
      <c r="H20" s="98"/>
      <c r="I20" s="9"/>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54.75" customHeight="1">
      <c r="A21" s="96">
        <v>3</v>
      </c>
      <c r="B21" s="60" t="s">
        <v>118</v>
      </c>
      <c r="C21" s="97" t="s">
        <v>34</v>
      </c>
      <c r="D21" s="97" t="s">
        <v>62</v>
      </c>
      <c r="E21" s="60" t="s">
        <v>117</v>
      </c>
      <c r="F21" s="58" t="s">
        <v>289</v>
      </c>
      <c r="G21" s="61">
        <v>1953000</v>
      </c>
      <c r="H21" s="98"/>
      <c r="I21" s="9"/>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54.75" customHeight="1">
      <c r="A22" s="96">
        <v>4</v>
      </c>
      <c r="B22" s="60" t="s">
        <v>118</v>
      </c>
      <c r="C22" s="97" t="s">
        <v>19</v>
      </c>
      <c r="D22" s="97" t="s">
        <v>63</v>
      </c>
      <c r="E22" s="60" t="s">
        <v>117</v>
      </c>
      <c r="F22" s="58" t="s">
        <v>289</v>
      </c>
      <c r="G22" s="61">
        <v>1776000</v>
      </c>
      <c r="H22" s="98"/>
      <c r="I22" s="9"/>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54.75" customHeight="1">
      <c r="A23" s="96">
        <v>5</v>
      </c>
      <c r="B23" s="60" t="s">
        <v>118</v>
      </c>
      <c r="C23" s="97" t="s">
        <v>26</v>
      </c>
      <c r="D23" s="97" t="s">
        <v>72</v>
      </c>
      <c r="E23" s="60" t="s">
        <v>117</v>
      </c>
      <c r="F23" s="58" t="s">
        <v>133</v>
      </c>
      <c r="G23" s="61">
        <v>1929000</v>
      </c>
      <c r="H23" s="98"/>
      <c r="I23" s="9"/>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54.75" customHeight="1">
      <c r="A24" s="96">
        <v>6</v>
      </c>
      <c r="B24" s="60" t="s">
        <v>118</v>
      </c>
      <c r="C24" s="97" t="s">
        <v>17</v>
      </c>
      <c r="D24" s="97" t="s">
        <v>73</v>
      </c>
      <c r="E24" s="60" t="s">
        <v>117</v>
      </c>
      <c r="F24" s="58" t="s">
        <v>289</v>
      </c>
      <c r="G24" s="61">
        <v>2334000</v>
      </c>
      <c r="H24" s="98"/>
      <c r="I24" s="9"/>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54.75" customHeight="1">
      <c r="A25" s="96">
        <v>7</v>
      </c>
      <c r="B25" s="60" t="s">
        <v>118</v>
      </c>
      <c r="C25" s="97" t="s">
        <v>42</v>
      </c>
      <c r="D25" s="97" t="s">
        <v>74</v>
      </c>
      <c r="E25" s="60" t="s">
        <v>117</v>
      </c>
      <c r="F25" s="58" t="s">
        <v>289</v>
      </c>
      <c r="G25" s="61">
        <v>141000</v>
      </c>
      <c r="H25" s="98"/>
      <c r="I25" s="9"/>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54.75" customHeight="1">
      <c r="A26" s="96">
        <v>8</v>
      </c>
      <c r="B26" s="60" t="s">
        <v>118</v>
      </c>
      <c r="C26" s="97" t="s">
        <v>75</v>
      </c>
      <c r="D26" s="97" t="s">
        <v>76</v>
      </c>
      <c r="E26" s="60" t="s">
        <v>117</v>
      </c>
      <c r="F26" s="58" t="s">
        <v>300</v>
      </c>
      <c r="G26" s="61">
        <v>322000</v>
      </c>
      <c r="H26" s="98"/>
      <c r="I26" s="9"/>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54.75" customHeight="1">
      <c r="A27" s="96">
        <v>9</v>
      </c>
      <c r="B27" s="60" t="s">
        <v>118</v>
      </c>
      <c r="C27" s="97" t="s">
        <v>77</v>
      </c>
      <c r="D27" s="97" t="s">
        <v>78</v>
      </c>
      <c r="E27" s="60" t="s">
        <v>117</v>
      </c>
      <c r="F27" s="58" t="s">
        <v>133</v>
      </c>
      <c r="G27" s="61">
        <v>141000</v>
      </c>
      <c r="H27" s="98"/>
      <c r="I27" s="9"/>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54.75" customHeight="1">
      <c r="A28" s="96">
        <v>10</v>
      </c>
      <c r="B28" s="60" t="s">
        <v>118</v>
      </c>
      <c r="C28" s="97" t="s">
        <v>33</v>
      </c>
      <c r="D28" s="97" t="s">
        <v>79</v>
      </c>
      <c r="E28" s="60" t="s">
        <v>117</v>
      </c>
      <c r="F28" s="58" t="s">
        <v>289</v>
      </c>
      <c r="G28" s="61">
        <v>768000</v>
      </c>
      <c r="H28" s="98"/>
      <c r="I28" s="9"/>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54.75" customHeight="1">
      <c r="A29" s="96">
        <v>11</v>
      </c>
      <c r="B29" s="60" t="s">
        <v>118</v>
      </c>
      <c r="C29" s="58" t="s">
        <v>30</v>
      </c>
      <c r="D29" s="58" t="s">
        <v>64</v>
      </c>
      <c r="E29" s="60" t="s">
        <v>117</v>
      </c>
      <c r="F29" s="58" t="s">
        <v>277</v>
      </c>
      <c r="G29" s="61">
        <v>914000</v>
      </c>
      <c r="H29" s="98"/>
      <c r="I29" s="9"/>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54.75" customHeight="1">
      <c r="A30" s="96">
        <v>12</v>
      </c>
      <c r="B30" s="60" t="s">
        <v>118</v>
      </c>
      <c r="C30" s="58" t="s">
        <v>80</v>
      </c>
      <c r="D30" s="58" t="s">
        <v>81</v>
      </c>
      <c r="E30" s="60" t="s">
        <v>117</v>
      </c>
      <c r="F30" s="58" t="s">
        <v>289</v>
      </c>
      <c r="G30" s="61">
        <v>874000</v>
      </c>
      <c r="H30" s="98"/>
      <c r="I30" s="9"/>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54.75" customHeight="1">
      <c r="A31" s="96">
        <v>13</v>
      </c>
      <c r="B31" s="60" t="s">
        <v>118</v>
      </c>
      <c r="C31" s="58" t="s">
        <v>43</v>
      </c>
      <c r="D31" s="58" t="s">
        <v>65</v>
      </c>
      <c r="E31" s="60" t="s">
        <v>117</v>
      </c>
      <c r="F31" s="58" t="s">
        <v>277</v>
      </c>
      <c r="G31" s="61">
        <v>389000</v>
      </c>
      <c r="H31" s="98"/>
      <c r="I31" s="9"/>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54.75" customHeight="1">
      <c r="A32" s="96">
        <v>14</v>
      </c>
      <c r="B32" s="60" t="s">
        <v>118</v>
      </c>
      <c r="C32" s="58" t="s">
        <v>51</v>
      </c>
      <c r="D32" s="58" t="s">
        <v>82</v>
      </c>
      <c r="E32" s="60" t="s">
        <v>117</v>
      </c>
      <c r="F32" s="58" t="s">
        <v>289</v>
      </c>
      <c r="G32" s="61">
        <v>486000</v>
      </c>
      <c r="H32" s="98"/>
      <c r="I32" s="9"/>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54.75" customHeight="1">
      <c r="A33" s="96">
        <v>15</v>
      </c>
      <c r="B33" s="60" t="s">
        <v>118</v>
      </c>
      <c r="C33" s="58" t="s">
        <v>83</v>
      </c>
      <c r="D33" s="58" t="s">
        <v>84</v>
      </c>
      <c r="E33" s="60" t="s">
        <v>117</v>
      </c>
      <c r="F33" s="58" t="s">
        <v>300</v>
      </c>
      <c r="G33" s="61">
        <v>234000</v>
      </c>
      <c r="H33" s="98"/>
      <c r="I33" s="9"/>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54.75" customHeight="1">
      <c r="A34" s="96">
        <v>16</v>
      </c>
      <c r="B34" s="60" t="s">
        <v>118</v>
      </c>
      <c r="C34" s="58" t="s">
        <v>56</v>
      </c>
      <c r="D34" s="58" t="s">
        <v>66</v>
      </c>
      <c r="E34" s="60" t="s">
        <v>117</v>
      </c>
      <c r="F34" s="58" t="s">
        <v>300</v>
      </c>
      <c r="G34" s="61">
        <v>368000</v>
      </c>
      <c r="H34" s="98"/>
      <c r="I34" s="9"/>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54.75" customHeight="1">
      <c r="A35" s="96">
        <v>17</v>
      </c>
      <c r="B35" s="60" t="s">
        <v>118</v>
      </c>
      <c r="C35" s="58" t="s">
        <v>21</v>
      </c>
      <c r="D35" s="58" t="s">
        <v>67</v>
      </c>
      <c r="E35" s="60" t="s">
        <v>117</v>
      </c>
      <c r="F35" s="58" t="s">
        <v>300</v>
      </c>
      <c r="G35" s="61">
        <v>295000</v>
      </c>
      <c r="H35" s="98"/>
      <c r="I35" s="9"/>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54.75" customHeight="1">
      <c r="A36" s="96">
        <v>18</v>
      </c>
      <c r="B36" s="60" t="s">
        <v>118</v>
      </c>
      <c r="C36" s="58" t="s">
        <v>85</v>
      </c>
      <c r="D36" s="58" t="s">
        <v>86</v>
      </c>
      <c r="E36" s="60" t="s">
        <v>117</v>
      </c>
      <c r="F36" s="58" t="s">
        <v>289</v>
      </c>
      <c r="G36" s="61">
        <v>140000</v>
      </c>
      <c r="H36" s="98"/>
      <c r="I36" s="9"/>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54.75" customHeight="1">
      <c r="A37" s="96">
        <v>19</v>
      </c>
      <c r="B37" s="60" t="s">
        <v>118</v>
      </c>
      <c r="C37" s="58" t="s">
        <v>37</v>
      </c>
      <c r="D37" s="58" t="s">
        <v>68</v>
      </c>
      <c r="E37" s="60" t="s">
        <v>117</v>
      </c>
      <c r="F37" s="58" t="s">
        <v>277</v>
      </c>
      <c r="G37" s="61">
        <v>279000</v>
      </c>
      <c r="H37" s="98"/>
      <c r="I37" s="9"/>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54.75" customHeight="1">
      <c r="A38" s="96">
        <v>20</v>
      </c>
      <c r="B38" s="60" t="s">
        <v>118</v>
      </c>
      <c r="C38" s="58" t="s">
        <v>87</v>
      </c>
      <c r="D38" s="58" t="s">
        <v>88</v>
      </c>
      <c r="E38" s="60" t="s">
        <v>117</v>
      </c>
      <c r="F38" s="58" t="s">
        <v>133</v>
      </c>
      <c r="G38" s="61">
        <v>242000</v>
      </c>
      <c r="H38" s="98"/>
      <c r="I38" s="9"/>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54.75" customHeight="1">
      <c r="A39" s="96">
        <v>21</v>
      </c>
      <c r="B39" s="60" t="s">
        <v>118</v>
      </c>
      <c r="C39" s="58" t="s">
        <v>89</v>
      </c>
      <c r="D39" s="58" t="s">
        <v>90</v>
      </c>
      <c r="E39" s="60" t="s">
        <v>117</v>
      </c>
      <c r="F39" s="58" t="s">
        <v>277</v>
      </c>
      <c r="G39" s="61">
        <v>256000</v>
      </c>
      <c r="H39" s="98"/>
      <c r="I39" s="9"/>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8" s="13" customFormat="1" ht="49.5" customHeight="1">
      <c r="A40" s="136" t="s">
        <v>91</v>
      </c>
      <c r="B40" s="136"/>
      <c r="C40" s="136"/>
      <c r="D40" s="136"/>
      <c r="E40" s="136"/>
      <c r="F40" s="136"/>
      <c r="G40" s="41">
        <f>SUM(G41:G81)</f>
        <v>227516000</v>
      </c>
      <c r="H40" s="49"/>
    </row>
    <row r="41" spans="1:60" ht="49.5" customHeight="1">
      <c r="A41" s="99">
        <v>1</v>
      </c>
      <c r="B41" s="100" t="s">
        <v>115</v>
      </c>
      <c r="C41" s="101" t="s">
        <v>71</v>
      </c>
      <c r="D41" s="101" t="s">
        <v>28</v>
      </c>
      <c r="E41" s="102" t="s">
        <v>370</v>
      </c>
      <c r="F41" s="103" t="s">
        <v>371</v>
      </c>
      <c r="G41" s="104">
        <v>22785000</v>
      </c>
      <c r="H41" s="105"/>
      <c r="I41" s="68"/>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row>
    <row r="42" spans="1:60" ht="49.5" customHeight="1">
      <c r="A42" s="99">
        <v>2</v>
      </c>
      <c r="B42" s="100" t="s">
        <v>115</v>
      </c>
      <c r="C42" s="101" t="s">
        <v>62</v>
      </c>
      <c r="D42" s="101" t="s">
        <v>34</v>
      </c>
      <c r="E42" s="102" t="s">
        <v>370</v>
      </c>
      <c r="F42" s="103" t="s">
        <v>371</v>
      </c>
      <c r="G42" s="104">
        <v>19352000</v>
      </c>
      <c r="H42" s="105"/>
      <c r="I42" s="68"/>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row>
    <row r="43" spans="1:60" ht="49.5" customHeight="1">
      <c r="A43" s="99">
        <v>3</v>
      </c>
      <c r="B43" s="100" t="s">
        <v>115</v>
      </c>
      <c r="C43" s="101" t="s">
        <v>63</v>
      </c>
      <c r="D43" s="101" t="s">
        <v>19</v>
      </c>
      <c r="E43" s="102" t="s">
        <v>370</v>
      </c>
      <c r="F43" s="103" t="s">
        <v>371</v>
      </c>
      <c r="G43" s="104">
        <v>10350000</v>
      </c>
      <c r="H43" s="105"/>
      <c r="I43" s="68"/>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row>
    <row r="44" spans="1:60" ht="49.5" customHeight="1">
      <c r="A44" s="99">
        <v>4</v>
      </c>
      <c r="B44" s="100" t="s">
        <v>115</v>
      </c>
      <c r="C44" s="101" t="s">
        <v>72</v>
      </c>
      <c r="D44" s="101" t="s">
        <v>26</v>
      </c>
      <c r="E44" s="102" t="s">
        <v>370</v>
      </c>
      <c r="F44" s="103" t="s">
        <v>371</v>
      </c>
      <c r="G44" s="104">
        <v>33215000</v>
      </c>
      <c r="H44" s="105"/>
      <c r="I44" s="68"/>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row>
    <row r="45" spans="1:60" ht="49.5" customHeight="1">
      <c r="A45" s="99">
        <v>5</v>
      </c>
      <c r="B45" s="100" t="s">
        <v>115</v>
      </c>
      <c r="C45" s="101" t="s">
        <v>73</v>
      </c>
      <c r="D45" s="101" t="s">
        <v>17</v>
      </c>
      <c r="E45" s="102" t="s">
        <v>370</v>
      </c>
      <c r="F45" s="103" t="s">
        <v>371</v>
      </c>
      <c r="G45" s="104">
        <v>10950000</v>
      </c>
      <c r="H45" s="105"/>
      <c r="I45" s="68"/>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row>
    <row r="46" spans="1:60" ht="49.5" customHeight="1">
      <c r="A46" s="99">
        <v>6</v>
      </c>
      <c r="B46" s="100" t="s">
        <v>115</v>
      </c>
      <c r="C46" s="101" t="s">
        <v>79</v>
      </c>
      <c r="D46" s="101" t="s">
        <v>33</v>
      </c>
      <c r="E46" s="102" t="s">
        <v>370</v>
      </c>
      <c r="F46" s="103" t="s">
        <v>371</v>
      </c>
      <c r="G46" s="104">
        <v>8760000</v>
      </c>
      <c r="H46" s="105"/>
      <c r="I46" s="68"/>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row>
    <row r="47" spans="1:60" ht="49.5" customHeight="1">
      <c r="A47" s="99">
        <v>7</v>
      </c>
      <c r="B47" s="100" t="s">
        <v>115</v>
      </c>
      <c r="C47" s="101" t="s">
        <v>64</v>
      </c>
      <c r="D47" s="101" t="s">
        <v>30</v>
      </c>
      <c r="E47" s="102" t="s">
        <v>370</v>
      </c>
      <c r="F47" s="103" t="s">
        <v>371</v>
      </c>
      <c r="G47" s="104">
        <v>5265000</v>
      </c>
      <c r="H47" s="105"/>
      <c r="I47" s="68"/>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row>
    <row r="48" spans="1:60" ht="49.5" customHeight="1">
      <c r="A48" s="99">
        <v>8</v>
      </c>
      <c r="B48" s="100" t="s">
        <v>115</v>
      </c>
      <c r="C48" s="101" t="s">
        <v>65</v>
      </c>
      <c r="D48" s="101" t="s">
        <v>43</v>
      </c>
      <c r="E48" s="102" t="s">
        <v>370</v>
      </c>
      <c r="F48" s="103" t="s">
        <v>371</v>
      </c>
      <c r="G48" s="104">
        <v>12705000</v>
      </c>
      <c r="H48" s="105"/>
      <c r="I48" s="68"/>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row>
    <row r="49" spans="1:60" ht="49.5" customHeight="1">
      <c r="A49" s="99">
        <v>9</v>
      </c>
      <c r="B49" s="100" t="s">
        <v>115</v>
      </c>
      <c r="C49" s="101" t="s">
        <v>81</v>
      </c>
      <c r="D49" s="101" t="s">
        <v>80</v>
      </c>
      <c r="E49" s="102" t="s">
        <v>370</v>
      </c>
      <c r="F49" s="103" t="s">
        <v>371</v>
      </c>
      <c r="G49" s="104">
        <v>5698000</v>
      </c>
      <c r="H49" s="105"/>
      <c r="I49" s="68"/>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row>
    <row r="50" spans="1:60" ht="49.5" customHeight="1">
      <c r="A50" s="99">
        <v>10</v>
      </c>
      <c r="B50" s="100" t="s">
        <v>115</v>
      </c>
      <c r="C50" s="101" t="s">
        <v>82</v>
      </c>
      <c r="D50" s="101" t="s">
        <v>51</v>
      </c>
      <c r="E50" s="102" t="s">
        <v>370</v>
      </c>
      <c r="F50" s="103" t="s">
        <v>371</v>
      </c>
      <c r="G50" s="104">
        <v>8207000</v>
      </c>
      <c r="H50" s="105"/>
      <c r="I50" s="68"/>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row>
    <row r="51" spans="1:60" ht="49.5" customHeight="1">
      <c r="A51" s="99">
        <v>11</v>
      </c>
      <c r="B51" s="100" t="s">
        <v>115</v>
      </c>
      <c r="C51" s="101" t="s">
        <v>84</v>
      </c>
      <c r="D51" s="101" t="s">
        <v>83</v>
      </c>
      <c r="E51" s="102" t="s">
        <v>370</v>
      </c>
      <c r="F51" s="103" t="s">
        <v>371</v>
      </c>
      <c r="G51" s="104">
        <v>6885000</v>
      </c>
      <c r="H51" s="105"/>
      <c r="I51" s="68"/>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row>
    <row r="52" spans="1:60" ht="49.5" customHeight="1">
      <c r="A52" s="99">
        <v>12</v>
      </c>
      <c r="B52" s="100" t="s">
        <v>115</v>
      </c>
      <c r="C52" s="101" t="s">
        <v>88</v>
      </c>
      <c r="D52" s="101" t="s">
        <v>87</v>
      </c>
      <c r="E52" s="102" t="s">
        <v>370</v>
      </c>
      <c r="F52" s="103" t="s">
        <v>371</v>
      </c>
      <c r="G52" s="104">
        <v>4860000</v>
      </c>
      <c r="H52" s="105"/>
      <c r="I52" s="68"/>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row>
    <row r="53" spans="1:60" ht="49.5" customHeight="1">
      <c r="A53" s="99">
        <v>13</v>
      </c>
      <c r="B53" s="100" t="s">
        <v>115</v>
      </c>
      <c r="C53" s="101" t="s">
        <v>66</v>
      </c>
      <c r="D53" s="101" t="s">
        <v>56</v>
      </c>
      <c r="E53" s="102" t="s">
        <v>370</v>
      </c>
      <c r="F53" s="103" t="s">
        <v>371</v>
      </c>
      <c r="G53" s="104">
        <v>13365000</v>
      </c>
      <c r="H53" s="105"/>
      <c r="I53" s="68"/>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row>
    <row r="54" spans="1:60" ht="49.5" customHeight="1">
      <c r="A54" s="99">
        <v>14</v>
      </c>
      <c r="B54" s="100" t="s">
        <v>115</v>
      </c>
      <c r="C54" s="101" t="s">
        <v>68</v>
      </c>
      <c r="D54" s="101" t="s">
        <v>37</v>
      </c>
      <c r="E54" s="102" t="s">
        <v>370</v>
      </c>
      <c r="F54" s="103" t="s">
        <v>371</v>
      </c>
      <c r="G54" s="104">
        <v>3645000</v>
      </c>
      <c r="H54" s="105"/>
      <c r="I54" s="68"/>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row>
    <row r="55" spans="1:60" ht="49.5" customHeight="1">
      <c r="A55" s="99">
        <v>15</v>
      </c>
      <c r="B55" s="100" t="s">
        <v>115</v>
      </c>
      <c r="C55" s="101" t="s">
        <v>86</v>
      </c>
      <c r="D55" s="101" t="s">
        <v>85</v>
      </c>
      <c r="E55" s="102" t="s">
        <v>370</v>
      </c>
      <c r="F55" s="103" t="s">
        <v>371</v>
      </c>
      <c r="G55" s="104">
        <v>4466000</v>
      </c>
      <c r="H55" s="105"/>
      <c r="I55" s="68"/>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row>
    <row r="56" spans="1:60" ht="49.5" customHeight="1">
      <c r="A56" s="99">
        <v>16</v>
      </c>
      <c r="B56" s="100" t="s">
        <v>115</v>
      </c>
      <c r="C56" s="101" t="s">
        <v>74</v>
      </c>
      <c r="D56" s="101" t="s">
        <v>42</v>
      </c>
      <c r="E56" s="102" t="s">
        <v>370</v>
      </c>
      <c r="F56" s="103" t="s">
        <v>371</v>
      </c>
      <c r="G56" s="104">
        <v>5250000</v>
      </c>
      <c r="H56" s="105"/>
      <c r="I56" s="68"/>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row>
    <row r="57" spans="1:60" ht="49.5" customHeight="1">
      <c r="A57" s="99">
        <v>17</v>
      </c>
      <c r="B57" s="100" t="s">
        <v>115</v>
      </c>
      <c r="C57" s="101" t="s">
        <v>78</v>
      </c>
      <c r="D57" s="101" t="s">
        <v>77</v>
      </c>
      <c r="E57" s="102" t="s">
        <v>370</v>
      </c>
      <c r="F57" s="103" t="s">
        <v>371</v>
      </c>
      <c r="G57" s="104">
        <v>6731000</v>
      </c>
      <c r="H57" s="105"/>
      <c r="I57" s="68"/>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row>
    <row r="58" spans="1:60" ht="51" customHeight="1">
      <c r="A58" s="99">
        <v>18</v>
      </c>
      <c r="B58" s="100" t="s">
        <v>115</v>
      </c>
      <c r="C58" s="101" t="s">
        <v>71</v>
      </c>
      <c r="D58" s="101" t="s">
        <v>28</v>
      </c>
      <c r="E58" s="114" t="s">
        <v>93</v>
      </c>
      <c r="F58" s="103" t="s">
        <v>183</v>
      </c>
      <c r="G58" s="104">
        <v>2910000</v>
      </c>
      <c r="H58" s="105"/>
      <c r="I58" s="68"/>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row>
    <row r="59" spans="1:60" ht="51" customHeight="1">
      <c r="A59" s="99">
        <v>19</v>
      </c>
      <c r="B59" s="100" t="s">
        <v>115</v>
      </c>
      <c r="C59" s="101" t="s">
        <v>62</v>
      </c>
      <c r="D59" s="101" t="s">
        <v>34</v>
      </c>
      <c r="E59" s="114" t="s">
        <v>93</v>
      </c>
      <c r="F59" s="103" t="s">
        <v>183</v>
      </c>
      <c r="G59" s="104">
        <v>4417000</v>
      </c>
      <c r="H59" s="105"/>
      <c r="I59" s="68"/>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row>
    <row r="60" spans="1:60" ht="51" customHeight="1">
      <c r="A60" s="99">
        <v>20</v>
      </c>
      <c r="B60" s="100" t="s">
        <v>115</v>
      </c>
      <c r="C60" s="101" t="s">
        <v>63</v>
      </c>
      <c r="D60" s="101" t="s">
        <v>19</v>
      </c>
      <c r="E60" s="114" t="s">
        <v>93</v>
      </c>
      <c r="F60" s="103" t="s">
        <v>183</v>
      </c>
      <c r="G60" s="104">
        <v>3681000</v>
      </c>
      <c r="H60" s="105"/>
      <c r="I60" s="68"/>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row>
    <row r="61" spans="1:60" ht="51" customHeight="1">
      <c r="A61" s="99">
        <v>21</v>
      </c>
      <c r="B61" s="100" t="s">
        <v>115</v>
      </c>
      <c r="C61" s="101" t="s">
        <v>72</v>
      </c>
      <c r="D61" s="101" t="s">
        <v>26</v>
      </c>
      <c r="E61" s="114" t="s">
        <v>93</v>
      </c>
      <c r="F61" s="103" t="s">
        <v>183</v>
      </c>
      <c r="G61" s="104">
        <v>423000</v>
      </c>
      <c r="H61" s="105"/>
      <c r="I61" s="68"/>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row>
    <row r="62" spans="1:60" ht="51" customHeight="1">
      <c r="A62" s="99">
        <v>22</v>
      </c>
      <c r="B62" s="100" t="s">
        <v>115</v>
      </c>
      <c r="C62" s="101" t="s">
        <v>73</v>
      </c>
      <c r="D62" s="101" t="s">
        <v>17</v>
      </c>
      <c r="E62" s="114" t="s">
        <v>93</v>
      </c>
      <c r="F62" s="103" t="s">
        <v>183</v>
      </c>
      <c r="G62" s="104">
        <v>3973000</v>
      </c>
      <c r="H62" s="105"/>
      <c r="I62" s="68"/>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row>
    <row r="63" spans="1:60" ht="51" customHeight="1">
      <c r="A63" s="99">
        <v>23</v>
      </c>
      <c r="B63" s="100" t="s">
        <v>115</v>
      </c>
      <c r="C63" s="101" t="s">
        <v>79</v>
      </c>
      <c r="D63" s="101" t="s">
        <v>33</v>
      </c>
      <c r="E63" s="114" t="s">
        <v>93</v>
      </c>
      <c r="F63" s="103" t="s">
        <v>183</v>
      </c>
      <c r="G63" s="104">
        <v>1661000</v>
      </c>
      <c r="H63" s="105"/>
      <c r="I63" s="68"/>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row>
    <row r="64" spans="1:60" ht="51" customHeight="1">
      <c r="A64" s="99">
        <v>24</v>
      </c>
      <c r="B64" s="107" t="s">
        <v>115</v>
      </c>
      <c r="C64" s="101" t="s">
        <v>76</v>
      </c>
      <c r="D64" s="101" t="s">
        <v>75</v>
      </c>
      <c r="E64" s="114" t="s">
        <v>93</v>
      </c>
      <c r="F64" s="103" t="s">
        <v>183</v>
      </c>
      <c r="G64" s="104">
        <v>742000</v>
      </c>
      <c r="H64" s="105"/>
      <c r="I64" s="68"/>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row>
    <row r="65" spans="1:60" ht="51" customHeight="1">
      <c r="A65" s="99">
        <v>25</v>
      </c>
      <c r="B65" s="100" t="s">
        <v>115</v>
      </c>
      <c r="C65" s="101" t="s">
        <v>81</v>
      </c>
      <c r="D65" s="101" t="s">
        <v>80</v>
      </c>
      <c r="E65" s="114" t="s">
        <v>93</v>
      </c>
      <c r="F65" s="103" t="s">
        <v>183</v>
      </c>
      <c r="G65" s="104">
        <v>2569000</v>
      </c>
      <c r="H65" s="105"/>
      <c r="I65" s="68"/>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row>
    <row r="66" spans="1:60" ht="51" customHeight="1">
      <c r="A66" s="99">
        <v>26</v>
      </c>
      <c r="B66" s="100" t="s">
        <v>115</v>
      </c>
      <c r="C66" s="101" t="s">
        <v>65</v>
      </c>
      <c r="D66" s="101" t="s">
        <v>43</v>
      </c>
      <c r="E66" s="114" t="s">
        <v>93</v>
      </c>
      <c r="F66" s="103" t="s">
        <v>183</v>
      </c>
      <c r="G66" s="104">
        <v>2133000</v>
      </c>
      <c r="H66" s="105"/>
      <c r="I66" s="68"/>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row>
    <row r="67" spans="1:60" ht="51" customHeight="1">
      <c r="A67" s="99">
        <v>27</v>
      </c>
      <c r="B67" s="100" t="s">
        <v>115</v>
      </c>
      <c r="C67" s="101" t="s">
        <v>82</v>
      </c>
      <c r="D67" s="101" t="s">
        <v>51</v>
      </c>
      <c r="E67" s="114" t="s">
        <v>93</v>
      </c>
      <c r="F67" s="103" t="s">
        <v>183</v>
      </c>
      <c r="G67" s="104">
        <v>2957000</v>
      </c>
      <c r="H67" s="105"/>
      <c r="I67" s="68"/>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row>
    <row r="68" spans="1:60" ht="51" customHeight="1">
      <c r="A68" s="99">
        <v>28</v>
      </c>
      <c r="B68" s="100" t="s">
        <v>115</v>
      </c>
      <c r="C68" s="101" t="s">
        <v>84</v>
      </c>
      <c r="D68" s="101" t="s">
        <v>83</v>
      </c>
      <c r="E68" s="114" t="s">
        <v>93</v>
      </c>
      <c r="F68" s="103" t="s">
        <v>183</v>
      </c>
      <c r="G68" s="104">
        <v>1257000</v>
      </c>
      <c r="H68" s="105"/>
      <c r="I68" s="68"/>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row>
    <row r="69" spans="1:60" ht="51" customHeight="1">
      <c r="A69" s="99">
        <v>29</v>
      </c>
      <c r="B69" s="100" t="s">
        <v>115</v>
      </c>
      <c r="C69" s="101" t="s">
        <v>78</v>
      </c>
      <c r="D69" s="101" t="s">
        <v>77</v>
      </c>
      <c r="E69" s="114" t="s">
        <v>93</v>
      </c>
      <c r="F69" s="103" t="s">
        <v>183</v>
      </c>
      <c r="G69" s="104">
        <v>817000</v>
      </c>
      <c r="H69" s="105"/>
      <c r="I69" s="68"/>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row>
    <row r="70" spans="1:60" ht="51" customHeight="1">
      <c r="A70" s="99">
        <v>30</v>
      </c>
      <c r="B70" s="100" t="s">
        <v>115</v>
      </c>
      <c r="C70" s="101" t="s">
        <v>86</v>
      </c>
      <c r="D70" s="101" t="s">
        <v>85</v>
      </c>
      <c r="E70" s="114" t="s">
        <v>93</v>
      </c>
      <c r="F70" s="103" t="s">
        <v>183</v>
      </c>
      <c r="G70" s="104">
        <v>640000</v>
      </c>
      <c r="H70" s="105"/>
      <c r="I70" s="68"/>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row>
    <row r="71" spans="1:60" ht="51" customHeight="1">
      <c r="A71" s="99">
        <v>31</v>
      </c>
      <c r="B71" s="100" t="s">
        <v>115</v>
      </c>
      <c r="C71" s="101" t="s">
        <v>68</v>
      </c>
      <c r="D71" s="101" t="s">
        <v>37</v>
      </c>
      <c r="E71" s="114" t="s">
        <v>93</v>
      </c>
      <c r="F71" s="103" t="s">
        <v>183</v>
      </c>
      <c r="G71" s="104">
        <v>158000</v>
      </c>
      <c r="H71" s="105"/>
      <c r="I71" s="68"/>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row>
    <row r="72" spans="1:60" ht="49.5" customHeight="1">
      <c r="A72" s="99">
        <v>32</v>
      </c>
      <c r="B72" s="100" t="s">
        <v>115</v>
      </c>
      <c r="C72" s="101" t="s">
        <v>71</v>
      </c>
      <c r="D72" s="101" t="s">
        <v>28</v>
      </c>
      <c r="E72" s="106" t="s">
        <v>94</v>
      </c>
      <c r="F72" s="103" t="s">
        <v>185</v>
      </c>
      <c r="G72" s="104">
        <v>3401000</v>
      </c>
      <c r="H72" s="105"/>
      <c r="I72" s="68"/>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row>
    <row r="73" spans="1:60" ht="49.5" customHeight="1">
      <c r="A73" s="99">
        <v>33</v>
      </c>
      <c r="B73" s="100" t="s">
        <v>115</v>
      </c>
      <c r="C73" s="101" t="s">
        <v>63</v>
      </c>
      <c r="D73" s="101" t="s">
        <v>19</v>
      </c>
      <c r="E73" s="106" t="s">
        <v>94</v>
      </c>
      <c r="F73" s="103" t="s">
        <v>185</v>
      </c>
      <c r="G73" s="104">
        <v>862000</v>
      </c>
      <c r="H73" s="105"/>
      <c r="I73" s="68"/>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row>
    <row r="74" spans="1:60" ht="49.5" customHeight="1">
      <c r="A74" s="99">
        <v>34</v>
      </c>
      <c r="B74" s="100" t="s">
        <v>115</v>
      </c>
      <c r="C74" s="101" t="s">
        <v>72</v>
      </c>
      <c r="D74" s="101" t="s">
        <v>26</v>
      </c>
      <c r="E74" s="106" t="s">
        <v>94</v>
      </c>
      <c r="F74" s="103" t="s">
        <v>185</v>
      </c>
      <c r="G74" s="104">
        <v>1906000</v>
      </c>
      <c r="H74" s="105"/>
      <c r="I74" s="68"/>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row>
    <row r="75" spans="1:60" ht="49.5" customHeight="1">
      <c r="A75" s="99">
        <v>35</v>
      </c>
      <c r="B75" s="100" t="s">
        <v>115</v>
      </c>
      <c r="C75" s="101" t="s">
        <v>73</v>
      </c>
      <c r="D75" s="101" t="s">
        <v>17</v>
      </c>
      <c r="E75" s="106" t="s">
        <v>94</v>
      </c>
      <c r="F75" s="103" t="s">
        <v>185</v>
      </c>
      <c r="G75" s="104">
        <v>287000</v>
      </c>
      <c r="H75" s="105"/>
      <c r="I75" s="68"/>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row>
    <row r="76" spans="1:60" ht="49.5" customHeight="1">
      <c r="A76" s="99">
        <v>36</v>
      </c>
      <c r="B76" s="100" t="s">
        <v>115</v>
      </c>
      <c r="C76" s="101" t="s">
        <v>79</v>
      </c>
      <c r="D76" s="101" t="s">
        <v>33</v>
      </c>
      <c r="E76" s="106" t="s">
        <v>94</v>
      </c>
      <c r="F76" s="103" t="s">
        <v>185</v>
      </c>
      <c r="G76" s="104">
        <v>1828000</v>
      </c>
      <c r="H76" s="105"/>
      <c r="I76" s="68"/>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row>
    <row r="77" spans="1:60" ht="49.5" customHeight="1">
      <c r="A77" s="99">
        <v>37</v>
      </c>
      <c r="B77" s="100" t="s">
        <v>115</v>
      </c>
      <c r="C77" s="101" t="s">
        <v>64</v>
      </c>
      <c r="D77" s="101" t="s">
        <v>30</v>
      </c>
      <c r="E77" s="106" t="s">
        <v>94</v>
      </c>
      <c r="F77" s="103" t="s">
        <v>185</v>
      </c>
      <c r="G77" s="104">
        <v>2857000</v>
      </c>
      <c r="H77" s="105"/>
      <c r="I77" s="68"/>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row>
    <row r="78" spans="1:60" ht="49.5" customHeight="1">
      <c r="A78" s="99">
        <v>38</v>
      </c>
      <c r="B78" s="100" t="s">
        <v>115</v>
      </c>
      <c r="C78" s="101" t="s">
        <v>65</v>
      </c>
      <c r="D78" s="101" t="s">
        <v>43</v>
      </c>
      <c r="E78" s="106" t="s">
        <v>94</v>
      </c>
      <c r="F78" s="103" t="s">
        <v>185</v>
      </c>
      <c r="G78" s="104">
        <v>1710000</v>
      </c>
      <c r="H78" s="105"/>
      <c r="I78" s="68"/>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row>
    <row r="79" spans="1:60" ht="51.75" customHeight="1">
      <c r="A79" s="99">
        <v>39</v>
      </c>
      <c r="B79" s="100" t="s">
        <v>115</v>
      </c>
      <c r="C79" s="101" t="s">
        <v>82</v>
      </c>
      <c r="D79" s="101" t="s">
        <v>51</v>
      </c>
      <c r="E79" s="106" t="s">
        <v>94</v>
      </c>
      <c r="F79" s="103" t="s">
        <v>185</v>
      </c>
      <c r="G79" s="104">
        <v>1035000</v>
      </c>
      <c r="H79" s="105"/>
      <c r="I79" s="68"/>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row>
    <row r="80" spans="1:60" ht="36.75" customHeight="1">
      <c r="A80" s="99">
        <v>40</v>
      </c>
      <c r="B80" s="100" t="s">
        <v>115</v>
      </c>
      <c r="C80" s="101" t="s">
        <v>84</v>
      </c>
      <c r="D80" s="101" t="s">
        <v>83</v>
      </c>
      <c r="E80" s="106" t="s">
        <v>94</v>
      </c>
      <c r="F80" s="103" t="s">
        <v>185</v>
      </c>
      <c r="G80" s="104">
        <v>2631000</v>
      </c>
      <c r="H80" s="105"/>
      <c r="I80" s="68"/>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row>
    <row r="81" spans="1:60" ht="47.25" customHeight="1" thickBot="1">
      <c r="A81" s="99">
        <v>41</v>
      </c>
      <c r="B81" s="108" t="s">
        <v>115</v>
      </c>
      <c r="C81" s="109" t="s">
        <v>67</v>
      </c>
      <c r="D81" s="109" t="s">
        <v>21</v>
      </c>
      <c r="E81" s="110" t="s">
        <v>94</v>
      </c>
      <c r="F81" s="111" t="s">
        <v>185</v>
      </c>
      <c r="G81" s="112">
        <v>172000</v>
      </c>
      <c r="H81" s="113"/>
      <c r="I81" s="68"/>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row>
    <row r="82" spans="1:8" ht="19.5" customHeight="1">
      <c r="A82" s="19"/>
      <c r="B82" s="139"/>
      <c r="C82" s="139"/>
      <c r="D82" s="139"/>
      <c r="E82" s="139"/>
      <c r="F82" s="139"/>
      <c r="G82" s="139"/>
      <c r="H82" s="139"/>
    </row>
    <row r="83" ht="19.5" customHeight="1"/>
    <row r="84" ht="19.5" customHeight="1"/>
    <row r="94" ht="33.75" customHeight="1"/>
    <row r="181" spans="1:8" ht="16.5">
      <c r="A181" s="42"/>
      <c r="B181" s="42"/>
      <c r="C181" s="42"/>
      <c r="D181" s="42"/>
      <c r="E181" s="42"/>
      <c r="F181" s="42"/>
      <c r="G181" s="42"/>
      <c r="H181" s="42"/>
    </row>
  </sheetData>
  <sheetProtection/>
  <mergeCells count="6">
    <mergeCell ref="B82:H82"/>
    <mergeCell ref="A1:H1"/>
    <mergeCell ref="A4:F4"/>
    <mergeCell ref="A5:F5"/>
    <mergeCell ref="A18:F18"/>
    <mergeCell ref="A40:F40"/>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9"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G5" sqref="G5"/>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37" t="s">
        <v>397</v>
      </c>
      <c r="B1" s="137"/>
      <c r="C1" s="137"/>
      <c r="D1" s="137"/>
      <c r="E1" s="137"/>
      <c r="F1" s="137"/>
      <c r="G1" s="137"/>
      <c r="H1" s="137"/>
      <c r="I1" s="1"/>
      <c r="J1" s="1"/>
      <c r="K1" s="1"/>
    </row>
    <row r="2" spans="1:11" ht="17.25" thickBot="1">
      <c r="A2" s="2"/>
      <c r="B2" s="2"/>
      <c r="D2" s="4"/>
      <c r="E2" s="4"/>
      <c r="F2" s="4"/>
      <c r="G2" s="4"/>
      <c r="H2" s="5" t="s">
        <v>0</v>
      </c>
      <c r="I2" s="1"/>
      <c r="J2" s="1"/>
      <c r="K2" s="1"/>
    </row>
    <row r="3" spans="1:64" ht="49.5" customHeight="1">
      <c r="A3" s="6" t="s">
        <v>1</v>
      </c>
      <c r="B3" s="7" t="s">
        <v>2</v>
      </c>
      <c r="C3" s="8" t="s">
        <v>3</v>
      </c>
      <c r="D3" s="7" t="s">
        <v>4</v>
      </c>
      <c r="E3" s="7" t="s">
        <v>5</v>
      </c>
      <c r="F3" s="7" t="s">
        <v>6</v>
      </c>
      <c r="G3" s="21" t="s">
        <v>7</v>
      </c>
      <c r="H3" s="22"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7.5" customHeight="1">
      <c r="A4" s="14"/>
      <c r="B4" s="23" t="s">
        <v>95</v>
      </c>
      <c r="C4" s="15"/>
      <c r="D4" s="15"/>
      <c r="E4" s="15"/>
      <c r="F4" s="16"/>
      <c r="G4" s="24"/>
      <c r="H4" s="1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7.5" customHeight="1">
      <c r="A5" s="14"/>
      <c r="B5" s="15"/>
      <c r="C5" s="15"/>
      <c r="D5" s="15"/>
      <c r="E5" s="15"/>
      <c r="F5" s="16"/>
      <c r="G5" s="24"/>
      <c r="H5" s="17"/>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5" customHeight="1">
      <c r="A6" s="14"/>
      <c r="B6" s="15"/>
      <c r="C6" s="15"/>
      <c r="D6" s="15"/>
      <c r="E6" s="15"/>
      <c r="F6" s="16"/>
      <c r="G6" s="24"/>
      <c r="H6" s="17"/>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5" customHeight="1">
      <c r="A7" s="14"/>
      <c r="B7" s="15"/>
      <c r="C7" s="15"/>
      <c r="D7" s="15"/>
      <c r="E7" s="15"/>
      <c r="F7" s="16"/>
      <c r="G7" s="24"/>
      <c r="H7" s="17"/>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5" customHeight="1">
      <c r="A8" s="14"/>
      <c r="B8" s="15"/>
      <c r="C8" s="15"/>
      <c r="D8" s="15"/>
      <c r="E8" s="15"/>
      <c r="F8" s="16"/>
      <c r="G8" s="24"/>
      <c r="H8" s="17"/>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5" customHeight="1">
      <c r="A9" s="14"/>
      <c r="B9" s="15"/>
      <c r="C9" s="15"/>
      <c r="D9" s="15"/>
      <c r="E9" s="15"/>
      <c r="F9" s="16"/>
      <c r="G9" s="24"/>
      <c r="H9" s="17"/>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5" customHeight="1">
      <c r="A10" s="14"/>
      <c r="B10" s="15"/>
      <c r="C10" s="15"/>
      <c r="D10" s="15"/>
      <c r="E10" s="15"/>
      <c r="F10" s="16"/>
      <c r="G10" s="24"/>
      <c r="H10" s="17"/>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5" customHeight="1">
      <c r="A11" s="14"/>
      <c r="B11" s="15"/>
      <c r="C11" s="15"/>
      <c r="D11" s="15"/>
      <c r="E11" s="15"/>
      <c r="F11" s="16"/>
      <c r="G11" s="24"/>
      <c r="H11" s="17"/>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5" customHeight="1">
      <c r="A12" s="14"/>
      <c r="B12" s="15"/>
      <c r="C12" s="15"/>
      <c r="D12" s="15"/>
      <c r="E12" s="15"/>
      <c r="F12" s="16"/>
      <c r="G12" s="24"/>
      <c r="H12" s="17"/>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5" customHeight="1" thickBot="1">
      <c r="A13" s="25"/>
      <c r="B13" s="27"/>
      <c r="C13" s="27"/>
      <c r="D13" s="26"/>
      <c r="E13" s="26"/>
      <c r="F13" s="27"/>
      <c r="G13" s="28"/>
      <c r="H13" s="29"/>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1.5" customHeight="1">
      <c r="A14" s="18"/>
      <c r="B14" s="143"/>
      <c r="C14" s="143"/>
      <c r="D14" s="143"/>
      <c r="E14" s="143"/>
      <c r="F14" s="143"/>
      <c r="G14" s="143"/>
      <c r="H14" s="143"/>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8" ht="19.5" customHeight="1">
      <c r="A15" s="19"/>
      <c r="B15" s="20"/>
      <c r="C15" s="19"/>
      <c r="D15" s="19"/>
      <c r="E15" s="19"/>
      <c r="F15" s="19"/>
      <c r="G15" s="19"/>
      <c r="H15" s="19"/>
    </row>
    <row r="16" spans="1:8" ht="19.5" customHeight="1">
      <c r="A16" s="19"/>
      <c r="B16" s="20"/>
      <c r="C16" s="19"/>
      <c r="D16" s="19"/>
      <c r="E16" s="19"/>
      <c r="F16" s="19"/>
      <c r="G16" s="19"/>
      <c r="H16" s="19"/>
    </row>
    <row r="17" spans="1:8" ht="19.5" customHeight="1">
      <c r="A17" s="19"/>
      <c r="B17" s="20"/>
      <c r="C17" s="19"/>
      <c r="D17" s="19"/>
      <c r="E17" s="19"/>
      <c r="F17" s="19"/>
      <c r="G17" s="19"/>
      <c r="H17" s="19"/>
    </row>
    <row r="18" ht="19.5" customHeight="1"/>
    <row r="19" ht="19.5" customHeight="1"/>
    <row r="30" ht="16.5">
      <c r="G30" s="3">
        <f>SUM(G31:G250)</f>
        <v>0</v>
      </c>
    </row>
    <row r="72" spans="1:8" ht="16.5">
      <c r="A72" s="42"/>
      <c r="B72" s="42"/>
      <c r="C72" s="42"/>
      <c r="D72" s="42"/>
      <c r="E72" s="42"/>
      <c r="F72" s="42"/>
      <c r="G72" s="42"/>
      <c r="H72" s="42"/>
    </row>
    <row r="91" ht="33.75" customHeight="1"/>
    <row r="185" spans="1:8" ht="16.5">
      <c r="A185" s="42"/>
      <c r="B185" s="42"/>
      <c r="C185" s="42"/>
      <c r="D185" s="42"/>
      <c r="E185" s="42"/>
      <c r="F185" s="42"/>
      <c r="G185" s="42"/>
      <c r="H185" s="42"/>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L187"/>
  <sheetViews>
    <sheetView view="pageBreakPreview" zoomScale="80" zoomScaleSheetLayoutView="80" zoomScalePageLayoutView="0" workbookViewId="0" topLeftCell="A1">
      <selection activeCell="A3" sqref="A3:H30"/>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8.625" style="3" customWidth="1"/>
    <col min="8" max="8" width="36.625" style="3" customWidth="1"/>
    <col min="9" max="9" width="8.00390625" style="3" customWidth="1"/>
  </cols>
  <sheetData>
    <row r="1" spans="1:9" ht="51.75" customHeight="1">
      <c r="A1" s="137" t="s">
        <v>390</v>
      </c>
      <c r="B1" s="137"/>
      <c r="C1" s="137"/>
      <c r="D1" s="137"/>
      <c r="E1" s="137"/>
      <c r="F1" s="137"/>
      <c r="G1" s="137"/>
      <c r="H1" s="137"/>
      <c r="I1" s="1"/>
    </row>
    <row r="2" spans="1:9" ht="16.5">
      <c r="A2" s="2"/>
      <c r="B2" s="2"/>
      <c r="D2" s="4"/>
      <c r="E2" s="4"/>
      <c r="F2" s="4"/>
      <c r="G2" s="4"/>
      <c r="H2" s="5" t="s">
        <v>0</v>
      </c>
      <c r="I2" s="1"/>
    </row>
    <row r="3" spans="1:51" ht="49.5" customHeight="1">
      <c r="A3" s="115" t="s">
        <v>1</v>
      </c>
      <c r="B3" s="115" t="s">
        <v>2</v>
      </c>
      <c r="C3" s="116" t="s">
        <v>3</v>
      </c>
      <c r="D3" s="115" t="s">
        <v>4</v>
      </c>
      <c r="E3" s="115" t="s">
        <v>5</v>
      </c>
      <c r="F3" s="115" t="s">
        <v>6</v>
      </c>
      <c r="G3" s="117" t="s">
        <v>398</v>
      </c>
      <c r="H3" s="115" t="s">
        <v>8</v>
      </c>
      <c r="I3" s="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1:8" s="13" customFormat="1" ht="39" customHeight="1">
      <c r="A4" s="144" t="s">
        <v>9</v>
      </c>
      <c r="B4" s="144"/>
      <c r="C4" s="144"/>
      <c r="D4" s="144"/>
      <c r="E4" s="144"/>
      <c r="F4" s="144"/>
      <c r="G4" s="118">
        <f>G5+G22</f>
        <v>432599069</v>
      </c>
      <c r="H4" s="119"/>
    </row>
    <row r="5" spans="1:62" s="13" customFormat="1" ht="39" customHeight="1">
      <c r="A5" s="144" t="s">
        <v>10</v>
      </c>
      <c r="B5" s="144"/>
      <c r="C5" s="144"/>
      <c r="D5" s="144"/>
      <c r="E5" s="144"/>
      <c r="F5" s="144"/>
      <c r="G5" s="118">
        <f>SUM(G6:G21)</f>
        <v>424828491</v>
      </c>
      <c r="H5" s="119"/>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row>
    <row r="6" spans="1:8" s="45" customFormat="1" ht="147" customHeight="1">
      <c r="A6" s="120">
        <v>1</v>
      </c>
      <c r="B6" s="121" t="s">
        <v>97</v>
      </c>
      <c r="C6" s="122" t="s">
        <v>28</v>
      </c>
      <c r="D6" s="122" t="s">
        <v>71</v>
      </c>
      <c r="E6" s="123" t="s">
        <v>96</v>
      </c>
      <c r="F6" s="121" t="s">
        <v>372</v>
      </c>
      <c r="G6" s="124">
        <v>15774300</v>
      </c>
      <c r="H6" s="125" t="s">
        <v>399</v>
      </c>
    </row>
    <row r="7" spans="1:8" s="45" customFormat="1" ht="138.75" customHeight="1">
      <c r="A7" s="120">
        <v>2</v>
      </c>
      <c r="B7" s="126" t="s">
        <v>97</v>
      </c>
      <c r="C7" s="122" t="s">
        <v>19</v>
      </c>
      <c r="D7" s="122" t="s">
        <v>63</v>
      </c>
      <c r="E7" s="123" t="s">
        <v>96</v>
      </c>
      <c r="F7" s="126" t="s">
        <v>373</v>
      </c>
      <c r="G7" s="127">
        <v>66758000</v>
      </c>
      <c r="H7" s="128" t="s">
        <v>400</v>
      </c>
    </row>
    <row r="8" spans="1:8" s="33" customFormat="1" ht="80.25" customHeight="1">
      <c r="A8" s="120">
        <v>3</v>
      </c>
      <c r="B8" s="126" t="s">
        <v>97</v>
      </c>
      <c r="C8" s="122" t="s">
        <v>26</v>
      </c>
      <c r="D8" s="122" t="s">
        <v>72</v>
      </c>
      <c r="E8" s="123" t="s">
        <v>96</v>
      </c>
      <c r="F8" s="129" t="s">
        <v>374</v>
      </c>
      <c r="G8" s="127">
        <v>61379296</v>
      </c>
      <c r="H8" s="128" t="s">
        <v>401</v>
      </c>
    </row>
    <row r="9" spans="1:8" s="33" customFormat="1" ht="80.25" customHeight="1">
      <c r="A9" s="120">
        <v>4</v>
      </c>
      <c r="B9" s="126" t="s">
        <v>97</v>
      </c>
      <c r="C9" s="122" t="s">
        <v>17</v>
      </c>
      <c r="D9" s="122" t="s">
        <v>73</v>
      </c>
      <c r="E9" s="123" t="s">
        <v>96</v>
      </c>
      <c r="F9" s="129" t="s">
        <v>375</v>
      </c>
      <c r="G9" s="130">
        <v>7985000</v>
      </c>
      <c r="H9" s="128" t="s">
        <v>402</v>
      </c>
    </row>
    <row r="10" spans="1:8" s="33" customFormat="1" ht="80.25" customHeight="1">
      <c r="A10" s="120">
        <v>5</v>
      </c>
      <c r="B10" s="126" t="s">
        <v>97</v>
      </c>
      <c r="C10" s="122" t="s">
        <v>33</v>
      </c>
      <c r="D10" s="122" t="s">
        <v>79</v>
      </c>
      <c r="E10" s="123" t="s">
        <v>96</v>
      </c>
      <c r="F10" s="129" t="s">
        <v>376</v>
      </c>
      <c r="G10" s="130">
        <v>28127500</v>
      </c>
      <c r="H10" s="128" t="s">
        <v>403</v>
      </c>
    </row>
    <row r="11" spans="1:8" s="33" customFormat="1" ht="129.75" customHeight="1">
      <c r="A11" s="120">
        <v>6</v>
      </c>
      <c r="B11" s="126" t="s">
        <v>97</v>
      </c>
      <c r="C11" s="122" t="s">
        <v>30</v>
      </c>
      <c r="D11" s="122" t="s">
        <v>64</v>
      </c>
      <c r="E11" s="123" t="s">
        <v>96</v>
      </c>
      <c r="F11" s="126" t="s">
        <v>377</v>
      </c>
      <c r="G11" s="127">
        <v>84147000</v>
      </c>
      <c r="H11" s="128" t="s">
        <v>404</v>
      </c>
    </row>
    <row r="12" spans="1:8" s="33" customFormat="1" ht="96.75" customHeight="1">
      <c r="A12" s="120">
        <v>7</v>
      </c>
      <c r="B12" s="126" t="s">
        <v>97</v>
      </c>
      <c r="C12" s="122" t="s">
        <v>43</v>
      </c>
      <c r="D12" s="122" t="s">
        <v>65</v>
      </c>
      <c r="E12" s="123" t="s">
        <v>96</v>
      </c>
      <c r="F12" s="126" t="s">
        <v>378</v>
      </c>
      <c r="G12" s="127">
        <v>2400000</v>
      </c>
      <c r="H12" s="128" t="s">
        <v>405</v>
      </c>
    </row>
    <row r="13" spans="1:8" s="33" customFormat="1" ht="110.25" customHeight="1">
      <c r="A13" s="120">
        <v>8</v>
      </c>
      <c r="B13" s="126" t="s">
        <v>97</v>
      </c>
      <c r="C13" s="122" t="s">
        <v>80</v>
      </c>
      <c r="D13" s="122" t="s">
        <v>81</v>
      </c>
      <c r="E13" s="123" t="s">
        <v>96</v>
      </c>
      <c r="F13" s="129" t="s">
        <v>379</v>
      </c>
      <c r="G13" s="130">
        <v>30000000</v>
      </c>
      <c r="H13" s="128" t="s">
        <v>406</v>
      </c>
    </row>
    <row r="14" spans="1:8" s="33" customFormat="1" ht="110.25" customHeight="1">
      <c r="A14" s="120">
        <v>9</v>
      </c>
      <c r="B14" s="126" t="s">
        <v>97</v>
      </c>
      <c r="C14" s="122" t="s">
        <v>83</v>
      </c>
      <c r="D14" s="122" t="s">
        <v>84</v>
      </c>
      <c r="E14" s="123" t="s">
        <v>96</v>
      </c>
      <c r="F14" s="129" t="s">
        <v>380</v>
      </c>
      <c r="G14" s="130">
        <v>56451485</v>
      </c>
      <c r="H14" s="128" t="s">
        <v>407</v>
      </c>
    </row>
    <row r="15" spans="1:8" s="33" customFormat="1" ht="150" customHeight="1">
      <c r="A15" s="120">
        <v>10</v>
      </c>
      <c r="B15" s="126" t="s">
        <v>97</v>
      </c>
      <c r="C15" s="122" t="s">
        <v>37</v>
      </c>
      <c r="D15" s="122" t="s">
        <v>68</v>
      </c>
      <c r="E15" s="123" t="s">
        <v>96</v>
      </c>
      <c r="F15" s="126" t="s">
        <v>381</v>
      </c>
      <c r="G15" s="130">
        <v>2220000</v>
      </c>
      <c r="H15" s="128" t="s">
        <v>408</v>
      </c>
    </row>
    <row r="16" spans="1:8" s="33" customFormat="1" ht="88.5" customHeight="1">
      <c r="A16" s="120">
        <v>11</v>
      </c>
      <c r="B16" s="126" t="s">
        <v>97</v>
      </c>
      <c r="C16" s="122" t="s">
        <v>85</v>
      </c>
      <c r="D16" s="122" t="s">
        <v>86</v>
      </c>
      <c r="E16" s="123" t="s">
        <v>96</v>
      </c>
      <c r="F16" s="126" t="s">
        <v>314</v>
      </c>
      <c r="G16" s="130">
        <v>27000</v>
      </c>
      <c r="H16" s="128" t="s">
        <v>409</v>
      </c>
    </row>
    <row r="17" spans="1:8" s="33" customFormat="1" ht="108" customHeight="1">
      <c r="A17" s="120">
        <v>12</v>
      </c>
      <c r="B17" s="126" t="s">
        <v>97</v>
      </c>
      <c r="C17" s="122" t="s">
        <v>87</v>
      </c>
      <c r="D17" s="122" t="s">
        <v>88</v>
      </c>
      <c r="E17" s="131" t="s">
        <v>96</v>
      </c>
      <c r="F17" s="126" t="s">
        <v>116</v>
      </c>
      <c r="G17" s="127">
        <v>30000000</v>
      </c>
      <c r="H17" s="128" t="s">
        <v>410</v>
      </c>
    </row>
    <row r="18" spans="1:8" s="33" customFormat="1" ht="83.25" customHeight="1">
      <c r="A18" s="120">
        <v>13</v>
      </c>
      <c r="B18" s="126" t="s">
        <v>97</v>
      </c>
      <c r="C18" s="122" t="s">
        <v>75</v>
      </c>
      <c r="D18" s="122" t="s">
        <v>76</v>
      </c>
      <c r="E18" s="123" t="s">
        <v>96</v>
      </c>
      <c r="F18" s="129" t="s">
        <v>382</v>
      </c>
      <c r="G18" s="130">
        <v>4258910</v>
      </c>
      <c r="H18" s="128" t="s">
        <v>411</v>
      </c>
    </row>
    <row r="19" spans="1:8" s="33" customFormat="1" ht="92.25" customHeight="1">
      <c r="A19" s="120">
        <v>14</v>
      </c>
      <c r="B19" s="126" t="s">
        <v>97</v>
      </c>
      <c r="C19" s="122" t="s">
        <v>77</v>
      </c>
      <c r="D19" s="122" t="s">
        <v>78</v>
      </c>
      <c r="E19" s="131" t="s">
        <v>96</v>
      </c>
      <c r="F19" s="126" t="s">
        <v>383</v>
      </c>
      <c r="G19" s="127">
        <v>30000000</v>
      </c>
      <c r="H19" s="128" t="s">
        <v>412</v>
      </c>
    </row>
    <row r="20" spans="1:8" s="33" customFormat="1" ht="92.25" customHeight="1">
      <c r="A20" s="120">
        <v>15</v>
      </c>
      <c r="B20" s="126" t="s">
        <v>97</v>
      </c>
      <c r="C20" s="122" t="s">
        <v>89</v>
      </c>
      <c r="D20" s="122" t="s">
        <v>90</v>
      </c>
      <c r="E20" s="132" t="s">
        <v>96</v>
      </c>
      <c r="F20" s="126" t="s">
        <v>384</v>
      </c>
      <c r="G20" s="127">
        <v>300000</v>
      </c>
      <c r="H20" s="128" t="s">
        <v>413</v>
      </c>
    </row>
    <row r="21" spans="1:8" s="33" customFormat="1" ht="92.25" customHeight="1">
      <c r="A21" s="120">
        <v>16</v>
      </c>
      <c r="B21" s="126" t="s">
        <v>97</v>
      </c>
      <c r="C21" s="122" t="s">
        <v>385</v>
      </c>
      <c r="D21" s="122" t="s">
        <v>386</v>
      </c>
      <c r="E21" s="131" t="s">
        <v>96</v>
      </c>
      <c r="F21" s="126" t="s">
        <v>387</v>
      </c>
      <c r="G21" s="127">
        <v>5000000</v>
      </c>
      <c r="H21" s="128" t="s">
        <v>414</v>
      </c>
    </row>
    <row r="22" spans="1:8" s="70" customFormat="1" ht="92.25" customHeight="1">
      <c r="A22" s="144" t="s">
        <v>395</v>
      </c>
      <c r="B22" s="144"/>
      <c r="C22" s="144"/>
      <c r="D22" s="144"/>
      <c r="E22" s="144"/>
      <c r="F22" s="144"/>
      <c r="G22" s="118">
        <f>SUM(G23:G30)</f>
        <v>7770578</v>
      </c>
      <c r="H22" s="119"/>
    </row>
    <row r="23" spans="1:64" s="70" customFormat="1" ht="77.25" customHeight="1">
      <c r="A23" s="133">
        <v>1</v>
      </c>
      <c r="B23" s="134" t="s">
        <v>97</v>
      </c>
      <c r="C23" s="134" t="s">
        <v>19</v>
      </c>
      <c r="D23" s="134" t="s">
        <v>63</v>
      </c>
      <c r="E23" s="134" t="s">
        <v>391</v>
      </c>
      <c r="F23" s="133" t="s">
        <v>229</v>
      </c>
      <c r="G23" s="127">
        <v>469700</v>
      </c>
      <c r="H23" s="135"/>
      <c r="I23" s="68"/>
      <c r="J23" s="68"/>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s="70" customFormat="1" ht="77.25" customHeight="1">
      <c r="A24" s="133">
        <v>2</v>
      </c>
      <c r="B24" s="134" t="s">
        <v>97</v>
      </c>
      <c r="C24" s="134" t="s">
        <v>17</v>
      </c>
      <c r="D24" s="134" t="s">
        <v>73</v>
      </c>
      <c r="E24" s="134" t="s">
        <v>391</v>
      </c>
      <c r="F24" s="133" t="s">
        <v>229</v>
      </c>
      <c r="G24" s="127">
        <v>2006149</v>
      </c>
      <c r="H24" s="135"/>
      <c r="I24" s="68"/>
      <c r="J24" s="68"/>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1:64" s="70" customFormat="1" ht="77.25" customHeight="1">
      <c r="A25" s="133">
        <v>3</v>
      </c>
      <c r="B25" s="134" t="s">
        <v>97</v>
      </c>
      <c r="C25" s="134" t="s">
        <v>56</v>
      </c>
      <c r="D25" s="134" t="s">
        <v>66</v>
      </c>
      <c r="E25" s="134" t="s">
        <v>391</v>
      </c>
      <c r="F25" s="133" t="s">
        <v>229</v>
      </c>
      <c r="G25" s="127">
        <v>1094347</v>
      </c>
      <c r="H25" s="135"/>
      <c r="I25" s="68"/>
      <c r="J25" s="68"/>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row>
    <row r="26" spans="1:64" s="70" customFormat="1" ht="77.25" customHeight="1">
      <c r="A26" s="133">
        <v>4</v>
      </c>
      <c r="B26" s="134" t="s">
        <v>97</v>
      </c>
      <c r="C26" s="134" t="s">
        <v>33</v>
      </c>
      <c r="D26" s="134" t="s">
        <v>79</v>
      </c>
      <c r="E26" s="134" t="s">
        <v>391</v>
      </c>
      <c r="F26" s="133" t="s">
        <v>323</v>
      </c>
      <c r="G26" s="127">
        <v>132120</v>
      </c>
      <c r="H26" s="135"/>
      <c r="I26" s="68"/>
      <c r="J26" s="68"/>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64" s="70" customFormat="1" ht="77.25" customHeight="1">
      <c r="A27" s="133">
        <v>5</v>
      </c>
      <c r="B27" s="134" t="s">
        <v>97</v>
      </c>
      <c r="C27" s="134" t="s">
        <v>30</v>
      </c>
      <c r="D27" s="134" t="s">
        <v>64</v>
      </c>
      <c r="E27" s="134" t="s">
        <v>391</v>
      </c>
      <c r="F27" s="133" t="s">
        <v>323</v>
      </c>
      <c r="G27" s="127">
        <v>1430346</v>
      </c>
      <c r="H27" s="135"/>
      <c r="I27" s="68"/>
      <c r="J27" s="68"/>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row>
    <row r="28" spans="1:64" s="70" customFormat="1" ht="77.25" customHeight="1">
      <c r="A28" s="133">
        <v>6</v>
      </c>
      <c r="B28" s="134" t="s">
        <v>97</v>
      </c>
      <c r="C28" s="134" t="s">
        <v>80</v>
      </c>
      <c r="D28" s="134" t="s">
        <v>81</v>
      </c>
      <c r="E28" s="134" t="s">
        <v>391</v>
      </c>
      <c r="F28" s="133" t="s">
        <v>323</v>
      </c>
      <c r="G28" s="127">
        <v>435677</v>
      </c>
      <c r="H28" s="135"/>
      <c r="I28" s="68"/>
      <c r="J28" s="68"/>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s="70" customFormat="1" ht="77.25" customHeight="1">
      <c r="A29" s="133">
        <v>7</v>
      </c>
      <c r="B29" s="134" t="s">
        <v>97</v>
      </c>
      <c r="C29" s="134" t="s">
        <v>26</v>
      </c>
      <c r="D29" s="134" t="s">
        <v>72</v>
      </c>
      <c r="E29" s="134" t="s">
        <v>391</v>
      </c>
      <c r="F29" s="133" t="s">
        <v>323</v>
      </c>
      <c r="G29" s="127">
        <v>1836389</v>
      </c>
      <c r="H29" s="135"/>
      <c r="I29" s="68"/>
      <c r="J29" s="68"/>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spans="1:64" s="70" customFormat="1" ht="77.25" customHeight="1">
      <c r="A30" s="133">
        <v>8</v>
      </c>
      <c r="B30" s="134" t="s">
        <v>97</v>
      </c>
      <c r="C30" s="134" t="s">
        <v>37</v>
      </c>
      <c r="D30" s="134" t="s">
        <v>68</v>
      </c>
      <c r="E30" s="134" t="s">
        <v>391</v>
      </c>
      <c r="F30" s="133" t="s">
        <v>323</v>
      </c>
      <c r="G30" s="127">
        <v>365850</v>
      </c>
      <c r="H30" s="135"/>
      <c r="I30" s="68"/>
      <c r="J30" s="68"/>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row>
    <row r="74" spans="1:8" ht="16.5">
      <c r="A74" s="42"/>
      <c r="B74" s="42"/>
      <c r="C74" s="42"/>
      <c r="D74" s="42"/>
      <c r="E74" s="42"/>
      <c r="F74" s="42"/>
      <c r="G74" s="42"/>
      <c r="H74" s="42"/>
    </row>
    <row r="93" ht="33.75" customHeight="1"/>
    <row r="187" spans="1:8" ht="16.5">
      <c r="A187" s="42"/>
      <c r="B187" s="42"/>
      <c r="C187" s="42"/>
      <c r="D187" s="42"/>
      <c r="E187" s="42"/>
      <c r="F187" s="42"/>
      <c r="G187" s="42"/>
      <c r="H187" s="42"/>
    </row>
  </sheetData>
  <sheetProtection/>
  <mergeCells count="4">
    <mergeCell ref="A1:H1"/>
    <mergeCell ref="A4:F4"/>
    <mergeCell ref="A5:F5"/>
    <mergeCell ref="A22:F22"/>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6" r:id="rId3"/>
  <headerFooter>
    <oddFooter>&amp;C第 &amp;P 頁，共 &amp;N 頁</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K16" sqref="K16"/>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37" t="s">
        <v>392</v>
      </c>
      <c r="B1" s="137"/>
      <c r="C1" s="137"/>
      <c r="D1" s="137"/>
      <c r="E1" s="137"/>
      <c r="F1" s="137"/>
      <c r="G1" s="137"/>
      <c r="H1" s="137"/>
      <c r="I1" s="1"/>
      <c r="J1" s="1"/>
      <c r="K1" s="1"/>
    </row>
    <row r="2" spans="1:11" ht="17.25" thickBot="1">
      <c r="A2" s="2"/>
      <c r="B2" s="2"/>
      <c r="D2" s="4"/>
      <c r="E2" s="4"/>
      <c r="F2" s="4"/>
      <c r="G2" s="4"/>
      <c r="H2" s="5" t="s">
        <v>0</v>
      </c>
      <c r="I2" s="1"/>
      <c r="J2" s="1"/>
      <c r="K2" s="1"/>
    </row>
    <row r="3" spans="1:64" ht="49.5" customHeight="1">
      <c r="A3" s="6" t="s">
        <v>1</v>
      </c>
      <c r="B3" s="7" t="s">
        <v>2</v>
      </c>
      <c r="C3" s="8" t="s">
        <v>3</v>
      </c>
      <c r="D3" s="7" t="s">
        <v>4</v>
      </c>
      <c r="E3" s="7" t="s">
        <v>5</v>
      </c>
      <c r="F3" s="7" t="s">
        <v>6</v>
      </c>
      <c r="G3" s="21" t="s">
        <v>7</v>
      </c>
      <c r="H3" s="22"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37.5" customHeight="1">
      <c r="A4" s="14"/>
      <c r="B4" s="23" t="s">
        <v>95</v>
      </c>
      <c r="C4" s="15"/>
      <c r="D4" s="15"/>
      <c r="E4" s="15"/>
      <c r="F4" s="16"/>
      <c r="G4" s="24"/>
      <c r="H4" s="17"/>
      <c r="I4" s="9"/>
      <c r="J4" s="9"/>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row>
    <row r="5" spans="1:64" ht="37.5" customHeight="1">
      <c r="A5" s="14"/>
      <c r="B5" s="15"/>
      <c r="C5" s="15"/>
      <c r="D5" s="15"/>
      <c r="E5" s="15"/>
      <c r="F5" s="16"/>
      <c r="G5" s="24"/>
      <c r="H5" s="17"/>
      <c r="I5" s="9"/>
      <c r="J5" s="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row>
    <row r="6" spans="1:64" ht="37.5" customHeight="1">
      <c r="A6" s="14"/>
      <c r="B6" s="15"/>
      <c r="C6" s="15"/>
      <c r="D6" s="15"/>
      <c r="E6" s="15"/>
      <c r="F6" s="16"/>
      <c r="G6" s="24"/>
      <c r="H6" s="17"/>
      <c r="I6" s="9"/>
      <c r="J6" s="9"/>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row>
    <row r="7" spans="1:64" ht="37.5" customHeight="1">
      <c r="A7" s="14"/>
      <c r="B7" s="15"/>
      <c r="C7" s="15"/>
      <c r="D7" s="15"/>
      <c r="E7" s="15"/>
      <c r="F7" s="16"/>
      <c r="G7" s="24"/>
      <c r="H7" s="17"/>
      <c r="I7" s="9"/>
      <c r="J7" s="9"/>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row>
    <row r="8" spans="1:64" ht="37.5" customHeight="1">
      <c r="A8" s="14"/>
      <c r="B8" s="15"/>
      <c r="C8" s="15"/>
      <c r="D8" s="15"/>
      <c r="E8" s="15"/>
      <c r="F8" s="16"/>
      <c r="G8" s="24"/>
      <c r="H8" s="17"/>
      <c r="I8" s="9"/>
      <c r="J8" s="9"/>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row>
    <row r="9" spans="1:64" ht="37.5" customHeight="1">
      <c r="A9" s="14"/>
      <c r="B9" s="15"/>
      <c r="C9" s="15"/>
      <c r="D9" s="15"/>
      <c r="E9" s="15"/>
      <c r="F9" s="16"/>
      <c r="G9" s="24"/>
      <c r="H9" s="17"/>
      <c r="I9" s="9"/>
      <c r="J9" s="9"/>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row>
    <row r="10" spans="1:64" ht="37.5" customHeight="1">
      <c r="A10" s="14"/>
      <c r="B10" s="15"/>
      <c r="C10" s="15"/>
      <c r="D10" s="15"/>
      <c r="E10" s="15"/>
      <c r="F10" s="16"/>
      <c r="G10" s="24"/>
      <c r="H10" s="17"/>
      <c r="I10" s="9"/>
      <c r="J10" s="9"/>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row>
    <row r="11" spans="1:64" ht="37.5" customHeight="1">
      <c r="A11" s="14"/>
      <c r="B11" s="15"/>
      <c r="C11" s="15"/>
      <c r="D11" s="15"/>
      <c r="E11" s="15"/>
      <c r="F11" s="16"/>
      <c r="G11" s="24"/>
      <c r="H11" s="17"/>
      <c r="I11" s="9"/>
      <c r="J11" s="9"/>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row>
    <row r="12" spans="1:64" ht="37.5" customHeight="1">
      <c r="A12" s="14"/>
      <c r="B12" s="15"/>
      <c r="C12" s="15"/>
      <c r="D12" s="15"/>
      <c r="E12" s="15"/>
      <c r="F12" s="16"/>
      <c r="G12" s="24"/>
      <c r="H12" s="17"/>
      <c r="I12" s="9"/>
      <c r="J12" s="9"/>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row>
    <row r="13" spans="1:64" ht="37.5" customHeight="1" thickBot="1">
      <c r="A13" s="25"/>
      <c r="B13" s="27"/>
      <c r="C13" s="27"/>
      <c r="D13" s="26"/>
      <c r="E13" s="26"/>
      <c r="F13" s="27"/>
      <c r="G13" s="28"/>
      <c r="H13" s="29"/>
      <c r="I13" s="9"/>
      <c r="J13" s="9"/>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row>
    <row r="14" spans="1:64" ht="31.5" customHeight="1">
      <c r="A14" s="18"/>
      <c r="B14" s="143"/>
      <c r="C14" s="143"/>
      <c r="D14" s="143"/>
      <c r="E14" s="143"/>
      <c r="F14" s="143"/>
      <c r="G14" s="143"/>
      <c r="H14" s="143"/>
      <c r="I14" s="9"/>
      <c r="J14" s="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8" ht="19.5" customHeight="1">
      <c r="A15" s="19"/>
      <c r="B15" s="20"/>
      <c r="C15" s="19"/>
      <c r="D15" s="19"/>
      <c r="E15" s="19"/>
      <c r="F15" s="19"/>
      <c r="G15" s="19"/>
      <c r="H15" s="19"/>
    </row>
    <row r="16" spans="1:8" ht="19.5" customHeight="1">
      <c r="A16" s="19"/>
      <c r="B16" s="20"/>
      <c r="C16" s="19"/>
      <c r="D16" s="19"/>
      <c r="E16" s="19"/>
      <c r="F16" s="19"/>
      <c r="G16" s="19"/>
      <c r="H16" s="19"/>
    </row>
    <row r="17" spans="1:8" ht="19.5" customHeight="1">
      <c r="A17" s="19"/>
      <c r="B17" s="20"/>
      <c r="C17" s="19"/>
      <c r="D17" s="19"/>
      <c r="E17" s="19"/>
      <c r="F17" s="19"/>
      <c r="G17" s="19"/>
      <c r="H17" s="19"/>
    </row>
    <row r="18" ht="19.5" customHeight="1"/>
    <row r="19" ht="19.5" customHeight="1"/>
    <row r="30" ht="16.5">
      <c r="G30" s="3">
        <f>SUM(G31:G250)</f>
        <v>0</v>
      </c>
    </row>
    <row r="72" spans="1:8" ht="16.5">
      <c r="A72" s="42"/>
      <c r="B72" s="42"/>
      <c r="C72" s="42"/>
      <c r="D72" s="42"/>
      <c r="E72" s="42"/>
      <c r="F72" s="42"/>
      <c r="G72" s="42"/>
      <c r="H72" s="42"/>
    </row>
    <row r="91" ht="33.75" customHeight="1"/>
    <row r="185" spans="1:8" ht="16.5">
      <c r="A185" s="42"/>
      <c r="B185" s="42"/>
      <c r="C185" s="42"/>
      <c r="D185" s="42"/>
      <c r="E185" s="42"/>
      <c r="F185" s="42"/>
      <c r="G185" s="42"/>
      <c r="H185" s="42"/>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1"/>
  <headerFooter>
    <oddFooter>&amp;C第 &amp;P 頁，共 &amp;N 頁</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L49"/>
  <sheetViews>
    <sheetView view="pageBreakPreview" zoomScale="80" zoomScaleSheetLayoutView="80" zoomScalePageLayoutView="0" workbookViewId="0" topLeftCell="A1">
      <selection activeCell="D8" sqref="D8"/>
    </sheetView>
  </sheetViews>
  <sheetFormatPr defaultColWidth="8.00390625" defaultRowHeight="16.5"/>
  <cols>
    <col min="1" max="1" width="6.00390625" style="3" customWidth="1"/>
    <col min="2" max="2" width="16.00390625" style="3" customWidth="1"/>
    <col min="3" max="3" width="20.50390625" style="3" customWidth="1"/>
    <col min="4" max="4" width="24.125" style="3" customWidth="1"/>
    <col min="5" max="5" width="29.50390625" style="3" customWidth="1"/>
    <col min="6" max="6" width="16.00390625" style="3" customWidth="1"/>
    <col min="7" max="7" width="15.125" style="3" customWidth="1"/>
    <col min="8" max="8" width="11.50390625" style="3" customWidth="1"/>
    <col min="9" max="10" width="8.00390625" style="3" customWidth="1"/>
    <col min="11" max="11" width="8.00390625" style="0" customWidth="1"/>
  </cols>
  <sheetData>
    <row r="1" spans="1:11" ht="51.75" customHeight="1">
      <c r="A1" s="137" t="s">
        <v>393</v>
      </c>
      <c r="B1" s="137"/>
      <c r="C1" s="137"/>
      <c r="D1" s="137"/>
      <c r="E1" s="137"/>
      <c r="F1" s="137"/>
      <c r="G1" s="137"/>
      <c r="H1" s="137"/>
      <c r="I1" s="1"/>
      <c r="J1" s="1"/>
      <c r="K1" s="1"/>
    </row>
    <row r="2" spans="1:11" ht="16.5">
      <c r="A2" s="2"/>
      <c r="B2" s="2"/>
      <c r="D2" s="4"/>
      <c r="E2" s="4"/>
      <c r="F2" s="4"/>
      <c r="G2" s="4"/>
      <c r="H2" s="5" t="s">
        <v>0</v>
      </c>
      <c r="I2" s="1"/>
      <c r="J2" s="1"/>
      <c r="K2" s="1"/>
    </row>
    <row r="3" spans="1:64" ht="72" customHeight="1">
      <c r="A3" s="38" t="s">
        <v>1</v>
      </c>
      <c r="B3" s="38" t="s">
        <v>2</v>
      </c>
      <c r="C3" s="39" t="s">
        <v>3</v>
      </c>
      <c r="D3" s="38" t="s">
        <v>4</v>
      </c>
      <c r="E3" s="38" t="s">
        <v>5</v>
      </c>
      <c r="F3" s="38" t="s">
        <v>6</v>
      </c>
      <c r="G3" s="40" t="s">
        <v>7</v>
      </c>
      <c r="H3" s="38" t="s">
        <v>8</v>
      </c>
      <c r="I3" s="9"/>
      <c r="J3" s="9"/>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8" s="77" customFormat="1" ht="33" customHeight="1">
      <c r="A4" s="74"/>
      <c r="B4" s="74" t="s">
        <v>394</v>
      </c>
      <c r="C4" s="74"/>
      <c r="D4" s="74"/>
      <c r="E4" s="74"/>
      <c r="F4" s="74"/>
      <c r="G4" s="75"/>
      <c r="H4" s="76"/>
    </row>
    <row r="5" spans="1:8" s="77" customFormat="1" ht="33" customHeight="1">
      <c r="A5" s="74"/>
      <c r="B5" s="74"/>
      <c r="C5" s="74"/>
      <c r="D5" s="74"/>
      <c r="E5" s="74"/>
      <c r="F5" s="74"/>
      <c r="G5" s="75"/>
      <c r="H5" s="76"/>
    </row>
    <row r="6" spans="1:8" s="44" customFormat="1" ht="64.5" customHeight="1">
      <c r="A6" s="50"/>
      <c r="B6" s="51"/>
      <c r="C6" s="52"/>
      <c r="D6" s="50"/>
      <c r="E6" s="53"/>
      <c r="F6" s="54"/>
      <c r="G6" s="55"/>
      <c r="H6" s="56"/>
    </row>
    <row r="7" spans="1:8" s="44" customFormat="1" ht="64.5" customHeight="1">
      <c r="A7" s="50"/>
      <c r="B7" s="51"/>
      <c r="C7" s="52"/>
      <c r="D7" s="50"/>
      <c r="E7" s="53"/>
      <c r="F7" s="54"/>
      <c r="G7" s="55"/>
      <c r="H7" s="56"/>
    </row>
    <row r="49" spans="1:8" ht="16.5">
      <c r="A49" s="42"/>
      <c r="B49" s="42"/>
      <c r="C49" s="42"/>
      <c r="D49" s="42"/>
      <c r="E49" s="42"/>
      <c r="F49" s="42"/>
      <c r="G49" s="42"/>
      <c r="H49" s="42"/>
    </row>
  </sheetData>
  <sheetProtection/>
  <mergeCells count="1">
    <mergeCell ref="A1:H1"/>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8"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曹宛庭</cp:lastModifiedBy>
  <cp:lastPrinted>2023-04-17T03:53:36Z</cp:lastPrinted>
  <dcterms:created xsi:type="dcterms:W3CDTF">2020-03-18T03:37:44Z</dcterms:created>
  <dcterms:modified xsi:type="dcterms:W3CDTF">2023-04-27T00:59:17Z</dcterms:modified>
  <cp:category/>
  <cp:version/>
  <cp:contentType/>
  <cp:contentStatus/>
  <cp:revision>2</cp:revision>
</cp:coreProperties>
</file>