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1宣導月報及季報\11112及Q4\"/>
    </mc:Choice>
  </mc:AlternateContent>
  <xr:revisionPtr revIDLastSave="0" documentId="13_ncr:1_{EEFE087A-2E23-4C4B-B849-6AF7A488794E}"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工作表1!$A$1:$L$172</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9" l="1"/>
  <c r="H72" i="9" l="1"/>
  <c r="H140" i="9" l="1"/>
  <c r="H143" i="9"/>
  <c r="H139" i="9" l="1"/>
  <c r="H163" i="9"/>
  <c r="H23" i="9" l="1"/>
  <c r="H155" i="9" l="1"/>
  <c r="H5" i="9" l="1"/>
  <c r="H145" i="9" l="1"/>
  <c r="H148" i="9" l="1"/>
  <c r="H84" i="9" l="1"/>
  <c r="H128" i="9"/>
  <c r="H126" i="9"/>
  <c r="H124" i="9"/>
  <c r="H137" i="9"/>
  <c r="H83" i="9" l="1"/>
  <c r="H161" i="9" l="1"/>
  <c r="H159" i="9"/>
  <c r="H157" i="9"/>
  <c r="H153" i="9"/>
  <c r="H151" i="9"/>
  <c r="H135" i="9"/>
  <c r="H133" i="9"/>
  <c r="H78" i="9"/>
  <c r="H75" i="9"/>
  <c r="H54" i="9"/>
  <c r="H38" i="9"/>
  <c r="H82" i="9" l="1"/>
  <c r="H147"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<sst xmlns="http://schemas.openxmlformats.org/spreadsheetml/2006/main" count="1194" uniqueCount="507">
  <si>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</si>
  <si>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</si>
  <si>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</si>
  <si>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</si>
  <si>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</si>
  <si>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</si>
  <si>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</si>
  <si>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</si>
  <si>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</si>
  <si>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</si>
  <si>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</si>
  <si>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</si>
  <si>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</si>
  <si>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</si>
  <si>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</si>
  <si>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</si>
  <si>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</si>
  <si>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</si>
  <si>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</si>
  <si>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</si>
  <si>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</si>
  <si>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</si>
  <si>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</si>
  <si>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</si>
  <si>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</si>
  <si>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</si>
  <si>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</si>
  <si>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</si>
  <si>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</si>
  <si>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</si>
  <si>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</si>
  <si>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</si>
  <si>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</si>
  <si>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</si>
  <si>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</si>
  <si>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</si>
  <si>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</si>
  <si>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</si>
  <si>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</si>
  <si>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</si>
  <si>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</si>
  <si>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</si>
  <si>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</si>
  <si>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</si>
  <si>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</si>
  <si>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</si>
  <si>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</si>
  <si>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</si>
  <si>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</si>
  <si>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</si>
  <si>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</si>
  <si>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</si>
  <si>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</si>
  <si>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</si>
  <si>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</si>
  <si>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</si>
  <si>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</si>
  <si>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</si>
  <si>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</si>
  <si>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</si>
  <si>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</si>
  <si>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</si>
  <si>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</si>
  <si>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</si>
  <si>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</si>
  <si>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</si>
  <si>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內政部主管非營業特種基金合計</t>
    <phoneticPr fontId="2" type="noConversion"/>
  </si>
  <si>
    <t>內政部主管前瞻基礎建設計畫第3期特別預算</t>
    <phoneticPr fontId="2" type="noConversion"/>
  </si>
  <si>
    <t>總預算</t>
  </si>
  <si>
    <t>電視媒體</t>
  </si>
  <si>
    <t>公益託播</t>
  </si>
  <si>
    <t>廣播媒體</t>
  </si>
  <si>
    <t>2.新市鎮開發基金</t>
  </si>
  <si>
    <t>3.中央都市更新基金</t>
  </si>
  <si>
    <t>實施平均地權基金</t>
  </si>
  <si>
    <t>媒體類型</t>
    <phoneticPr fontId="2" type="noConversion"/>
  </si>
  <si>
    <t>1.住宅基金</t>
    <phoneticPr fontId="2" type="noConversion"/>
  </si>
  <si>
    <t>內政部主管嚴重特殊傳染性肺炎防治及紓困振興特別預算</t>
    <phoneticPr fontId="2" type="noConversion"/>
  </si>
  <si>
    <t>網路媒體</t>
  </si>
  <si>
    <t>平面媒體</t>
  </si>
  <si>
    <t>警政署</t>
  </si>
  <si>
    <t>外籍人士在臺安全</t>
  </si>
  <si>
    <t>國際組</t>
  </si>
  <si>
    <t>體現我國警察科技執法及為民服務面向</t>
  </si>
  <si>
    <t>教育部所屬海外聯合招生委員會Facebook、臺北國際社區廣播電臺(Facebook、Instagram、Youtube)</t>
  </si>
  <si>
    <t>車禍現場拍照錄影五原則</t>
  </si>
  <si>
    <t>交通組</t>
  </si>
  <si>
    <t>提供民眾正確交安資訊，強化政策溝通，提升宣導效益</t>
  </si>
  <si>
    <t>臺視、中視、華視、民視、原視</t>
  </si>
  <si>
    <t>遵守行人路權
路口大家安全</t>
  </si>
  <si>
    <t>交通事故Q&amp;A-當事人權益篇</t>
  </si>
  <si>
    <t>民眾檢舉交通違規新制</t>
  </si>
  <si>
    <t>刑事警察局</t>
  </si>
  <si>
    <t>犯罪預防宣導短片「防制假投資詐騙手法」(反詐騙)</t>
  </si>
  <si>
    <t>預防科</t>
  </si>
  <si>
    <t>提升全民防詐意識及有效阻絕集團施詐管道</t>
  </si>
  <si>
    <t>「孤毒的剪影」動畫短片</t>
  </si>
  <si>
    <t>「防制一頁式廣告詐騙」動畫宣導短片</t>
  </si>
  <si>
    <t>提升民眾對一頁式廣告詐騙手法認知及宣導預防之道</t>
  </si>
  <si>
    <t>刑事警察業務</t>
  </si>
  <si>
    <t>CIB局長室Facebook粉絲專頁、165全民防騙Facebook粉絲專頁、cib_tw Instagram官方帳號、內政部警政署刑事警察局CIB YouTube官方頻道、刑事警察局全球資訊網、165全民防騙網</t>
  </si>
  <si>
    <t>無</t>
    <phoneticPr fontId="2" type="noConversion"/>
  </si>
  <si>
    <t>營建署</t>
  </si>
  <si>
    <t>國家公園組</t>
  </si>
  <si>
    <t>公園規劃業務</t>
  </si>
  <si>
    <t>推廣國家公園理念及活動宣導</t>
  </si>
  <si>
    <t>國家公園生物多樣性地理資訊系統臉書粉絲專頁維運</t>
  </si>
  <si>
    <t>111.03.21-111.12.31(涵蓋期程)
111.03.21-111.12.31(辦理期程)</t>
  </si>
  <si>
    <t>崧旭資訊股份有限公司</t>
  </si>
  <si>
    <t>國家公園生物多樣性地理資訊系統臉書粉絲專頁</t>
  </si>
  <si>
    <t>下水道工程處</t>
  </si>
  <si>
    <t>下水道管理業務</t>
  </si>
  <si>
    <t>111年度下水道政策行銷宣導委託專業服務案</t>
  </si>
  <si>
    <t>民視文化事業股份有限公司</t>
  </si>
  <si>
    <t>為讓各界了解下水道執行的政策理念、展現執行之階段成果，且讓民眾瞭解在中央與地方合作之下，已逐漸改善生活環境，翻轉民眾對於下水道建設之印象。</t>
  </si>
  <si>
    <t>墾丁國家公園管理處</t>
  </si>
  <si>
    <t>解說教育課</t>
  </si>
  <si>
    <t>墾丁國家公園經營管理</t>
  </si>
  <si>
    <t>李可(林○華)</t>
  </si>
  <si>
    <t>以聲音出版的方式，持續推廣國家公園經營管理及永續環境的成效</t>
  </si>
  <si>
    <t>Podcast</t>
  </si>
  <si>
    <t>標題：陽明書屋—《巡行者》巡守步道實境解謎。                                                                             內容：本遊戲使用真實巡守步道場景，藉由扮演駐守在陽明山的士兵，還原1970年我國身處於國際動盪的年代，體驗當時衛兵護衛的辛勞，及目前國家公園對環境維護的成效。</t>
  </si>
  <si>
    <t>111.4.28-111.12.31(涵蓋期程)
111.4.28-111.12.31(刊登期程)</t>
  </si>
  <si>
    <t xml:space="preserve">陽明書屋管理站   </t>
  </si>
  <si>
    <t>陽明山國家公園經營管理</t>
  </si>
  <si>
    <t>蹦世界數位創意股份有限公司</t>
  </si>
  <si>
    <t>臉書Popworld 蹦世界粉絲專頁</t>
  </si>
  <si>
    <t>本案係宣導影片製作費99,750元，於110年12月份付款，配合實境解謎遊戲上線期程宣導</t>
  </si>
  <si>
    <t>太魯閣國家公園管理處</t>
  </si>
  <si>
    <t>太魯閣國家公園經營管理</t>
  </si>
  <si>
    <t>更生日報社
股份有限公司</t>
  </si>
  <si>
    <t>更生日報</t>
  </si>
  <si>
    <t>企劃經理課</t>
  </si>
  <si>
    <t>台江國家公園管理處</t>
  </si>
  <si>
    <t>台江國家公園經營管理</t>
  </si>
  <si>
    <t>國家自然公園管理處</t>
  </si>
  <si>
    <t>登山迷途的自救之道</t>
  </si>
  <si>
    <t>保育解說科</t>
  </si>
  <si>
    <t>國家自然公園經營管理</t>
  </si>
  <si>
    <t>BEST RADIO好事聯播網(港都電台FM98.3)</t>
  </si>
  <si>
    <t>減少民眾迷途事件發生，增進登山安全</t>
  </si>
  <si>
    <t>111年前瞻基礎建設計畫-提升道路品質計畫「樂活街道自在同行」廣播推展</t>
    <phoneticPr fontId="7" type="noConversion"/>
  </si>
  <si>
    <t>111.08.24-113.02.25(涵蓋期程)
111.09.22-111.12.30(撥出時間)(每周播放2則)</t>
    <phoneticPr fontId="7" type="noConversion"/>
  </si>
  <si>
    <t>道路工程組</t>
  </si>
  <si>
    <t>前瞻特別預算</t>
  </si>
  <si>
    <t>城鄉建設-提升道路品質</t>
    <phoneticPr fontId="7" type="noConversion"/>
  </si>
  <si>
    <t>正聲廣播股份有限公司</t>
  </si>
  <si>
    <t>邀請社福團體、專家學者、政府部門共同推廣打造友善公共空間，伸張公共通行權，塑造以人為本優質生活空間</t>
    <phoneticPr fontId="7" type="noConversion"/>
  </si>
  <si>
    <t>正聲廣播電台</t>
  </si>
  <si>
    <t>正聲APP、正聲&amp;主持人臉書粉絲團</t>
  </si>
  <si>
    <t>消防署</t>
  </si>
  <si>
    <t>防範一氧化碳中毒宣導</t>
  </si>
  <si>
    <t>危險物品管理組</t>
  </si>
  <si>
    <t>特於氣溫較低之月份強化民眾防範一氧化碳中毒觀念，以減少中毒事故發生</t>
  </si>
  <si>
    <t>華視、民視、台視、中視、原住民族電視台</t>
  </si>
  <si>
    <t>防震宣導-有備無患臨震不亂</t>
  </si>
  <si>
    <t>災害管理組</t>
  </si>
  <si>
    <t>提升民眾防震知識，以維護生命安全</t>
  </si>
  <si>
    <t>住宅用火災警報器宣導</t>
  </si>
  <si>
    <t>火災預防組</t>
  </si>
  <si>
    <t>宣導安裝住宅用火災警報器的重要性，以降低火災所帶來之傷亡</t>
  </si>
  <si>
    <t>華視、民視、台視、中視</t>
  </si>
  <si>
    <t>防範爐火烹調火災宣導</t>
  </si>
  <si>
    <t>宣導防範爐火烹調火災的重要性，以降低火災所帶來之傷亡</t>
  </si>
  <si>
    <t>防範電氣火災宣導</t>
  </si>
  <si>
    <t>宣導防範電氣火災的重要性，以降低火災所帶來之傷亡</t>
  </si>
  <si>
    <t>火場生存術</t>
  </si>
  <si>
    <t>宣導正確的避難逃生觀念，以降低火災所帶來之傷亡</t>
  </si>
  <si>
    <t>消防救災業務</t>
  </si>
  <si>
    <t>御品妍企業社</t>
  </si>
  <si>
    <t>綜合企劃組</t>
  </si>
  <si>
    <t>數位建設-推廣數位公益服務</t>
  </si>
  <si>
    <t>光陣三維科技股份有限公司</t>
  </si>
  <si>
    <t>文宣設計製作費</t>
  </si>
  <si>
    <t>內政部主管(含基金、財團法人)111年12月辦理政策及業務宣導之執行情形表</t>
    <phoneticPr fontId="2" type="noConversion"/>
  </si>
  <si>
    <t>本項總經費為104,200元，截至11月底已執行93,024元，12月份執行11,176元，合計已執行104,200元。</t>
  </si>
  <si>
    <t>111.07.01-112.07.01(涵蓋期程)
111.12.10(辦理期程)</t>
  </si>
  <si>
    <t>民視、民視新聞、三立新聞/財經、TVBS新聞、東森新聞/綜合、年代新聞、三立台灣台、緯來日本/戲劇、八大戲劇</t>
  </si>
  <si>
    <t xml:space="preserve">1.本案契約總價5,100,000元，其中業務宣導經費2,574,757元，111年度辦理955,632元，112年度辦理1,619,125元。
2.本項係影片製作費用，本案預計於112年1月至3月份託播。
3.本項截至11月底止已執行302,039元，12月份執行653,593元，合計已執行955,632元。
</t>
  </si>
  <si>
    <t>節目名稱：傾聽自然(墾丁特別報導-海域遊憩活動)</t>
  </si>
  <si>
    <t>111.06.17</t>
  </si>
  <si>
    <t>6月份資訊於12月份補揭露</t>
  </si>
  <si>
    <t>節目名稱：傾聽自然(墾丁特別報導-夏日海洋)</t>
  </si>
  <si>
    <t>111.07.08</t>
  </si>
  <si>
    <t>7月份資訊於12月份補揭露</t>
  </si>
  <si>
    <t>節目名稱：傾聽自然(墾丁特別報導-落山風)</t>
  </si>
  <si>
    <t>111.12.02</t>
  </si>
  <si>
    <t>節目名稱：傾聽自然(墾丁特別報導-恆春民謠)</t>
  </si>
  <si>
    <t>111.12.16</t>
  </si>
  <si>
    <t>112年合歡山雪季公告事項媒體刊登</t>
  </si>
  <si>
    <t>111.12.31-112.2.28(涵蓋期程)
111.12.26(刊登1次)</t>
  </si>
  <si>
    <t>合歡山管理站</t>
  </si>
  <si>
    <t>合歡山雪季交通管制事項，藉以疏導交通並維護遊客安全。</t>
  </si>
  <si>
    <t>111.12.31-112.2.28(涵蓋期程)
111.12.24(刊登1次)</t>
  </si>
  <si>
    <t>台灣新生報業
股份有限公司</t>
  </si>
  <si>
    <t>台灣新生報</t>
  </si>
  <si>
    <t>111.12.31-112.2.28(涵蓋期程)
111.12.25(刊登1次)</t>
  </si>
  <si>
    <t>民眾傳播事業有限公司</t>
  </si>
  <si>
    <t>民眾日報</t>
  </si>
  <si>
    <t>2022太魯閣峽谷音樂節活動宣導</t>
  </si>
  <si>
    <t>111.10.5-111.10.21(涵蓋期程)
每日07:00-19:00輪播，共34檔(撥出時間)</t>
  </si>
  <si>
    <t>解說課</t>
  </si>
  <si>
    <t>中國廣播公司</t>
  </si>
  <si>
    <t>太魯閣峽谷音樂節活動及免費遊園專車資訊，鼓勵民眾參加</t>
  </si>
  <si>
    <t>中廣花蓮電臺</t>
  </si>
  <si>
    <t>10月份資訊於12月份補揭露</t>
  </si>
  <si>
    <t>台江里海遊程活動行銷宣傳</t>
  </si>
  <si>
    <t>111.1.1-111.12.31(涵蓋期程)
111.1.1-111.12.31(辦理期程)</t>
  </si>
  <si>
    <t>魚鄉文化事業有限公司</t>
  </si>
  <si>
    <t>推廣台江指標型社區遊程</t>
  </si>
  <si>
    <t>台江里海臉書粉絲專頁</t>
  </si>
  <si>
    <t>本項總經費為3萬9千元，截至11月底已執行31,980元，12月份執行7,020元，合計已執行39,000元。</t>
  </si>
  <si>
    <t>111.11.7-111.12.6
每日02:00-24:00，共108檔</t>
  </si>
  <si>
    <t>本案係宣導費新臺幣70,000元，於12月份付款。</t>
  </si>
  <si>
    <t>城鄉發展分署</t>
  </si>
  <si>
    <t>新豐重要濕地(國家級)公開展覽及說明會</t>
  </si>
  <si>
    <t>111.12.20-112.01.18(涵蓋期程)
111.12.18-111.12.30(刊登時間)</t>
  </si>
  <si>
    <t>海岸復育課</t>
  </si>
  <si>
    <t>區域及都市規劃業務</t>
  </si>
  <si>
    <t>嘉聯廣告社</t>
  </si>
  <si>
    <t>依濕地保育法規定登報，廣泛周知。</t>
  </si>
  <si>
    <t>經濟日報</t>
  </si>
  <si>
    <t>陽明山國家公園管理處</t>
    <phoneticPr fontId="2" type="noConversion"/>
  </si>
  <si>
    <r>
      <t>可增加</t>
    </r>
    <r>
      <rPr>
        <sz val="12"/>
        <color rgb="FFFF0000"/>
        <rFont val="標楷體"/>
        <family val="4"/>
        <charset val="136"/>
      </rPr>
      <t>陽明山國家公園管理處</t>
    </r>
    <r>
      <rPr>
        <sz val="12"/>
        <rFont val="標楷體"/>
        <family val="4"/>
        <charset val="136"/>
      </rPr>
      <t>推動實境解謎的曝光度，提供玩家體驗不同時代、不同風貌的陽明山</t>
    </r>
    <phoneticPr fontId="2" type="noConversion"/>
  </si>
  <si>
    <t>本案總經費為980,000元，截至11月底已執行140,000元，12月份執行56,000元，合計已執行196,000元。</t>
    <phoneticPr fontId="7" type="noConversion"/>
  </si>
  <si>
    <t>營建署</t>
    <phoneticPr fontId="2" type="noConversion"/>
  </si>
  <si>
    <t>110.11.2-111.12.31(涵蓋期程);110.11.2
開始(播出時間)</t>
  </si>
  <si>
    <t>111.12.1-111.12.31(播出時間)；183次
(刊登次數)</t>
  </si>
  <si>
    <t>111.12.1-111.12.31(播出時間)；175次
(刊登次數)</t>
  </si>
  <si>
    <t>111.12.1-111.12.31(播出時間)；149次
(刊登次數)</t>
  </si>
  <si>
    <t>111.12.1-111.12.31(播出時間)；166次
(刊登次數)</t>
  </si>
  <si>
    <t>111.12.1-111.12.31(播出時間)；277次(刊登次數)</t>
  </si>
  <si>
    <t>111.12.1-111.12.31(播出時間)；251次(刊登次數)</t>
  </si>
  <si>
    <t>從家庭角度切入毒品議題，強化國人對毒品危害之認知</t>
  </si>
  <si>
    <t>111.12.1-111.12.31(播出時間)；247次(刊登次數)</t>
  </si>
  <si>
    <t>反毒英雄聯盟-林又立</t>
  </si>
  <si>
    <t>111.12.25上架持續宣導</t>
  </si>
  <si>
    <t xml:space="preserve">1、凱渥實業股份有限公司
2、思必達企業有限公司
</t>
  </si>
  <si>
    <t>宣導民眾遠離毒品，點亮屬於自己的人生</t>
  </si>
  <si>
    <t>1萬3,000元為影片製作經費（包含林又立個人演出費及影片後製剪輯費）</t>
  </si>
  <si>
    <t>反毒英雄聯盟-樂天女孩</t>
  </si>
  <si>
    <t>111.12.31上架持續宣導</t>
  </si>
  <si>
    <t xml:space="preserve">1、鎧瑞科技股份有限公司
2、思必達企業有限公司
</t>
  </si>
  <si>
    <t>宣導民眾遠離毒品，提升反毒知能</t>
  </si>
  <si>
    <t>2萬9,000元為影片製作經費（包含樂天女孩演出費及影片後製剪輯費）</t>
  </si>
  <si>
    <t>反詐宣導影片網路廣告託播</t>
  </si>
  <si>
    <t>Yahoo網路廣告111.12.1-111.12.7(播出時間)；135萬8,753次(刊登次數)；
Facebook、Instagram網路廣告111.12.1-111.12.7(播出時間)；3萬2,004次(刊登次數)</t>
  </si>
  <si>
    <t>英屬維京群島商弘日數位科技股份有限公司台灣分公司</t>
  </si>
  <si>
    <t>提升民眾對假求職的反詐意識</t>
  </si>
  <si>
    <t>Yahoo、Facebook、Instagram</t>
  </si>
  <si>
    <t>2萬6,350元包含Yahoo原生影音廣告1萬5,850元、Facebook、Instagram影片貼文廣告1萬500元</t>
  </si>
  <si>
    <t>網路反毒宣導廣告託播</t>
  </si>
  <si>
    <t>Youtube網路廣告111.12.10-111.12.16(播出時間)；3萬7,613次(刊登次數)；
Facebook網路廣告111.12.10-111.12.16(播出時間)；10萬279次(刊登次數);Instagram網路廣告111.12.10-111.12.16(播出時間)；13萬3,657次(刊登次數)</t>
  </si>
  <si>
    <t>域創股份有限公司</t>
  </si>
  <si>
    <t>提升民眾反毒意識，強化警政行銷效益</t>
  </si>
  <si>
    <t>Youtube、Facebook、Istagram</t>
  </si>
  <si>
    <t>3萬5,720元包含Youtube、Facebook及Instagram影片廣告</t>
  </si>
  <si>
    <t>禁止酷刑公約講座系列：發展與國際案例介紹</t>
  </si>
  <si>
    <t>預計112.1.10上架持續宣導</t>
  </si>
  <si>
    <t>司法科</t>
  </si>
  <si>
    <t>緻品會議顧問股份有限公司</t>
  </si>
  <si>
    <t>提升民眾對禁止酷刑公約內涵及意義之認識</t>
  </si>
  <si>
    <t>禁止酷刑公約官方網站、TW YouTube官方頻道</t>
  </si>
  <si>
    <t>9萬7,388元為影片製作經費</t>
  </si>
  <si>
    <t>111.12.1-111.12.31(播出期間)</t>
  </si>
  <si>
    <t>防災科技成果展宣導</t>
  </si>
  <si>
    <t>111.12.17(播出期間)</t>
  </si>
  <si>
    <t>科技防災項目成果發表</t>
  </si>
  <si>
    <t>Pchome、新頭條、HiNet新聞網等媒體</t>
  </si>
  <si>
    <t>加值回饋</t>
  </si>
  <si>
    <t>全國消防志工菁英表揚</t>
  </si>
  <si>
    <t>111.12.6(播出期間)</t>
  </si>
  <si>
    <t>表揚消防志工菁英</t>
  </si>
  <si>
    <t>寒流來襲,提醒民眾防範一氧化中毒</t>
  </si>
  <si>
    <t>111.12.20-111.12.22(播出期間)</t>
  </si>
  <si>
    <t>Google聯播網廣告</t>
  </si>
  <si>
    <t>防颱防汛宣傳影片(算命篇)</t>
  </si>
  <si>
    <t>本案為影片製作經費</t>
  </si>
  <si>
    <t>宣導民眾颱風期間應注意事項</t>
  </si>
  <si>
    <t>防範電氣火災安全宣導</t>
  </si>
  <si>
    <t>提醒民眾使用電器防範火災應注意事項</t>
  </si>
  <si>
    <t>111.12.23-111.12.25(播出期間)</t>
  </si>
  <si>
    <t>液化石油氣使用安全宣導</t>
  </si>
  <si>
    <t>提醒民眾使用桶裝瓦斯使用安全規範</t>
  </si>
  <si>
    <t>Facebook廣告</t>
  </si>
  <si>
    <t>高齡者防災安全宣導</t>
  </si>
  <si>
    <t>111.12.21-111.12.25(播出期間)</t>
  </si>
  <si>
    <t>提高民眾留意周遭高齡者居家防災安全及照護</t>
  </si>
  <si>
    <t>消防防災體驗館宣傳</t>
  </si>
  <si>
    <t>111.12.1-111.12.15(播出期間)</t>
  </si>
  <si>
    <t>宣導消防防災虛擬體驗館,運用AR、VR及MR提供民眾科技防災新體驗</t>
  </si>
  <si>
    <t>財團法人二二八事件紀念基金會</t>
    <phoneticPr fontId="2" type="noConversion"/>
  </si>
  <si>
    <t>活動宣傳/
展覽宣傳</t>
    <phoneticPr fontId="2" type="noConversion"/>
  </si>
  <si>
    <t>網路媒體</t>
    <phoneticPr fontId="2" type="noConversion"/>
  </si>
  <si>
    <t>111.12.01-111.12.31(涵蓋期程)；
6次(刊登次數)</t>
    <phoneticPr fontId="2" type="noConversion"/>
  </si>
  <si>
    <t>第一處及第二處</t>
    <phoneticPr fontId="2" type="noConversion"/>
  </si>
  <si>
    <t>財團法人預算</t>
    <phoneticPr fontId="2" type="noConversion"/>
  </si>
  <si>
    <t>勞務成本</t>
    <phoneticPr fontId="2" type="noConversion"/>
  </si>
  <si>
    <t>台灣連線股份有限公司</t>
  </si>
  <si>
    <t>1.本月入館4,426人次。
2.Line訊息投放後已開封872次。</t>
    <phoneticPr fontId="2" type="noConversion"/>
  </si>
  <si>
    <t>Line</t>
  </si>
  <si>
    <t>活動宣傳/
展覽宣傳/
活動直播</t>
    <phoneticPr fontId="2" type="noConversion"/>
  </si>
  <si>
    <t>111.12.01-111.12.31(涵蓋期程)；
12次(刊登次數)</t>
    <phoneticPr fontId="2" type="noConversion"/>
  </si>
  <si>
    <t>訊息投放後觸及
20,492次。</t>
    <phoneticPr fontId="2" type="noConversion"/>
  </si>
  <si>
    <t>Facebook</t>
  </si>
  <si>
    <t>免費刊登</t>
  </si>
  <si>
    <t>活動宣傳/
展覽宣傳/
開館異動</t>
  </si>
  <si>
    <t>111.01.01-111.01.31(涵蓋期程)
10次(刊登次數)</t>
  </si>
  <si>
    <t>財團法人二二八事件紀念基金會</t>
  </si>
  <si>
    <t>民政業務</t>
  </si>
  <si>
    <t>基金會於111.12.16報部完成核銷，爰本部於12月揭露。</t>
  </si>
  <si>
    <t>111.02.01-
111.02.28(涵蓋期程)
8次(刊登次數)</t>
  </si>
  <si>
    <t>活動宣傳/
展覽宣傳/
展區開放異動</t>
  </si>
  <si>
    <t>111.03.01-
111.03.31(涵蓋期程)
11次(刊登次數)</t>
  </si>
  <si>
    <t>活動宣傳/
展覽宣傳/
活動異動</t>
  </si>
  <si>
    <t>111.04.01-
111.04.30(涵蓋期程)
5次(刊登次數)</t>
  </si>
  <si>
    <t>活動宣傳/
展覽宣傳/
活動延期公告</t>
  </si>
  <si>
    <t>111.05.01-
111.05.31(涵蓋期程)
8次(刊登次數)</t>
  </si>
  <si>
    <t>活動宣傳/
展覽宣傳/
教材補助宣傳</t>
  </si>
  <si>
    <t xml:space="preserve">網路媒體
</t>
  </si>
  <si>
    <t>111.06.01-
111.06.30(涵蓋期程)
5次(刊登次數)</t>
  </si>
  <si>
    <t>基金會於111.12.30報部完成核銷，爰本部於12月揭露。</t>
  </si>
  <si>
    <t xml:space="preserve">111.07.01-
111.07.31(涵蓋期程)
5次(刊登次數)
</t>
  </si>
  <si>
    <t>活動宣傳/
展覽宣傳</t>
  </si>
  <si>
    <t>111.08.01-
111.08.31(涵蓋期程)
8次(刊登次數)</t>
  </si>
  <si>
    <t>活動宣傳及報導</t>
  </si>
  <si>
    <t>111.2.26-
111.7.24(涵蓋期程)
4次(刊登次數)</t>
  </si>
  <si>
    <t>台灣新新聞報竹山辦事處</t>
  </si>
  <si>
    <t>每日印刷量8萬份。</t>
  </si>
  <si>
    <t>台灣新新聞報</t>
  </si>
  <si>
    <t>111.09.01-
111.09.30(涵蓋期程)
3次(刊登次數)</t>
  </si>
  <si>
    <t>111.10.01-111.10.31(涵蓋期程)
12次(刊登次數)</t>
  </si>
  <si>
    <t>基金會於112.1.13報部完成核銷，爰本部於12月揭露。</t>
  </si>
  <si>
    <t>111.11.01-
111.11.30(涵蓋期程)
11次(刊登次數)</t>
  </si>
  <si>
    <t>111.12.01-
111.12.31(涵蓋期程)
6次(刊登次數)</t>
  </si>
  <si>
    <t>戶籍遷徙登記宣導</t>
  </si>
  <si>
    <t>111.12.2</t>
  </si>
  <si>
    <t>戶政司</t>
  </si>
  <si>
    <t>戶政業務</t>
  </si>
  <si>
    <t>使民眾了解戶籍遷徙登記相關規定。</t>
  </si>
  <si>
    <t>警察廣播電臺</t>
  </si>
  <si>
    <t>線上申辦戶籍登記及跨機關通報服務措施宣導</t>
  </si>
  <si>
    <t>111.12.30</t>
  </si>
  <si>
    <t>使民眾了解本部刻正推動之線上申辦戶籍登記服務及跨機關通報服務措施。</t>
  </si>
  <si>
    <t>「行動自然人憑證推廣」宣傳影片及文宣</t>
  </si>
  <si>
    <t>預計於112年4月起持續宣導</t>
  </si>
  <si>
    <t>資訊中心</t>
  </si>
  <si>
    <t>內政資訊業務</t>
  </si>
  <si>
    <t>提高本部行動自然人憑證申辦數量及介接意願。</t>
  </si>
  <si>
    <t>臉書、Youtube</t>
  </si>
  <si>
    <t>「111年度合作社制度推廣」動畫短片、簡報（主題：概念篇、勞動類及農業類合作社案例篇、精華篇）及新聞資料</t>
  </si>
  <si>
    <t>1.新聞資料於111年12月13日刊登。
2.動畫短片於111年12月15日起持續宣導，簡報預計於112年宣導。</t>
  </si>
  <si>
    <t>合團司</t>
  </si>
  <si>
    <t>社會行政業務</t>
  </si>
  <si>
    <t>小人物映像有限公司</t>
  </si>
  <si>
    <t>增進民眾對合作社之認識，發掘潛在組織合作社者，輔導其籌組、成立合作社，進而使合作社成為社會各界參與經濟活動之選項；另提供素材予各機關、團體共同協力推廣合作社制度。</t>
  </si>
  <si>
    <t>Youtube、自由時報</t>
  </si>
  <si>
    <t>112年上半年役男申請服一般替代役</t>
  </si>
  <si>
    <t xml:space="preserve">111.12.16至
112.1.31 </t>
  </si>
  <si>
    <t>內政部役政署甄選組</t>
  </si>
  <si>
    <t>役政業務</t>
  </si>
  <si>
    <t>經緯廣告科技股份有限公司</t>
  </si>
  <si>
    <t>一、透過委外廣告公司對facebook83至93年次男性使用者推播，以利渠得知申請替代役訊息，並達成公告申請員額。
二、本次推播對象約180,000人，點擊閱讀約2,000人。</t>
  </si>
  <si>
    <t>臉書(facebook)</t>
  </si>
  <si>
    <t>「替代役隨想曲」影音版</t>
  </si>
  <si>
    <t>111.12.28起持續宣導</t>
  </si>
  <si>
    <t>內政部役政署管理組</t>
  </si>
  <si>
    <t>執象工作室</t>
  </si>
  <si>
    <t>透過影片宣揚替代役公益服務理念及展現兵役制度豐富多元樣貌，展現替代役役男服役價值提升役男正面形象。</t>
  </si>
  <si>
    <t>役政署網頁、臉書、youtube</t>
  </si>
  <si>
    <t>執行金額係影片剪輯及DVD製作</t>
  </si>
  <si>
    <t>逾期停(居)留外來人口安心接種COVID-19公費疫苗專案(海報製作電子檔)</t>
  </si>
  <si>
    <t>110.12.3-視疫情指揮中心防疫政策調整，截止期間另行公告(涵蓋期程)；111.12.1-111.12.31.(刊登期間)</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</si>
  <si>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</si>
  <si>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</si>
  <si>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</si>
  <si>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</si>
  <si>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111.12.1-111.12.31(撥出期間)</t>
  </si>
  <si>
    <t>全國各廣播電臺</t>
  </si>
  <si>
    <r>
      <rPr>
        <sz val="12"/>
        <color rgb="FFFF0000"/>
        <rFont val="標楷體"/>
        <family val="4"/>
        <charset val="136"/>
      </rPr>
      <t>移民署</t>
    </r>
    <r>
      <rPr>
        <sz val="12"/>
        <color theme="1"/>
        <rFont val="標楷體"/>
        <family val="4"/>
        <charset val="136"/>
      </rPr>
      <t>全球資訊網、</t>
    </r>
    <r>
      <rPr>
        <sz val="12"/>
        <color rgb="FFFF0000"/>
        <rFont val="標楷體"/>
        <family val="4"/>
        <charset val="136"/>
      </rPr>
      <t>移民署</t>
    </r>
    <r>
      <rPr>
        <sz val="12"/>
        <color theme="1"/>
        <rFont val="標楷體"/>
        <family val="4"/>
        <charset val="136"/>
      </rPr>
      <t>Facebook (NIA署長室、移民署粉絲團-NIA)</t>
    </r>
    <phoneticPr fontId="2" type="noConversion"/>
  </si>
  <si>
    <r>
      <t>1.</t>
    </r>
    <r>
      <rPr>
        <sz val="12"/>
        <color rgb="FFFF0000"/>
        <rFont val="標楷體"/>
        <family val="4"/>
        <charset val="136"/>
      </rPr>
      <t>1月</t>
    </r>
    <r>
      <rPr>
        <sz val="12"/>
        <color theme="1"/>
        <rFont val="標楷體"/>
        <family val="4"/>
        <charset val="136"/>
      </rPr>
      <t>入館人數1,531人。
2.Line訊息投放後觸及192次。</t>
    </r>
    <phoneticPr fontId="2" type="noConversion"/>
  </si>
  <si>
    <r>
      <t>1.</t>
    </r>
    <r>
      <rPr>
        <sz val="12"/>
        <color rgb="FFFF0000"/>
        <rFont val="標楷體"/>
        <family val="4"/>
        <charset val="136"/>
      </rPr>
      <t>2月</t>
    </r>
    <r>
      <rPr>
        <sz val="12"/>
        <color theme="1"/>
        <rFont val="標楷體"/>
        <family val="4"/>
        <charset val="136"/>
      </rPr>
      <t>入館人數1,399人次。
2.Line訊息投放後觸及181次。</t>
    </r>
    <phoneticPr fontId="2" type="noConversion"/>
  </si>
  <si>
    <r>
      <t>1.</t>
    </r>
    <r>
      <rPr>
        <sz val="12"/>
        <color rgb="FFFF0000"/>
        <rFont val="標楷體"/>
        <family val="4"/>
        <charset val="136"/>
      </rPr>
      <t>3月</t>
    </r>
    <r>
      <rPr>
        <sz val="12"/>
        <color theme="1"/>
        <rFont val="標楷體"/>
        <family val="4"/>
        <charset val="136"/>
      </rPr>
      <t>入館人數1,952人次。
2.Line訊息投放後觸及184次。</t>
    </r>
    <phoneticPr fontId="2" type="noConversion"/>
  </si>
  <si>
    <r>
      <t>1.</t>
    </r>
    <r>
      <rPr>
        <sz val="12"/>
        <color rgb="FFFF0000"/>
        <rFont val="標楷體"/>
        <family val="4"/>
        <charset val="136"/>
      </rPr>
      <t>4月</t>
    </r>
    <r>
      <rPr>
        <sz val="12"/>
        <color theme="1"/>
        <rFont val="標楷體"/>
        <family val="4"/>
        <charset val="136"/>
      </rPr>
      <t>入館人數1,262人次。
2.Line訊息投放後觸及70次。</t>
    </r>
    <phoneticPr fontId="2" type="noConversion"/>
  </si>
  <si>
    <r>
      <t>1.</t>
    </r>
    <r>
      <rPr>
        <sz val="12"/>
        <color rgb="FFFF0000"/>
        <rFont val="標楷體"/>
        <family val="4"/>
        <charset val="136"/>
      </rPr>
      <t>5月</t>
    </r>
    <r>
      <rPr>
        <sz val="12"/>
        <color theme="1"/>
        <rFont val="標楷體"/>
        <family val="4"/>
        <charset val="136"/>
      </rPr>
      <t>入館人數843人次。
2.Line訊息投放己開封1250次。</t>
    </r>
    <phoneticPr fontId="2" type="noConversion"/>
  </si>
  <si>
    <r>
      <t>1.</t>
    </r>
    <r>
      <rPr>
        <sz val="12"/>
        <color rgb="FFFF0000"/>
        <rFont val="標楷體"/>
        <family val="4"/>
        <charset val="136"/>
      </rPr>
      <t>6月</t>
    </r>
    <r>
      <rPr>
        <sz val="12"/>
        <color theme="1"/>
        <rFont val="標楷體"/>
        <family val="4"/>
        <charset val="136"/>
      </rPr>
      <t>入館人數967人次。
2.Line訊息投放後己開封895次。</t>
    </r>
    <phoneticPr fontId="2" type="noConversion"/>
  </si>
  <si>
    <r>
      <t>1.</t>
    </r>
    <r>
      <rPr>
        <sz val="12"/>
        <color rgb="FFFF0000"/>
        <rFont val="標楷體"/>
        <family val="4"/>
        <charset val="136"/>
      </rPr>
      <t>7月</t>
    </r>
    <r>
      <rPr>
        <sz val="12"/>
        <color theme="1"/>
        <rFont val="標楷體"/>
        <family val="4"/>
        <charset val="136"/>
      </rPr>
      <t>入館人數1,697人次。
2.Line訊息投放後己開封754次。</t>
    </r>
    <phoneticPr fontId="2" type="noConversion"/>
  </si>
  <si>
    <r>
      <t>1.</t>
    </r>
    <r>
      <rPr>
        <sz val="12"/>
        <color rgb="FFFF0000"/>
        <rFont val="標楷體"/>
        <family val="4"/>
        <charset val="136"/>
      </rPr>
      <t>8月</t>
    </r>
    <r>
      <rPr>
        <sz val="12"/>
        <color theme="1"/>
        <rFont val="標楷體"/>
        <family val="4"/>
        <charset val="136"/>
      </rPr>
      <t>入館人數1,693人次。
2.Line訊息投放後己開封1,142次。</t>
    </r>
    <phoneticPr fontId="2" type="noConversion"/>
  </si>
  <si>
    <r>
      <t>1.</t>
    </r>
    <r>
      <rPr>
        <sz val="12"/>
        <color rgb="FFFF0000"/>
        <rFont val="標楷體"/>
        <family val="4"/>
        <charset val="136"/>
      </rPr>
      <t>9月</t>
    </r>
    <r>
      <rPr>
        <sz val="12"/>
        <color theme="1"/>
        <rFont val="標楷體"/>
        <family val="4"/>
        <charset val="136"/>
      </rPr>
      <t>入館人數1,720人次。
2.Line訊息投放後己開封1,277次。</t>
    </r>
    <phoneticPr fontId="2" type="noConversion"/>
  </si>
  <si>
    <r>
      <t>1.1</t>
    </r>
    <r>
      <rPr>
        <sz val="12"/>
        <color rgb="FFFF0000"/>
        <rFont val="標楷體"/>
        <family val="4"/>
        <charset val="136"/>
      </rPr>
      <t>0月</t>
    </r>
    <r>
      <rPr>
        <sz val="12"/>
        <color theme="1"/>
        <rFont val="標楷體"/>
        <family val="4"/>
        <charset val="136"/>
      </rPr>
      <t>入館人數2,380人次。
2.Line訊息投放後己開封1,576次。</t>
    </r>
    <phoneticPr fontId="2" type="noConversion"/>
  </si>
  <si>
    <r>
      <t>1.</t>
    </r>
    <r>
      <rPr>
        <sz val="12"/>
        <color rgb="FFFF0000"/>
        <rFont val="標楷體"/>
        <family val="4"/>
        <charset val="136"/>
      </rPr>
      <t>11月</t>
    </r>
    <r>
      <rPr>
        <sz val="12"/>
        <color theme="1"/>
        <rFont val="標楷體"/>
        <family val="4"/>
        <charset val="136"/>
      </rPr>
      <t>入館人數2,124人次。
2.Line訊息投放後己開封1,613次。</t>
    </r>
    <phoneticPr fontId="2" type="noConversion"/>
  </si>
  <si>
    <r>
      <t>1.</t>
    </r>
    <r>
      <rPr>
        <sz val="12"/>
        <color rgb="FFFF0000"/>
        <rFont val="標楷體"/>
        <family val="4"/>
        <charset val="136"/>
      </rPr>
      <t>12月</t>
    </r>
    <r>
      <rPr>
        <sz val="12"/>
        <color theme="1"/>
        <rFont val="標楷體"/>
        <family val="4"/>
        <charset val="136"/>
      </rPr>
      <t>入館人數4,426人次。
2.Line訊息投放後己開封872次。</t>
    </r>
    <phoneticPr fontId="2" type="noConversion"/>
  </si>
  <si>
    <t>111年度社會住宅行銷宣導</t>
  </si>
  <si>
    <t>111.12.1-111.12.31(涵蓋期程)；111.12.6(播出時間)</t>
  </si>
  <si>
    <t>國民住宅組</t>
  </si>
  <si>
    <t>住宅基金</t>
  </si>
  <si>
    <t>行銷及業務費用</t>
  </si>
  <si>
    <t>三立電視股份有限公司</t>
  </si>
  <si>
    <t>推廣社會住宅提供多元服務需求、滿足民眾生活所需之理念，改變民眾對社會住宅鄰避之刻板印象。</t>
  </si>
  <si>
    <t>關鍵意見領袖-35線上賞屋：Facebook、Youtube、IG</t>
  </si>
  <si>
    <t>111.12.1-111.12.31(涵蓋期程)；111.12.12-111.12.26(播出時間)</t>
  </si>
  <si>
    <t>1.第一式：Facebook、IG、Google關鍵字廣告、Google聯播網廣告、Youtube串流廣告
2.第二式：Youtube串流廣告、LINE、好房網
3.第三式：591房屋網、ETTODAY新聞雲
4.第四式：Google聯播網、ETTODAY新聞雲、自由時報、三立新聞網</t>
  </si>
  <si>
    <t>111.12.1-111.12.31(涵蓋期程)；111.12.27(播出時間)</t>
  </si>
  <si>
    <t>三立新聞Youtube</t>
  </si>
  <si>
    <t>111.12.1-111.12.31(涵蓋期程)；111.12.22(播出時間)</t>
  </si>
  <si>
    <t>UDN、UDN Facebook</t>
  </si>
  <si>
    <t>111.12.1-111.12.31(涵蓋期程)；111.12.18(播出時間)</t>
  </si>
  <si>
    <t>放言、放言Facebook</t>
  </si>
  <si>
    <t>111.12.1-111.12.31(涵蓋期程)；111.12.12(播出時間)</t>
  </si>
  <si>
    <t>POPDAILY、POPDAILY Facebook</t>
  </si>
  <si>
    <t>Vidol廣告</t>
  </si>
  <si>
    <t>111.12.1-111.12.31(涵蓋期程)；111.12.20-111.12.21(播出時間)</t>
  </si>
  <si>
    <t>主播黃倩萍Facebook、主播王志郁Facebook</t>
  </si>
  <si>
    <t>111.12.1-111.12.31(涵蓋期程)；111.12.15(播出時間)</t>
  </si>
  <si>
    <t>Vidol網路節目</t>
  </si>
  <si>
    <t>三立新聞網(影音蓋台、文中影音大看板)</t>
  </si>
  <si>
    <t>三立新聞網(側欄內頁影音大看板)</t>
  </si>
  <si>
    <t>愛玩客FB貼文</t>
  </si>
  <si>
    <t>111.12.1-111.12.31(涵蓋期程)；111.12.23(播出時間)</t>
  </si>
  <si>
    <t>完全娛樂Facebook、完全娛樂Youtube</t>
  </si>
  <si>
    <t>111.12.1-111.12.31(涵蓋期程)；111.12.20-111.12.26(播出時間)</t>
  </si>
  <si>
    <t>三立iNews台</t>
  </si>
  <si>
    <t>MTV台</t>
  </si>
  <si>
    <t>私有建築物耐震弱層補強</t>
  </si>
  <si>
    <t>111.4.7-111.12.16(涵蓋期程)；
111.11.29(刊登時間)</t>
  </si>
  <si>
    <t>管理組</t>
  </si>
  <si>
    <t>宣傳耐震補強之重要性與獎勵補助措施，加強民眾房屋耐震補強安全意識並鼓勵踴躍申請。</t>
  </si>
  <si>
    <t>SMART智富月刊廣編1則</t>
  </si>
  <si>
    <t>11月份資訊於12月份補揭露。</t>
  </si>
  <si>
    <t>111.4.7-111.12.16(涵蓋期程)；
111.12.5-12.9(刊登時間)</t>
  </si>
  <si>
    <t>地震即時廣告Banner(投放Yahoo新聞網、TVBS新聞網、ETTODAY新聞網)</t>
  </si>
  <si>
    <t>111.4.7-111.12.16(涵蓋期程)；
111.12.9-12.12(刊登時間)</t>
  </si>
  <si>
    <t>耐震應援團 網路活動
設計內容含網頁遊戲1式</t>
  </si>
  <si>
    <t>111.4.7-111.12.16(涵蓋期程)；
111.12.7(刊登時間)</t>
  </si>
  <si>
    <t>&lt;阿愷報氣象&gt;氣象主播粉絲團社群發文宣傳1則</t>
  </si>
  <si>
    <t>加值回饋項目</t>
  </si>
  <si>
    <t>&lt;好事聯播網&gt;廣播主持人口播1次</t>
  </si>
  <si>
    <t>網路新聞</t>
  </si>
  <si>
    <t>111.4.7-111.12.16(涵蓋期程)；
111.12.12-12.13(刊登時間)</t>
  </si>
  <si>
    <t>民視新聞網黃金文字1則</t>
  </si>
  <si>
    <t>111.4.7-111.12.16(涵蓋期程)；
111.11.3(刊登時間)</t>
  </si>
  <si>
    <t>&lt;美鳳有約&gt;粉絲團社群發文宣傳1則</t>
  </si>
  <si>
    <t>1.加值回饋項目。
2.11月份資訊於12月份補揭露。</t>
  </si>
  <si>
    <t>111.4.7-111.12.16(涵蓋期程)；
111.8.10、111.9.19(刊登時間)</t>
  </si>
  <si>
    <t>民視新聞網網路文字訊息廣告2則</t>
  </si>
  <si>
    <t>1.加值回饋項目。
2.8、9月份資訊於12月份補揭露。</t>
  </si>
  <si>
    <t>300億元中央擴大租金補貼</t>
  </si>
  <si>
    <t>111.6.1-111.12.31(涵蓋期程)；
111.12.20-111.12.29(播出時間)</t>
  </si>
  <si>
    <t>士奇傳播整合行銷股份有限公司</t>
  </si>
  <si>
    <t>以多元管道方式讓民眾得知300億元中央擴大租金補貼專案計畫資訊。</t>
  </si>
  <si>
    <t>Yahoo聯播網</t>
  </si>
  <si>
    <t>111.6.1-111.12.31(涵蓋期程)；
111.12.20-111.12.26(播出時間)</t>
  </si>
  <si>
    <t>以多元管道方式讓民眾得知300億元中央擴大租金補貼專案計畫再次延長受理申請資訊。</t>
  </si>
  <si>
    <t>LINE廣告聯播</t>
  </si>
  <si>
    <t>免費加值</t>
  </si>
  <si>
    <t>300億元中央擴大租金補貼專案延長受理之加強宣傳案</t>
  </si>
  <si>
    <t>111.12.1-111.12.31(涵蓋期程)；
111.12.20-111.12.26(播出時間)</t>
  </si>
  <si>
    <t>Youtube Trueview</t>
  </si>
  <si>
    <t>111.12.1-111.12.31(涵蓋期程)；
111.12.8-111.12.17(播出時間)</t>
  </si>
  <si>
    <t>Google關鍵字廣告</t>
  </si>
  <si>
    <t>111.12.1-111.12.31(涵蓋期程)；
111.12.8-111.12.28(播出時間)</t>
  </si>
  <si>
    <t>Google(DV360)聯播網</t>
  </si>
  <si>
    <t>111.12.1-111.12.31(涵蓋期程)；
111.12.8-111.12.14(播出時間)</t>
  </si>
  <si>
    <t>自由時報、NOWnews網路新聞平台Banner廣告、開新聞OPEN! News新聞稿</t>
  </si>
  <si>
    <t>111.12.1-111.12.31(涵蓋期程)；
111.12.16-111.12.29(播出時間)</t>
  </si>
  <si>
    <t>東森財經、東森綜合、東森戲劇、三立財經、三立都會、三立台灣、非凡新聞、非凡商業</t>
  </si>
  <si>
    <t>111.12.1-111.12.31(涵蓋期程)；
111.12.19-111.12.29(播出時間)</t>
  </si>
  <si>
    <t>MOD廣告</t>
  </si>
  <si>
    <t>111.6.1-111.12.31(涵蓋期程)；
111.12.21-111.12.30(播出時間)</t>
  </si>
  <si>
    <t>臺灣電視事業股份有限公司、中國電視事業股份有限公司、中華電視股份有限公司、民間全民電視股份有限公司、客家電視臺、原住民族電視臺</t>
  </si>
  <si>
    <t>公益出租人</t>
  </si>
  <si>
    <t>111.6.1-111.12.31(涵蓋期程)；
111.12.1-111.12.31(播出時間)</t>
  </si>
  <si>
    <t>以多元管道方式讓民眾得知公益出租人資訊。</t>
  </si>
  <si>
    <t>111.12.1-111.12.31(涵蓋期程)；
111.12.13-111.12.27(播出時間)</t>
  </si>
  <si>
    <t>111.12.1-111.12.31(涵蓋期程)；
111.12.1-111.12.31(播出時間)</t>
  </si>
  <si>
    <t>行政院公益廣播電台</t>
  </si>
  <si>
    <t>111.12.1-111.12.31(涵蓋期程)；
111.12.20-111.12.30(播出時間)</t>
  </si>
  <si>
    <t>以多元管道方式讓民眾得知300億元中央擴大租金補貼專案計畫再次延長受理申請資訊暨公益出租人資訊。</t>
  </si>
  <si>
    <t>上報FB、上報官網、上報Youtube</t>
  </si>
  <si>
    <t>111年度新住民專屬新聞網站維運案-「Taiwan我來了-新住民全球新聞網」行銷宣傳廣告</t>
  </si>
  <si>
    <t>111.12.1-112.11.30(涵蓋期程)；111.12.1-111.12.31(刊登期間)</t>
  </si>
  <si>
    <t>秘書室</t>
  </si>
  <si>
    <t>新住民發展基金</t>
  </si>
  <si>
    <t>辦理新住民家庭成長及子女托育、多元文化計畫</t>
  </si>
  <si>
    <t>思索柏股份有限公司</t>
  </si>
  <si>
    <t>藉由提供新住民及關注新住民議題之民眾多元資訊，提高網站使用受眾數量、質性及廣度</t>
  </si>
  <si>
    <t>Facebook、Google關鍵字、Google多媒體聯播網</t>
  </si>
  <si>
    <t>外來人士在臺生活諮詢服務熱線改碼1990</t>
  </si>
  <si>
    <t>111.6.1-111.6.30
111.8.22-111.9.21
(撥出期間)</t>
  </si>
  <si>
    <t>移民事務組</t>
  </si>
  <si>
    <t>辦理新住民創新服務、人才培力及活化產業發展計畫</t>
  </si>
  <si>
    <t>中華電信股份有限公司企業客戶分公司</t>
  </si>
  <si>
    <t>藉由電視媒體宣導外來人士在臺生活諮詢服務熱線改碼1990，俾利民眾知曉及運用1990熱線。</t>
  </si>
  <si>
    <t>行政院新聞傳播處無線電視臺（臺視、中視、華視及民視）</t>
  </si>
  <si>
    <t>本案影片係委由廠商製作，再由移民署逕洽行政院新聞傳播處於無線電視台辦理公益託播，爰補揭露影片製作成本24萬元。</t>
    <phoneticPr fontId="2" type="noConversion"/>
  </si>
  <si>
    <t>加入研發替代役，拓展無限可能</t>
  </si>
  <si>
    <t>111.12.9起持續宣導</t>
  </si>
  <si>
    <t>研發及產業訓儲替代役基金</t>
  </si>
  <si>
    <t>員額審查核配、役男報名甄選及成效管考計畫</t>
  </si>
  <si>
    <t>快樂薯片創意有限公司</t>
  </si>
  <si>
    <t>將研發替代役報名甄選重要消息讓更多人看見，藉此提高役男申請之意願，達到推廣效益。</t>
  </si>
  <si>
    <t>本案執行金額係宣導影片製作費用</t>
  </si>
  <si>
    <t>甄選組</t>
    <phoneticPr fontId="2" type="noConversion"/>
  </si>
  <si>
    <t>役政署臉書、youtube</t>
    <phoneticPr fontId="2" type="noConversion"/>
  </si>
  <si>
    <t>1.第一式：TVBS、TVBSN、三立新聞、東森戲劇台
2.第二式：三立新聞、東森新聞台、民視新聞台、非凡新聞台
3.第三式：非凡新聞台、年代新聞台、壹電視、三立台灣
4.第四式：三立都會、衛視中文、民視、中視</t>
    <phoneticPr fontId="2" type="noConversion"/>
  </si>
  <si>
    <t>(台北) 正聲電台台北台 AM819、(苗栗) 客家電台 FM91.7、(中彰)關懷電台 FM91.1、(雲林嘉義)嘉雲電台 FM88.9、(台南)臺南線上電台 FM90.3、(台東)大寶桑電台 FM92.5、(台北)寶島新聲電台 FM98.5、(桃竹)亞太廣播 FM92.3、(苗栗)客家電台 FM91.7、(南投)南投電台 FM90.7、(雲林嘉義)嘉雲電台 FM88.9、(台南)曾文溪電台 FM89.9、</t>
    <phoneticPr fontId="2" type="noConversion"/>
  </si>
  <si>
    <t>(宜蘭)蘭陽電台 FM107.3、(花蓮)合歡山電台 FM90.1、(台東)大寶桑電台 FM92.5、(澎湖)澎湖廣播 FM96.7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</si>
</sst>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 &quot;#,##0&quot; &quot;;&quot;-&quot;#,##0&quot; &quot;;&quot; - &quot;;&quot; &quot;@&quot; &quot;"/>
  </numFmts>
  <fonts count="15"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2"/>
      <color rgb="FFFF0000"/>
      <name val="Times New Roman"/>
      <family val="1"/>
    </font>
    <font>
      <sz val="12"/>
      <color rgb="FF000000"/>
      <name val="標楷體"/>
      <family val="4"/>
      <charset val="136"/>
    </font>
    <font>
      <sz val="11"/>
      <name val="標楷體"/>
      <family val="4"/>
      <charset val="136"/>
    </font>
    <font>
      <sz val="11"/>
      <color theme="1"/>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indent="1"/>
    </xf>
    <xf numFmtId="176" fontId="11" fillId="0" borderId="1" xfId="0" applyNumberFormat="1" applyFont="1" applyBorder="1" applyAlignment="1">
      <alignment horizontal="right" vertical="center"/>
    </xf>
    <xf numFmtId="0" fontId="10" fillId="0" borderId="1" xfId="0" applyFont="1" applyFill="1" applyBorder="1" applyAlignment="1">
      <alignment vertical="center" wrapText="1"/>
    </xf>
    <xf numFmtId="177" fontId="3"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quotePrefix="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49" fontId="12" fillId="0" borderId="1" xfId="0" applyNumberFormat="1" applyFont="1" applyBorder="1" applyAlignment="1">
      <alignment horizontal="left" vertical="center" wrapText="1" indent="1"/>
    </xf>
    <xf numFmtId="0" fontId="13" fillId="0" borderId="1" xfId="0" applyFont="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1" fillId="0" borderId="0" xfId="0" applyFont="1" applyAlignment="1">
      <alignment horizontal="left" vertical="top"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9" fillId="0" borderId="0" xfId="0" applyFont="1" applyAlignment="1">
      <alignment horizontal="center" vertical="center"/>
    </xf>
    <xf numFmtId="0" fontId="6" fillId="0" borderId="2"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3" xfId="0" applyFont="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49" fontId="12" fillId="0" borderId="1" xfId="0" applyNumberFormat="1" applyFont="1" applyFill="1" applyBorder="1" applyAlignment="1">
      <alignment horizontal="left" vertical="center" wrapText="1" indent="1"/>
    </xf>
    <xf numFmtId="0" fontId="0" fillId="0" borderId="13" xfId="0" applyBorder="1" applyAlignment="1">
      <alignment horizontal="left" vertical="center" wrapText="1" indent="1"/>
    </xf>
    <xf numFmtId="0" fontId="0" fillId="0" borderId="9" xfId="0" applyBorder="1" applyAlignment="1">
      <alignment horizontal="left" vertical="center" wrapText="1" indent="1"/>
    </xf>
    <xf numFmtId="178" fontId="8" fillId="0" borderId="1" xfId="0" applyNumberFormat="1" applyFont="1" applyFill="1" applyBorder="1" applyAlignment="1">
      <alignment vertical="center"/>
    </xf>
    <xf numFmtId="0" fontId="14" fillId="0" borderId="1" xfId="0" applyFont="1" applyBorder="1" applyAlignment="1">
      <alignment vertical="center" wrapText="1"/>
    </xf>
    <xf numFmtId="0" fontId="14" fillId="0" borderId="1" xfId="0" applyFont="1" applyBorder="1" applyAlignment="1">
      <alignment vertical="top" wrapText="1"/>
    </xf>
    <xf numFmtId="0" fontId="14" fillId="0" borderId="9" xfId="0" applyFont="1" applyBorder="1" applyAlignment="1">
      <alignment vertical="top" wrapText="1"/>
    </xf>
    <xf numFmtId="0" fontId="6" fillId="0" borderId="9" xfId="0" applyFont="1" applyFill="1" applyBorder="1" applyAlignment="1">
      <alignment horizontal="left" vertical="center" wrapText="1" inden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98"/>
  <sheetViews>
    <sheetView tabSelected="1" view="pageBreakPreview" topLeftCell="A147" zoomScale="70" zoomScaleNormal="80" zoomScaleSheetLayoutView="70" workbookViewId="0">
      <selection activeCell="A149" sqref="A149:A150"/>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66" t="s">
        <v>174</v>
      </c>
      <c r="B1" s="66"/>
      <c r="C1" s="66"/>
      <c r="D1" s="66"/>
      <c r="E1" s="66"/>
      <c r="F1" s="66"/>
      <c r="G1" s="66"/>
      <c r="H1" s="66"/>
      <c r="I1" s="66"/>
      <c r="J1" s="66"/>
      <c r="K1" s="66"/>
      <c r="L1" s="66"/>
    </row>
    <row r="2" spans="1:12" x14ac:dyDescent="0.3">
      <c r="L2" s="5" t="s">
        <v>10</v>
      </c>
    </row>
    <row r="3" spans="1:12" ht="48.6" customHeight="1" x14ac:dyDescent="0.3">
      <c r="A3" s="6" t="s">
        <v>0</v>
      </c>
      <c r="B3" s="6" t="s">
        <v>1</v>
      </c>
      <c r="C3" s="6" t="s">
        <v>75</v>
      </c>
      <c r="D3" s="6" t="s">
        <v>2</v>
      </c>
      <c r="E3" s="6" t="s">
        <v>11</v>
      </c>
      <c r="F3" s="6" t="s">
        <v>12</v>
      </c>
      <c r="G3" s="6" t="s">
        <v>3</v>
      </c>
      <c r="H3" s="6" t="s">
        <v>4</v>
      </c>
      <c r="I3" s="6" t="s">
        <v>5</v>
      </c>
      <c r="J3" s="6" t="s">
        <v>6</v>
      </c>
      <c r="K3" s="6" t="s">
        <v>7</v>
      </c>
      <c r="L3" s="6" t="s">
        <v>8</v>
      </c>
    </row>
    <row r="4" spans="1:12" ht="25.05" customHeight="1" x14ac:dyDescent="0.3">
      <c r="A4" s="43" t="s">
        <v>60</v>
      </c>
      <c r="B4" s="43"/>
      <c r="C4" s="43"/>
      <c r="D4" s="43"/>
      <c r="E4" s="43"/>
      <c r="F4" s="43"/>
      <c r="G4" s="43"/>
      <c r="H4" s="8">
        <f>H5+H23+H38+H52+H54+H72+H75+H78+H80</f>
        <v>2615227</v>
      </c>
      <c r="I4" s="44"/>
      <c r="J4" s="44"/>
      <c r="K4" s="44"/>
      <c r="L4" s="44"/>
    </row>
    <row r="5" spans="1:12" ht="25.05" customHeight="1" x14ac:dyDescent="0.3">
      <c r="A5" s="35" t="s">
        <v>9</v>
      </c>
      <c r="B5" s="35"/>
      <c r="C5" s="35"/>
      <c r="D5" s="35"/>
      <c r="E5" s="35"/>
      <c r="F5" s="35"/>
      <c r="G5" s="35"/>
      <c r="H5" s="15">
        <f>SUM(H6:H22)</f>
        <v>1073780</v>
      </c>
      <c r="I5" s="36"/>
      <c r="J5" s="36"/>
      <c r="K5" s="36"/>
      <c r="L5" s="36"/>
    </row>
    <row r="6" spans="1:12" ht="97.2" x14ac:dyDescent="0.3">
      <c r="A6" s="13" t="s">
        <v>9</v>
      </c>
      <c r="B6" s="2" t="s">
        <v>306</v>
      </c>
      <c r="C6" s="2" t="s">
        <v>78</v>
      </c>
      <c r="D6" s="2" t="s">
        <v>307</v>
      </c>
      <c r="E6" s="2" t="s">
        <v>308</v>
      </c>
      <c r="F6" s="2" t="s">
        <v>68</v>
      </c>
      <c r="G6" s="2" t="s">
        <v>309</v>
      </c>
      <c r="H6" s="4">
        <v>840</v>
      </c>
      <c r="I6" s="19" t="s">
        <v>298</v>
      </c>
      <c r="J6" s="2" t="s">
        <v>380</v>
      </c>
      <c r="K6" s="2" t="s">
        <v>300</v>
      </c>
      <c r="L6" s="2" t="s">
        <v>310</v>
      </c>
    </row>
    <row r="7" spans="1:12" ht="97.2" x14ac:dyDescent="0.3">
      <c r="A7" s="13" t="s">
        <v>9</v>
      </c>
      <c r="B7" s="2" t="s">
        <v>306</v>
      </c>
      <c r="C7" s="2" t="s">
        <v>78</v>
      </c>
      <c r="D7" s="2" t="s">
        <v>311</v>
      </c>
      <c r="E7" s="2" t="s">
        <v>308</v>
      </c>
      <c r="F7" s="2" t="s">
        <v>68</v>
      </c>
      <c r="G7" s="2" t="s">
        <v>309</v>
      </c>
      <c r="H7" s="4">
        <v>840</v>
      </c>
      <c r="I7" s="19" t="s">
        <v>298</v>
      </c>
      <c r="J7" s="2" t="s">
        <v>381</v>
      </c>
      <c r="K7" s="2" t="s">
        <v>300</v>
      </c>
      <c r="L7" s="2" t="s">
        <v>310</v>
      </c>
    </row>
    <row r="8" spans="1:12" ht="97.2" x14ac:dyDescent="0.3">
      <c r="A8" s="13" t="s">
        <v>9</v>
      </c>
      <c r="B8" s="2" t="s">
        <v>312</v>
      </c>
      <c r="C8" s="2" t="s">
        <v>78</v>
      </c>
      <c r="D8" s="2" t="s">
        <v>313</v>
      </c>
      <c r="E8" s="2" t="s">
        <v>308</v>
      </c>
      <c r="F8" s="2" t="s">
        <v>68</v>
      </c>
      <c r="G8" s="2" t="s">
        <v>309</v>
      </c>
      <c r="H8" s="4">
        <v>840</v>
      </c>
      <c r="I8" s="19" t="s">
        <v>298</v>
      </c>
      <c r="J8" s="2" t="s">
        <v>382</v>
      </c>
      <c r="K8" s="2" t="s">
        <v>300</v>
      </c>
      <c r="L8" s="2" t="s">
        <v>310</v>
      </c>
    </row>
    <row r="9" spans="1:12" ht="97.2" x14ac:dyDescent="0.3">
      <c r="A9" s="13" t="s">
        <v>9</v>
      </c>
      <c r="B9" s="2" t="s">
        <v>314</v>
      </c>
      <c r="C9" s="2" t="s">
        <v>78</v>
      </c>
      <c r="D9" s="2" t="s">
        <v>315</v>
      </c>
      <c r="E9" s="2" t="s">
        <v>308</v>
      </c>
      <c r="F9" s="2" t="s">
        <v>68</v>
      </c>
      <c r="G9" s="2" t="s">
        <v>309</v>
      </c>
      <c r="H9" s="4">
        <v>840</v>
      </c>
      <c r="I9" s="19" t="s">
        <v>298</v>
      </c>
      <c r="J9" s="2" t="s">
        <v>383</v>
      </c>
      <c r="K9" s="2" t="s">
        <v>300</v>
      </c>
      <c r="L9" s="2" t="s">
        <v>310</v>
      </c>
    </row>
    <row r="10" spans="1:12" ht="97.2" x14ac:dyDescent="0.3">
      <c r="A10" s="13" t="s">
        <v>9</v>
      </c>
      <c r="B10" s="2" t="s">
        <v>316</v>
      </c>
      <c r="C10" s="2" t="s">
        <v>78</v>
      </c>
      <c r="D10" s="2" t="s">
        <v>317</v>
      </c>
      <c r="E10" s="2" t="s">
        <v>308</v>
      </c>
      <c r="F10" s="2" t="s">
        <v>68</v>
      </c>
      <c r="G10" s="2" t="s">
        <v>309</v>
      </c>
      <c r="H10" s="4">
        <v>840</v>
      </c>
      <c r="I10" s="19" t="s">
        <v>298</v>
      </c>
      <c r="J10" s="2" t="s">
        <v>384</v>
      </c>
      <c r="K10" s="2" t="s">
        <v>300</v>
      </c>
      <c r="L10" s="2" t="s">
        <v>310</v>
      </c>
    </row>
    <row r="11" spans="1:12" ht="97.2" x14ac:dyDescent="0.3">
      <c r="A11" s="13" t="s">
        <v>9</v>
      </c>
      <c r="B11" s="2" t="s">
        <v>318</v>
      </c>
      <c r="C11" s="2" t="s">
        <v>319</v>
      </c>
      <c r="D11" s="2" t="s">
        <v>320</v>
      </c>
      <c r="E11" s="2" t="s">
        <v>308</v>
      </c>
      <c r="F11" s="2" t="s">
        <v>68</v>
      </c>
      <c r="G11" s="2" t="s">
        <v>309</v>
      </c>
      <c r="H11" s="4">
        <v>840</v>
      </c>
      <c r="I11" s="19" t="s">
        <v>298</v>
      </c>
      <c r="J11" s="2" t="s">
        <v>385</v>
      </c>
      <c r="K11" s="2" t="s">
        <v>300</v>
      </c>
      <c r="L11" s="2" t="s">
        <v>321</v>
      </c>
    </row>
    <row r="12" spans="1:12" ht="97.2" x14ac:dyDescent="0.3">
      <c r="A12" s="13" t="s">
        <v>9</v>
      </c>
      <c r="B12" s="2" t="s">
        <v>318</v>
      </c>
      <c r="C12" s="2" t="s">
        <v>78</v>
      </c>
      <c r="D12" s="2" t="s">
        <v>322</v>
      </c>
      <c r="E12" s="2" t="s">
        <v>308</v>
      </c>
      <c r="F12" s="2" t="s">
        <v>68</v>
      </c>
      <c r="G12" s="2" t="s">
        <v>309</v>
      </c>
      <c r="H12" s="4">
        <v>840</v>
      </c>
      <c r="I12" s="19" t="s">
        <v>298</v>
      </c>
      <c r="J12" s="2" t="s">
        <v>386</v>
      </c>
      <c r="K12" s="2" t="s">
        <v>300</v>
      </c>
      <c r="L12" s="2" t="s">
        <v>321</v>
      </c>
    </row>
    <row r="13" spans="1:12" ht="97.2" x14ac:dyDescent="0.3">
      <c r="A13" s="13" t="s">
        <v>9</v>
      </c>
      <c r="B13" s="2" t="s">
        <v>323</v>
      </c>
      <c r="C13" s="2" t="s">
        <v>78</v>
      </c>
      <c r="D13" s="2" t="s">
        <v>324</v>
      </c>
      <c r="E13" s="2" t="s">
        <v>308</v>
      </c>
      <c r="F13" s="2" t="s">
        <v>68</v>
      </c>
      <c r="G13" s="2" t="s">
        <v>309</v>
      </c>
      <c r="H13" s="4">
        <v>840</v>
      </c>
      <c r="I13" s="19" t="s">
        <v>298</v>
      </c>
      <c r="J13" s="2" t="s">
        <v>387</v>
      </c>
      <c r="K13" s="2" t="s">
        <v>300</v>
      </c>
      <c r="L13" s="2" t="s">
        <v>321</v>
      </c>
    </row>
    <row r="14" spans="1:12" ht="97.2" x14ac:dyDescent="0.3">
      <c r="A14" s="13" t="s">
        <v>9</v>
      </c>
      <c r="B14" s="2" t="s">
        <v>325</v>
      </c>
      <c r="C14" s="2" t="s">
        <v>79</v>
      </c>
      <c r="D14" s="2" t="s">
        <v>326</v>
      </c>
      <c r="E14" s="2" t="s">
        <v>308</v>
      </c>
      <c r="F14" s="2" t="s">
        <v>68</v>
      </c>
      <c r="G14" s="2" t="s">
        <v>309</v>
      </c>
      <c r="H14" s="4">
        <v>4000</v>
      </c>
      <c r="I14" s="19" t="s">
        <v>327</v>
      </c>
      <c r="J14" s="2" t="s">
        <v>328</v>
      </c>
      <c r="K14" s="2" t="s">
        <v>329</v>
      </c>
      <c r="L14" s="2" t="s">
        <v>321</v>
      </c>
    </row>
    <row r="15" spans="1:12" ht="97.2" x14ac:dyDescent="0.3">
      <c r="A15" s="13" t="s">
        <v>9</v>
      </c>
      <c r="B15" s="2" t="s">
        <v>323</v>
      </c>
      <c r="C15" s="2" t="s">
        <v>78</v>
      </c>
      <c r="D15" s="2" t="s">
        <v>330</v>
      </c>
      <c r="E15" s="2" t="s">
        <v>308</v>
      </c>
      <c r="F15" s="2" t="s">
        <v>68</v>
      </c>
      <c r="G15" s="2" t="s">
        <v>309</v>
      </c>
      <c r="H15" s="4">
        <v>840</v>
      </c>
      <c r="I15" s="19" t="s">
        <v>298</v>
      </c>
      <c r="J15" s="2" t="s">
        <v>388</v>
      </c>
      <c r="K15" s="2" t="s">
        <v>300</v>
      </c>
      <c r="L15" s="2" t="s">
        <v>321</v>
      </c>
    </row>
    <row r="16" spans="1:12" ht="81" x14ac:dyDescent="0.3">
      <c r="A16" s="13" t="s">
        <v>9</v>
      </c>
      <c r="B16" s="2" t="s">
        <v>323</v>
      </c>
      <c r="C16" s="2" t="s">
        <v>78</v>
      </c>
      <c r="D16" s="2" t="s">
        <v>331</v>
      </c>
      <c r="E16" s="2" t="s">
        <v>308</v>
      </c>
      <c r="F16" s="2" t="s">
        <v>68</v>
      </c>
      <c r="G16" s="2" t="s">
        <v>309</v>
      </c>
      <c r="H16" s="4">
        <v>840</v>
      </c>
      <c r="I16" s="19" t="s">
        <v>298</v>
      </c>
      <c r="J16" s="2" t="s">
        <v>389</v>
      </c>
      <c r="K16" s="2" t="s">
        <v>300</v>
      </c>
      <c r="L16" s="2" t="s">
        <v>332</v>
      </c>
    </row>
    <row r="17" spans="1:12" ht="81" x14ac:dyDescent="0.3">
      <c r="A17" s="13" t="s">
        <v>9</v>
      </c>
      <c r="B17" s="2" t="s">
        <v>323</v>
      </c>
      <c r="C17" s="2" t="s">
        <v>78</v>
      </c>
      <c r="D17" s="2" t="s">
        <v>333</v>
      </c>
      <c r="E17" s="2" t="s">
        <v>308</v>
      </c>
      <c r="F17" s="2" t="s">
        <v>68</v>
      </c>
      <c r="G17" s="2" t="s">
        <v>309</v>
      </c>
      <c r="H17" s="4">
        <v>840</v>
      </c>
      <c r="I17" s="19" t="s">
        <v>298</v>
      </c>
      <c r="J17" s="2" t="s">
        <v>390</v>
      </c>
      <c r="K17" s="2" t="s">
        <v>300</v>
      </c>
      <c r="L17" s="2" t="s">
        <v>332</v>
      </c>
    </row>
    <row r="18" spans="1:12" ht="81" x14ac:dyDescent="0.3">
      <c r="A18" s="13" t="s">
        <v>9</v>
      </c>
      <c r="B18" s="2" t="s">
        <v>323</v>
      </c>
      <c r="C18" s="2" t="s">
        <v>78</v>
      </c>
      <c r="D18" s="2" t="s">
        <v>334</v>
      </c>
      <c r="E18" s="2" t="s">
        <v>308</v>
      </c>
      <c r="F18" s="2" t="s">
        <v>68</v>
      </c>
      <c r="G18" s="2" t="s">
        <v>309</v>
      </c>
      <c r="H18" s="4">
        <v>840</v>
      </c>
      <c r="I18" s="19" t="s">
        <v>298</v>
      </c>
      <c r="J18" s="2" t="s">
        <v>391</v>
      </c>
      <c r="K18" s="2" t="s">
        <v>300</v>
      </c>
      <c r="L18" s="2" t="s">
        <v>332</v>
      </c>
    </row>
    <row r="19" spans="1:12" ht="32.4" x14ac:dyDescent="0.3">
      <c r="A19" s="13" t="s">
        <v>9</v>
      </c>
      <c r="B19" s="2" t="s">
        <v>335</v>
      </c>
      <c r="C19" s="2" t="s">
        <v>71</v>
      </c>
      <c r="D19" s="2" t="s">
        <v>336</v>
      </c>
      <c r="E19" s="2" t="s">
        <v>337</v>
      </c>
      <c r="F19" s="2" t="s">
        <v>68</v>
      </c>
      <c r="G19" s="2" t="s">
        <v>338</v>
      </c>
      <c r="H19" s="4">
        <v>0</v>
      </c>
      <c r="I19" s="19"/>
      <c r="J19" s="2" t="s">
        <v>339</v>
      </c>
      <c r="K19" s="2" t="s">
        <v>340</v>
      </c>
      <c r="L19" s="2" t="s">
        <v>70</v>
      </c>
    </row>
    <row r="20" spans="1:12" ht="64.8" x14ac:dyDescent="0.3">
      <c r="A20" s="13" t="s">
        <v>9</v>
      </c>
      <c r="B20" s="2" t="s">
        <v>341</v>
      </c>
      <c r="C20" s="2" t="s">
        <v>71</v>
      </c>
      <c r="D20" s="2" t="s">
        <v>342</v>
      </c>
      <c r="E20" s="2" t="s">
        <v>337</v>
      </c>
      <c r="F20" s="2" t="s">
        <v>68</v>
      </c>
      <c r="G20" s="2" t="s">
        <v>338</v>
      </c>
      <c r="H20" s="4">
        <v>0</v>
      </c>
      <c r="I20" s="19"/>
      <c r="J20" s="2" t="s">
        <v>343</v>
      </c>
      <c r="K20" s="2" t="s">
        <v>340</v>
      </c>
      <c r="L20" s="2" t="s">
        <v>70</v>
      </c>
    </row>
    <row r="21" spans="1:12" ht="48.6" x14ac:dyDescent="0.3">
      <c r="A21" s="13" t="s">
        <v>9</v>
      </c>
      <c r="B21" s="2" t="s">
        <v>344</v>
      </c>
      <c r="C21" s="2" t="s">
        <v>78</v>
      </c>
      <c r="D21" s="2" t="s">
        <v>345</v>
      </c>
      <c r="E21" s="2" t="s">
        <v>346</v>
      </c>
      <c r="F21" s="2" t="s">
        <v>68</v>
      </c>
      <c r="G21" s="2" t="s">
        <v>347</v>
      </c>
      <c r="H21" s="4">
        <v>459700</v>
      </c>
      <c r="I21" s="19" t="s">
        <v>108</v>
      </c>
      <c r="J21" s="2" t="s">
        <v>348</v>
      </c>
      <c r="K21" s="2" t="s">
        <v>349</v>
      </c>
      <c r="L21" s="2"/>
    </row>
    <row r="22" spans="1:12" ht="145.80000000000001" x14ac:dyDescent="0.3">
      <c r="A22" s="13" t="s">
        <v>9</v>
      </c>
      <c r="B22" s="2" t="s">
        <v>350</v>
      </c>
      <c r="C22" s="2" t="s">
        <v>78</v>
      </c>
      <c r="D22" s="2" t="s">
        <v>351</v>
      </c>
      <c r="E22" s="2" t="s">
        <v>352</v>
      </c>
      <c r="F22" s="2" t="s">
        <v>68</v>
      </c>
      <c r="G22" s="2" t="s">
        <v>353</v>
      </c>
      <c r="H22" s="4">
        <v>600000</v>
      </c>
      <c r="I22" s="19" t="s">
        <v>354</v>
      </c>
      <c r="J22" s="2" t="s">
        <v>355</v>
      </c>
      <c r="K22" s="2" t="s">
        <v>356</v>
      </c>
      <c r="L22" s="2"/>
    </row>
    <row r="23" spans="1:12" ht="25.05" customHeight="1" x14ac:dyDescent="0.3">
      <c r="A23" s="35" t="s">
        <v>13</v>
      </c>
      <c r="B23" s="35"/>
      <c r="C23" s="35"/>
      <c r="D23" s="35"/>
      <c r="E23" s="35"/>
      <c r="F23" s="35"/>
      <c r="G23" s="35"/>
      <c r="H23" s="15">
        <f>SUM(H24:H37)</f>
        <v>743989</v>
      </c>
      <c r="I23" s="36"/>
      <c r="J23" s="36"/>
      <c r="K23" s="36"/>
      <c r="L23" s="36"/>
    </row>
    <row r="24" spans="1:12" ht="162" x14ac:dyDescent="0.3">
      <c r="A24" s="10" t="s">
        <v>102</v>
      </c>
      <c r="B24" s="9" t="s">
        <v>106</v>
      </c>
      <c r="C24" s="9" t="s">
        <v>78</v>
      </c>
      <c r="D24" s="9" t="s">
        <v>107</v>
      </c>
      <c r="E24" s="9" t="s">
        <v>103</v>
      </c>
      <c r="F24" s="9" t="s">
        <v>68</v>
      </c>
      <c r="G24" s="9" t="s">
        <v>104</v>
      </c>
      <c r="H24" s="14">
        <v>11176</v>
      </c>
      <c r="I24" s="9" t="s">
        <v>108</v>
      </c>
      <c r="J24" s="9" t="s">
        <v>105</v>
      </c>
      <c r="K24" s="9" t="s">
        <v>109</v>
      </c>
      <c r="L24" s="9" t="s">
        <v>175</v>
      </c>
    </row>
    <row r="25" spans="1:12" ht="345" x14ac:dyDescent="0.3">
      <c r="A25" s="10" t="s">
        <v>102</v>
      </c>
      <c r="B25" s="9" t="s">
        <v>112</v>
      </c>
      <c r="C25" s="9" t="s">
        <v>69</v>
      </c>
      <c r="D25" s="9" t="s">
        <v>176</v>
      </c>
      <c r="E25" s="9" t="s">
        <v>110</v>
      </c>
      <c r="F25" s="9" t="s">
        <v>68</v>
      </c>
      <c r="G25" s="9" t="s">
        <v>111</v>
      </c>
      <c r="H25" s="14">
        <v>653593</v>
      </c>
      <c r="I25" s="9" t="s">
        <v>113</v>
      </c>
      <c r="J25" s="9" t="s">
        <v>114</v>
      </c>
      <c r="K25" s="9" t="s">
        <v>177</v>
      </c>
      <c r="L25" s="34" t="s">
        <v>178</v>
      </c>
    </row>
    <row r="26" spans="1:12" ht="64.8" x14ac:dyDescent="0.3">
      <c r="A26" s="10" t="s">
        <v>115</v>
      </c>
      <c r="B26" s="9" t="s">
        <v>179</v>
      </c>
      <c r="C26" s="9" t="s">
        <v>78</v>
      </c>
      <c r="D26" s="9" t="s">
        <v>180</v>
      </c>
      <c r="E26" s="9" t="s">
        <v>116</v>
      </c>
      <c r="F26" s="9" t="s">
        <v>68</v>
      </c>
      <c r="G26" s="9" t="s">
        <v>117</v>
      </c>
      <c r="H26" s="14">
        <v>10000</v>
      </c>
      <c r="I26" s="9" t="s">
        <v>118</v>
      </c>
      <c r="J26" s="9" t="s">
        <v>119</v>
      </c>
      <c r="K26" s="9" t="s">
        <v>120</v>
      </c>
      <c r="L26" s="9" t="s">
        <v>181</v>
      </c>
    </row>
    <row r="27" spans="1:12" ht="64.8" x14ac:dyDescent="0.3">
      <c r="A27" s="10" t="s">
        <v>115</v>
      </c>
      <c r="B27" s="9" t="s">
        <v>182</v>
      </c>
      <c r="C27" s="9" t="s">
        <v>78</v>
      </c>
      <c r="D27" s="9" t="s">
        <v>183</v>
      </c>
      <c r="E27" s="9" t="s">
        <v>116</v>
      </c>
      <c r="F27" s="9" t="s">
        <v>68</v>
      </c>
      <c r="G27" s="9" t="s">
        <v>117</v>
      </c>
      <c r="H27" s="14">
        <v>10000</v>
      </c>
      <c r="I27" s="9" t="s">
        <v>118</v>
      </c>
      <c r="J27" s="9" t="s">
        <v>119</v>
      </c>
      <c r="K27" s="9" t="s">
        <v>120</v>
      </c>
      <c r="L27" s="9" t="s">
        <v>184</v>
      </c>
    </row>
    <row r="28" spans="1:12" ht="64.8" x14ac:dyDescent="0.3">
      <c r="A28" s="10" t="s">
        <v>115</v>
      </c>
      <c r="B28" s="9" t="s">
        <v>185</v>
      </c>
      <c r="C28" s="9" t="s">
        <v>78</v>
      </c>
      <c r="D28" s="9" t="s">
        <v>186</v>
      </c>
      <c r="E28" s="9" t="s">
        <v>116</v>
      </c>
      <c r="F28" s="9" t="s">
        <v>68</v>
      </c>
      <c r="G28" s="9" t="s">
        <v>117</v>
      </c>
      <c r="H28" s="14">
        <v>10000</v>
      </c>
      <c r="I28" s="9" t="s">
        <v>118</v>
      </c>
      <c r="J28" s="9" t="s">
        <v>119</v>
      </c>
      <c r="K28" s="9" t="s">
        <v>120</v>
      </c>
      <c r="L28" s="9"/>
    </row>
    <row r="29" spans="1:12" ht="64.8" x14ac:dyDescent="0.3">
      <c r="A29" s="10" t="s">
        <v>115</v>
      </c>
      <c r="B29" s="9" t="s">
        <v>187</v>
      </c>
      <c r="C29" s="9" t="s">
        <v>78</v>
      </c>
      <c r="D29" s="9" t="s">
        <v>188</v>
      </c>
      <c r="E29" s="9" t="s">
        <v>116</v>
      </c>
      <c r="F29" s="9" t="s">
        <v>68</v>
      </c>
      <c r="G29" s="9" t="s">
        <v>117</v>
      </c>
      <c r="H29" s="14">
        <v>10000</v>
      </c>
      <c r="I29" s="9" t="s">
        <v>118</v>
      </c>
      <c r="J29" s="9" t="s">
        <v>119</v>
      </c>
      <c r="K29" s="9" t="s">
        <v>120</v>
      </c>
      <c r="L29" s="9"/>
    </row>
    <row r="30" spans="1:12" ht="275.39999999999998" x14ac:dyDescent="0.3">
      <c r="A30" s="10" t="s">
        <v>222</v>
      </c>
      <c r="B30" s="9" t="s">
        <v>121</v>
      </c>
      <c r="C30" s="9" t="s">
        <v>78</v>
      </c>
      <c r="D30" s="9" t="s">
        <v>122</v>
      </c>
      <c r="E30" s="9" t="s">
        <v>123</v>
      </c>
      <c r="F30" s="9" t="s">
        <v>68</v>
      </c>
      <c r="G30" s="9" t="s">
        <v>124</v>
      </c>
      <c r="H30" s="14">
        <v>0</v>
      </c>
      <c r="I30" s="9" t="s">
        <v>125</v>
      </c>
      <c r="J30" s="9" t="s">
        <v>223</v>
      </c>
      <c r="K30" s="9" t="s">
        <v>126</v>
      </c>
      <c r="L30" s="9" t="s">
        <v>127</v>
      </c>
    </row>
    <row r="31" spans="1:12" ht="81" x14ac:dyDescent="0.3">
      <c r="A31" s="67" t="s">
        <v>128</v>
      </c>
      <c r="B31" s="47" t="s">
        <v>189</v>
      </c>
      <c r="C31" s="47" t="s">
        <v>79</v>
      </c>
      <c r="D31" s="9" t="s">
        <v>190</v>
      </c>
      <c r="E31" s="47" t="s">
        <v>191</v>
      </c>
      <c r="F31" s="47" t="s">
        <v>68</v>
      </c>
      <c r="G31" s="47" t="s">
        <v>129</v>
      </c>
      <c r="H31" s="14">
        <v>10000</v>
      </c>
      <c r="I31" s="9" t="s">
        <v>130</v>
      </c>
      <c r="J31" s="47" t="s">
        <v>192</v>
      </c>
      <c r="K31" s="9" t="s">
        <v>131</v>
      </c>
      <c r="L31" s="9"/>
    </row>
    <row r="32" spans="1:12" ht="81" x14ac:dyDescent="0.3">
      <c r="A32" s="68"/>
      <c r="B32" s="70"/>
      <c r="C32" s="70"/>
      <c r="D32" s="9" t="s">
        <v>193</v>
      </c>
      <c r="E32" s="70"/>
      <c r="F32" s="70"/>
      <c r="G32" s="70"/>
      <c r="H32" s="14">
        <v>5000</v>
      </c>
      <c r="I32" s="9" t="s">
        <v>194</v>
      </c>
      <c r="J32" s="70"/>
      <c r="K32" s="9" t="s">
        <v>195</v>
      </c>
      <c r="L32" s="9"/>
    </row>
    <row r="33" spans="1:12" ht="81" x14ac:dyDescent="0.3">
      <c r="A33" s="69"/>
      <c r="B33" s="48"/>
      <c r="C33" s="48"/>
      <c r="D33" s="9" t="s">
        <v>196</v>
      </c>
      <c r="E33" s="48"/>
      <c r="F33" s="48"/>
      <c r="G33" s="48"/>
      <c r="H33" s="14">
        <v>5000</v>
      </c>
      <c r="I33" s="9" t="s">
        <v>197</v>
      </c>
      <c r="J33" s="48"/>
      <c r="K33" s="9" t="s">
        <v>198</v>
      </c>
      <c r="L33" s="9"/>
    </row>
    <row r="34" spans="1:12" ht="97.2" x14ac:dyDescent="0.3">
      <c r="A34" s="10" t="s">
        <v>128</v>
      </c>
      <c r="B34" s="9" t="s">
        <v>199</v>
      </c>
      <c r="C34" s="9" t="s">
        <v>71</v>
      </c>
      <c r="D34" s="9" t="s">
        <v>200</v>
      </c>
      <c r="E34" s="9" t="s">
        <v>201</v>
      </c>
      <c r="F34" s="9" t="s">
        <v>68</v>
      </c>
      <c r="G34" s="9" t="s">
        <v>129</v>
      </c>
      <c r="H34" s="14">
        <v>3380</v>
      </c>
      <c r="I34" s="9" t="s">
        <v>202</v>
      </c>
      <c r="J34" s="9" t="s">
        <v>203</v>
      </c>
      <c r="K34" s="9" t="s">
        <v>204</v>
      </c>
      <c r="L34" s="9" t="s">
        <v>205</v>
      </c>
    </row>
    <row r="35" spans="1:12" ht="145.80000000000001" x14ac:dyDescent="0.3">
      <c r="A35" s="10" t="s">
        <v>133</v>
      </c>
      <c r="B35" s="9" t="s">
        <v>206</v>
      </c>
      <c r="C35" s="9" t="s">
        <v>78</v>
      </c>
      <c r="D35" s="9" t="s">
        <v>207</v>
      </c>
      <c r="E35" s="9" t="s">
        <v>132</v>
      </c>
      <c r="F35" s="9" t="s">
        <v>68</v>
      </c>
      <c r="G35" s="9" t="s">
        <v>134</v>
      </c>
      <c r="H35" s="14">
        <v>7020</v>
      </c>
      <c r="I35" s="9" t="s">
        <v>208</v>
      </c>
      <c r="J35" s="9" t="s">
        <v>209</v>
      </c>
      <c r="K35" s="9" t="s">
        <v>210</v>
      </c>
      <c r="L35" s="9" t="s">
        <v>211</v>
      </c>
    </row>
    <row r="36" spans="1:12" ht="81" x14ac:dyDescent="0.3">
      <c r="A36" s="10" t="s">
        <v>135</v>
      </c>
      <c r="B36" s="9" t="s">
        <v>136</v>
      </c>
      <c r="C36" s="9" t="s">
        <v>71</v>
      </c>
      <c r="D36" s="9" t="s">
        <v>212</v>
      </c>
      <c r="E36" s="9" t="s">
        <v>137</v>
      </c>
      <c r="F36" s="9" t="s">
        <v>68</v>
      </c>
      <c r="G36" s="9" t="s">
        <v>138</v>
      </c>
      <c r="H36" s="14">
        <v>0</v>
      </c>
      <c r="I36" s="9" t="s">
        <v>139</v>
      </c>
      <c r="J36" s="9" t="s">
        <v>140</v>
      </c>
      <c r="K36" s="9" t="s">
        <v>139</v>
      </c>
      <c r="L36" s="9" t="s">
        <v>213</v>
      </c>
    </row>
    <row r="37" spans="1:12" ht="97.2" x14ac:dyDescent="0.3">
      <c r="A37" s="10" t="s">
        <v>214</v>
      </c>
      <c r="B37" s="9" t="s">
        <v>215</v>
      </c>
      <c r="C37" s="9" t="s">
        <v>79</v>
      </c>
      <c r="D37" s="9" t="s">
        <v>216</v>
      </c>
      <c r="E37" s="9" t="s">
        <v>217</v>
      </c>
      <c r="F37" s="9" t="s">
        <v>68</v>
      </c>
      <c r="G37" s="9" t="s">
        <v>218</v>
      </c>
      <c r="H37" s="14">
        <v>8820</v>
      </c>
      <c r="I37" s="9" t="s">
        <v>219</v>
      </c>
      <c r="J37" s="9" t="s">
        <v>220</v>
      </c>
      <c r="K37" s="9" t="s">
        <v>221</v>
      </c>
      <c r="L37" s="9"/>
    </row>
    <row r="38" spans="1:12" ht="25.05" customHeight="1" x14ac:dyDescent="0.3">
      <c r="A38" s="35" t="s">
        <v>14</v>
      </c>
      <c r="B38" s="35"/>
      <c r="C38" s="35"/>
      <c r="D38" s="35"/>
      <c r="E38" s="35"/>
      <c r="F38" s="35"/>
      <c r="G38" s="35"/>
      <c r="H38" s="15">
        <f>SUM(H39:H51)</f>
        <v>201458</v>
      </c>
      <c r="I38" s="36"/>
      <c r="J38" s="36"/>
      <c r="K38" s="36"/>
      <c r="L38" s="36"/>
    </row>
    <row r="39" spans="1:12" ht="145.80000000000001" x14ac:dyDescent="0.3">
      <c r="A39" s="10" t="s">
        <v>80</v>
      </c>
      <c r="B39" s="2" t="s">
        <v>81</v>
      </c>
      <c r="C39" s="2" t="s">
        <v>78</v>
      </c>
      <c r="D39" s="2" t="s">
        <v>226</v>
      </c>
      <c r="E39" s="2" t="s">
        <v>82</v>
      </c>
      <c r="F39" s="2" t="s">
        <v>68</v>
      </c>
      <c r="G39" s="2"/>
      <c r="H39" s="4">
        <v>0</v>
      </c>
      <c r="I39" s="19"/>
      <c r="J39" s="2" t="s">
        <v>83</v>
      </c>
      <c r="K39" s="2" t="s">
        <v>84</v>
      </c>
      <c r="L39" s="2" t="s">
        <v>70</v>
      </c>
    </row>
    <row r="40" spans="1:12" ht="64.8" x14ac:dyDescent="0.3">
      <c r="A40" s="10" t="s">
        <v>80</v>
      </c>
      <c r="B40" s="2" t="s">
        <v>85</v>
      </c>
      <c r="C40" s="2" t="s">
        <v>69</v>
      </c>
      <c r="D40" s="2" t="s">
        <v>227</v>
      </c>
      <c r="E40" s="2" t="s">
        <v>86</v>
      </c>
      <c r="F40" s="2" t="s">
        <v>68</v>
      </c>
      <c r="G40" s="2"/>
      <c r="H40" s="4">
        <v>0</v>
      </c>
      <c r="I40" s="19"/>
      <c r="J40" s="2" t="s">
        <v>87</v>
      </c>
      <c r="K40" s="2" t="s">
        <v>88</v>
      </c>
      <c r="L40" s="2" t="s">
        <v>70</v>
      </c>
    </row>
    <row r="41" spans="1:12" ht="64.8" x14ac:dyDescent="0.3">
      <c r="A41" s="10" t="s">
        <v>80</v>
      </c>
      <c r="B41" s="2" t="s">
        <v>89</v>
      </c>
      <c r="C41" s="2" t="s">
        <v>69</v>
      </c>
      <c r="D41" s="2" t="s">
        <v>228</v>
      </c>
      <c r="E41" s="2" t="s">
        <v>86</v>
      </c>
      <c r="F41" s="2" t="s">
        <v>68</v>
      </c>
      <c r="G41" s="2"/>
      <c r="H41" s="4">
        <v>0</v>
      </c>
      <c r="I41" s="19"/>
      <c r="J41" s="2" t="s">
        <v>87</v>
      </c>
      <c r="K41" s="2" t="s">
        <v>88</v>
      </c>
      <c r="L41" s="2" t="s">
        <v>70</v>
      </c>
    </row>
    <row r="42" spans="1:12" ht="64.8" x14ac:dyDescent="0.3">
      <c r="A42" s="10" t="s">
        <v>80</v>
      </c>
      <c r="B42" s="2" t="s">
        <v>90</v>
      </c>
      <c r="C42" s="2" t="s">
        <v>69</v>
      </c>
      <c r="D42" s="2" t="s">
        <v>229</v>
      </c>
      <c r="E42" s="2" t="s">
        <v>86</v>
      </c>
      <c r="F42" s="2" t="s">
        <v>68</v>
      </c>
      <c r="G42" s="2"/>
      <c r="H42" s="4">
        <v>0</v>
      </c>
      <c r="I42" s="19"/>
      <c r="J42" s="2" t="s">
        <v>87</v>
      </c>
      <c r="K42" s="2" t="s">
        <v>88</v>
      </c>
      <c r="L42" s="2" t="s">
        <v>70</v>
      </c>
    </row>
    <row r="43" spans="1:12" ht="64.8" x14ac:dyDescent="0.3">
      <c r="A43" s="10" t="s">
        <v>80</v>
      </c>
      <c r="B43" s="2" t="s">
        <v>91</v>
      </c>
      <c r="C43" s="2" t="s">
        <v>69</v>
      </c>
      <c r="D43" s="2" t="s">
        <v>230</v>
      </c>
      <c r="E43" s="2" t="s">
        <v>86</v>
      </c>
      <c r="F43" s="2" t="s">
        <v>68</v>
      </c>
      <c r="G43" s="2"/>
      <c r="H43" s="4">
        <v>0</v>
      </c>
      <c r="I43" s="19"/>
      <c r="J43" s="2" t="s">
        <v>87</v>
      </c>
      <c r="K43" s="2" t="s">
        <v>88</v>
      </c>
      <c r="L43" s="2" t="s">
        <v>70</v>
      </c>
    </row>
    <row r="44" spans="1:12" ht="64.8" x14ac:dyDescent="0.3">
      <c r="A44" s="10" t="s">
        <v>92</v>
      </c>
      <c r="B44" s="2" t="s">
        <v>93</v>
      </c>
      <c r="C44" s="2" t="s">
        <v>69</v>
      </c>
      <c r="D44" s="2" t="s">
        <v>231</v>
      </c>
      <c r="E44" s="2" t="s">
        <v>94</v>
      </c>
      <c r="F44" s="2" t="s">
        <v>68</v>
      </c>
      <c r="G44" s="2"/>
      <c r="H44" s="4">
        <v>0</v>
      </c>
      <c r="I44" s="19"/>
      <c r="J44" s="2" t="s">
        <v>95</v>
      </c>
      <c r="K44" s="2" t="s">
        <v>88</v>
      </c>
      <c r="L44" s="2" t="s">
        <v>70</v>
      </c>
    </row>
    <row r="45" spans="1:12" ht="64.8" x14ac:dyDescent="0.3">
      <c r="A45" s="10" t="s">
        <v>92</v>
      </c>
      <c r="B45" s="2" t="s">
        <v>96</v>
      </c>
      <c r="C45" s="2" t="s">
        <v>69</v>
      </c>
      <c r="D45" s="2" t="s">
        <v>232</v>
      </c>
      <c r="E45" s="2" t="s">
        <v>94</v>
      </c>
      <c r="F45" s="2" t="s">
        <v>68</v>
      </c>
      <c r="G45" s="2"/>
      <c r="H45" s="4">
        <v>0</v>
      </c>
      <c r="I45" s="19"/>
      <c r="J45" s="2" t="s">
        <v>233</v>
      </c>
      <c r="K45" s="2" t="s">
        <v>88</v>
      </c>
      <c r="L45" s="2" t="s">
        <v>70</v>
      </c>
    </row>
    <row r="46" spans="1:12" ht="64.8" x14ac:dyDescent="0.3">
      <c r="A46" s="10" t="s">
        <v>92</v>
      </c>
      <c r="B46" s="2" t="s">
        <v>97</v>
      </c>
      <c r="C46" s="2" t="s">
        <v>69</v>
      </c>
      <c r="D46" s="2" t="s">
        <v>234</v>
      </c>
      <c r="E46" s="2" t="s">
        <v>94</v>
      </c>
      <c r="F46" s="2" t="s">
        <v>68</v>
      </c>
      <c r="G46" s="2"/>
      <c r="H46" s="4">
        <v>0</v>
      </c>
      <c r="I46" s="19"/>
      <c r="J46" s="2" t="s">
        <v>98</v>
      </c>
      <c r="K46" s="2" t="s">
        <v>88</v>
      </c>
      <c r="L46" s="2" t="s">
        <v>70</v>
      </c>
    </row>
    <row r="47" spans="1:12" ht="243" x14ac:dyDescent="0.3">
      <c r="A47" s="10" t="s">
        <v>92</v>
      </c>
      <c r="B47" s="2" t="s">
        <v>235</v>
      </c>
      <c r="C47" s="2" t="s">
        <v>78</v>
      </c>
      <c r="D47" s="2" t="s">
        <v>236</v>
      </c>
      <c r="E47" s="2" t="s">
        <v>94</v>
      </c>
      <c r="F47" s="2" t="s">
        <v>68</v>
      </c>
      <c r="G47" s="2" t="s">
        <v>99</v>
      </c>
      <c r="H47" s="4">
        <v>13000</v>
      </c>
      <c r="I47" s="19" t="s">
        <v>237</v>
      </c>
      <c r="J47" s="2" t="s">
        <v>238</v>
      </c>
      <c r="K47" s="2" t="s">
        <v>100</v>
      </c>
      <c r="L47" s="2" t="s">
        <v>239</v>
      </c>
    </row>
    <row r="48" spans="1:12" ht="243" x14ac:dyDescent="0.3">
      <c r="A48" s="10" t="s">
        <v>92</v>
      </c>
      <c r="B48" s="2" t="s">
        <v>240</v>
      </c>
      <c r="C48" s="2" t="s">
        <v>78</v>
      </c>
      <c r="D48" s="2" t="s">
        <v>241</v>
      </c>
      <c r="E48" s="2" t="s">
        <v>94</v>
      </c>
      <c r="F48" s="2" t="s">
        <v>68</v>
      </c>
      <c r="G48" s="2" t="s">
        <v>99</v>
      </c>
      <c r="H48" s="4">
        <v>29000</v>
      </c>
      <c r="I48" s="19" t="s">
        <v>242</v>
      </c>
      <c r="J48" s="2" t="s">
        <v>243</v>
      </c>
      <c r="K48" s="2" t="s">
        <v>100</v>
      </c>
      <c r="L48" s="2" t="s">
        <v>244</v>
      </c>
    </row>
    <row r="49" spans="1:12" ht="210.6" x14ac:dyDescent="0.3">
      <c r="A49" s="10" t="s">
        <v>92</v>
      </c>
      <c r="B49" s="2" t="s">
        <v>245</v>
      </c>
      <c r="C49" s="2" t="s">
        <v>78</v>
      </c>
      <c r="D49" s="2" t="s">
        <v>246</v>
      </c>
      <c r="E49" s="2" t="s">
        <v>94</v>
      </c>
      <c r="F49" s="2" t="s">
        <v>68</v>
      </c>
      <c r="G49" s="2" t="s">
        <v>99</v>
      </c>
      <c r="H49" s="4">
        <v>26350</v>
      </c>
      <c r="I49" s="19" t="s">
        <v>247</v>
      </c>
      <c r="J49" s="2" t="s">
        <v>248</v>
      </c>
      <c r="K49" s="2" t="s">
        <v>249</v>
      </c>
      <c r="L49" s="2" t="s">
        <v>250</v>
      </c>
    </row>
    <row r="50" spans="1:12" ht="291.60000000000002" x14ac:dyDescent="0.3">
      <c r="A50" s="10" t="s">
        <v>92</v>
      </c>
      <c r="B50" s="2" t="s">
        <v>251</v>
      </c>
      <c r="C50" s="2" t="s">
        <v>78</v>
      </c>
      <c r="D50" s="2" t="s">
        <v>252</v>
      </c>
      <c r="E50" s="2" t="s">
        <v>94</v>
      </c>
      <c r="F50" s="2" t="s">
        <v>68</v>
      </c>
      <c r="G50" s="2" t="s">
        <v>99</v>
      </c>
      <c r="H50" s="4">
        <v>35720</v>
      </c>
      <c r="I50" s="19" t="s">
        <v>253</v>
      </c>
      <c r="J50" s="2" t="s">
        <v>254</v>
      </c>
      <c r="K50" s="2" t="s">
        <v>255</v>
      </c>
      <c r="L50" s="2" t="s">
        <v>256</v>
      </c>
    </row>
    <row r="51" spans="1:12" ht="64.8" x14ac:dyDescent="0.3">
      <c r="A51" s="10" t="s">
        <v>92</v>
      </c>
      <c r="B51" s="2" t="s">
        <v>257</v>
      </c>
      <c r="C51" s="2" t="s">
        <v>78</v>
      </c>
      <c r="D51" s="2" t="s">
        <v>258</v>
      </c>
      <c r="E51" s="2" t="s">
        <v>259</v>
      </c>
      <c r="F51" s="2" t="s">
        <v>68</v>
      </c>
      <c r="G51" s="2" t="s">
        <v>99</v>
      </c>
      <c r="H51" s="4">
        <v>97388</v>
      </c>
      <c r="I51" s="19" t="s">
        <v>260</v>
      </c>
      <c r="J51" s="2" t="s">
        <v>261</v>
      </c>
      <c r="K51" s="2" t="s">
        <v>262</v>
      </c>
      <c r="L51" s="2" t="s">
        <v>263</v>
      </c>
    </row>
    <row r="52" spans="1:12" ht="25.05" customHeight="1" x14ac:dyDescent="0.3">
      <c r="A52" s="35" t="s">
        <v>15</v>
      </c>
      <c r="B52" s="35"/>
      <c r="C52" s="35"/>
      <c r="D52" s="35"/>
      <c r="E52" s="35"/>
      <c r="F52" s="35"/>
      <c r="G52" s="35"/>
      <c r="H52" s="15">
        <v>0</v>
      </c>
      <c r="I52" s="36"/>
      <c r="J52" s="36"/>
      <c r="K52" s="36"/>
      <c r="L52" s="36"/>
    </row>
    <row r="53" spans="1:12" ht="25.05" customHeight="1" x14ac:dyDescent="0.3">
      <c r="A53" s="13"/>
      <c r="B53" s="2" t="s">
        <v>16</v>
      </c>
      <c r="C53" s="2"/>
      <c r="D53" s="2"/>
      <c r="E53" s="2"/>
      <c r="F53" s="2"/>
      <c r="G53" s="2"/>
      <c r="H53" s="4"/>
      <c r="I53" s="2"/>
      <c r="J53" s="2"/>
      <c r="K53" s="2"/>
      <c r="L53" s="2"/>
    </row>
    <row r="54" spans="1:12" ht="25.05" customHeight="1" x14ac:dyDescent="0.3">
      <c r="A54" s="35" t="s">
        <v>17</v>
      </c>
      <c r="B54" s="35"/>
      <c r="C54" s="35"/>
      <c r="D54" s="35"/>
      <c r="E54" s="35"/>
      <c r="F54" s="35"/>
      <c r="G54" s="35"/>
      <c r="H54" s="15">
        <f>SUM(H55:H71)</f>
        <v>486000</v>
      </c>
      <c r="I54" s="36"/>
      <c r="J54" s="36"/>
      <c r="K54" s="36"/>
      <c r="L54" s="36"/>
    </row>
    <row r="55" spans="1:12" ht="64.8" x14ac:dyDescent="0.3">
      <c r="A55" s="10" t="s">
        <v>150</v>
      </c>
      <c r="B55" s="2" t="s">
        <v>151</v>
      </c>
      <c r="C55" s="9" t="s">
        <v>69</v>
      </c>
      <c r="D55" s="9" t="s">
        <v>264</v>
      </c>
      <c r="E55" s="9" t="s">
        <v>152</v>
      </c>
      <c r="F55" s="9" t="s">
        <v>68</v>
      </c>
      <c r="G55" s="9"/>
      <c r="H55" s="14">
        <v>0</v>
      </c>
      <c r="I55" s="20"/>
      <c r="J55" s="9" t="s">
        <v>153</v>
      </c>
      <c r="K55" s="9" t="s">
        <v>154</v>
      </c>
      <c r="L55" s="9" t="s">
        <v>70</v>
      </c>
    </row>
    <row r="56" spans="1:12" ht="64.8" x14ac:dyDescent="0.3">
      <c r="A56" s="10" t="s">
        <v>150</v>
      </c>
      <c r="B56" s="9" t="s">
        <v>155</v>
      </c>
      <c r="C56" s="9" t="s">
        <v>69</v>
      </c>
      <c r="D56" s="9" t="s">
        <v>264</v>
      </c>
      <c r="E56" s="9" t="s">
        <v>156</v>
      </c>
      <c r="F56" s="9" t="s">
        <v>68</v>
      </c>
      <c r="G56" s="9"/>
      <c r="H56" s="14">
        <v>0</v>
      </c>
      <c r="I56" s="20"/>
      <c r="J56" s="9" t="s">
        <v>157</v>
      </c>
      <c r="K56" s="9" t="s">
        <v>154</v>
      </c>
      <c r="L56" s="9" t="s">
        <v>70</v>
      </c>
    </row>
    <row r="57" spans="1:12" ht="48.6" x14ac:dyDescent="0.3">
      <c r="A57" s="10" t="s">
        <v>150</v>
      </c>
      <c r="B57" s="9" t="s">
        <v>158</v>
      </c>
      <c r="C57" s="9" t="s">
        <v>69</v>
      </c>
      <c r="D57" s="9" t="s">
        <v>264</v>
      </c>
      <c r="E57" s="9" t="s">
        <v>159</v>
      </c>
      <c r="F57" s="9" t="s">
        <v>68</v>
      </c>
      <c r="G57" s="9"/>
      <c r="H57" s="14">
        <v>0</v>
      </c>
      <c r="I57" s="20"/>
      <c r="J57" s="9" t="s">
        <v>160</v>
      </c>
      <c r="K57" s="9" t="s">
        <v>161</v>
      </c>
      <c r="L57" s="9" t="s">
        <v>70</v>
      </c>
    </row>
    <row r="58" spans="1:12" ht="48.6" x14ac:dyDescent="0.3">
      <c r="A58" s="10" t="s">
        <v>150</v>
      </c>
      <c r="B58" s="9" t="s">
        <v>162</v>
      </c>
      <c r="C58" s="9" t="s">
        <v>69</v>
      </c>
      <c r="D58" s="9" t="s">
        <v>264</v>
      </c>
      <c r="E58" s="9" t="s">
        <v>159</v>
      </c>
      <c r="F58" s="9" t="s">
        <v>68</v>
      </c>
      <c r="G58" s="9"/>
      <c r="H58" s="14">
        <v>0</v>
      </c>
      <c r="I58" s="29"/>
      <c r="J58" s="9" t="s">
        <v>163</v>
      </c>
      <c r="K58" s="9" t="s">
        <v>161</v>
      </c>
      <c r="L58" s="9" t="s">
        <v>70</v>
      </c>
    </row>
    <row r="59" spans="1:12" ht="48.6" x14ac:dyDescent="0.3">
      <c r="A59" s="10" t="s">
        <v>150</v>
      </c>
      <c r="B59" s="9" t="s">
        <v>164</v>
      </c>
      <c r="C59" s="9" t="s">
        <v>69</v>
      </c>
      <c r="D59" s="9" t="s">
        <v>264</v>
      </c>
      <c r="E59" s="9" t="s">
        <v>159</v>
      </c>
      <c r="F59" s="9" t="s">
        <v>68</v>
      </c>
      <c r="G59" s="9"/>
      <c r="H59" s="14">
        <v>0</v>
      </c>
      <c r="I59" s="29"/>
      <c r="J59" s="9" t="s">
        <v>165</v>
      </c>
      <c r="K59" s="9" t="s">
        <v>161</v>
      </c>
      <c r="L59" s="9" t="s">
        <v>70</v>
      </c>
    </row>
    <row r="60" spans="1:12" ht="48.6" x14ac:dyDescent="0.3">
      <c r="A60" s="10" t="s">
        <v>150</v>
      </c>
      <c r="B60" s="9" t="s">
        <v>166</v>
      </c>
      <c r="C60" s="9" t="s">
        <v>69</v>
      </c>
      <c r="D60" s="9" t="s">
        <v>264</v>
      </c>
      <c r="E60" s="9" t="s">
        <v>159</v>
      </c>
      <c r="F60" s="9" t="s">
        <v>68</v>
      </c>
      <c r="G60" s="9"/>
      <c r="H60" s="14">
        <v>0</v>
      </c>
      <c r="I60" s="29"/>
      <c r="J60" s="9" t="s">
        <v>167</v>
      </c>
      <c r="K60" s="9" t="s">
        <v>161</v>
      </c>
      <c r="L60" s="9" t="s">
        <v>70</v>
      </c>
    </row>
    <row r="61" spans="1:12" ht="48.6" x14ac:dyDescent="0.3">
      <c r="A61" s="10" t="s">
        <v>150</v>
      </c>
      <c r="B61" s="9" t="s">
        <v>265</v>
      </c>
      <c r="C61" s="9" t="s">
        <v>78</v>
      </c>
      <c r="D61" s="9" t="s">
        <v>266</v>
      </c>
      <c r="E61" s="9" t="s">
        <v>170</v>
      </c>
      <c r="F61" s="9" t="s">
        <v>68</v>
      </c>
      <c r="G61" s="9"/>
      <c r="H61" s="14">
        <v>0</v>
      </c>
      <c r="I61" s="29" t="s">
        <v>169</v>
      </c>
      <c r="J61" s="9" t="s">
        <v>267</v>
      </c>
      <c r="K61" s="9" t="s">
        <v>268</v>
      </c>
      <c r="L61" s="9" t="s">
        <v>269</v>
      </c>
    </row>
    <row r="62" spans="1:12" ht="48.6" x14ac:dyDescent="0.3">
      <c r="A62" s="10" t="s">
        <v>150</v>
      </c>
      <c r="B62" s="9" t="s">
        <v>270</v>
      </c>
      <c r="C62" s="9" t="s">
        <v>78</v>
      </c>
      <c r="D62" s="9" t="s">
        <v>271</v>
      </c>
      <c r="E62" s="9" t="s">
        <v>170</v>
      </c>
      <c r="F62" s="9" t="s">
        <v>68</v>
      </c>
      <c r="G62" s="9"/>
      <c r="H62" s="14">
        <v>0</v>
      </c>
      <c r="I62" s="29" t="s">
        <v>169</v>
      </c>
      <c r="J62" s="9" t="s">
        <v>272</v>
      </c>
      <c r="K62" s="9" t="s">
        <v>268</v>
      </c>
      <c r="L62" s="9" t="s">
        <v>269</v>
      </c>
    </row>
    <row r="63" spans="1:12" ht="48.6" x14ac:dyDescent="0.3">
      <c r="A63" s="67" t="s">
        <v>150</v>
      </c>
      <c r="B63" s="47" t="s">
        <v>151</v>
      </c>
      <c r="C63" s="47" t="s">
        <v>78</v>
      </c>
      <c r="D63" s="9" t="s">
        <v>271</v>
      </c>
      <c r="E63" s="47" t="s">
        <v>170</v>
      </c>
      <c r="F63" s="47" t="s">
        <v>68</v>
      </c>
      <c r="G63" s="9"/>
      <c r="H63" s="14">
        <v>0</v>
      </c>
      <c r="I63" s="47" t="s">
        <v>169</v>
      </c>
      <c r="J63" s="47" t="s">
        <v>273</v>
      </c>
      <c r="K63" s="9" t="s">
        <v>268</v>
      </c>
      <c r="L63" s="47" t="s">
        <v>269</v>
      </c>
    </row>
    <row r="64" spans="1:12" ht="48.6" x14ac:dyDescent="0.3">
      <c r="A64" s="69"/>
      <c r="B64" s="48"/>
      <c r="C64" s="48"/>
      <c r="D64" s="9" t="s">
        <v>274</v>
      </c>
      <c r="E64" s="48"/>
      <c r="F64" s="48"/>
      <c r="G64" s="9" t="s">
        <v>168</v>
      </c>
      <c r="H64" s="14">
        <v>20000</v>
      </c>
      <c r="I64" s="48"/>
      <c r="J64" s="48"/>
      <c r="K64" s="9" t="s">
        <v>275</v>
      </c>
      <c r="L64" s="48"/>
    </row>
    <row r="65" spans="1:12" ht="32.4" x14ac:dyDescent="0.3">
      <c r="A65" s="10" t="s">
        <v>150</v>
      </c>
      <c r="B65" s="9" t="s">
        <v>276</v>
      </c>
      <c r="C65" s="9" t="s">
        <v>69</v>
      </c>
      <c r="D65" s="9" t="s">
        <v>277</v>
      </c>
      <c r="E65" s="9" t="s">
        <v>170</v>
      </c>
      <c r="F65" s="9" t="s">
        <v>68</v>
      </c>
      <c r="G65" s="9" t="s">
        <v>168</v>
      </c>
      <c r="H65" s="14">
        <v>130000</v>
      </c>
      <c r="I65" s="29" t="s">
        <v>169</v>
      </c>
      <c r="J65" s="9" t="s">
        <v>278</v>
      </c>
      <c r="K65" s="9"/>
      <c r="L65" s="9"/>
    </row>
    <row r="66" spans="1:12" ht="32.4" x14ac:dyDescent="0.3">
      <c r="A66" s="67" t="s">
        <v>150</v>
      </c>
      <c r="B66" s="47" t="s">
        <v>279</v>
      </c>
      <c r="C66" s="9" t="s">
        <v>69</v>
      </c>
      <c r="D66" s="9" t="s">
        <v>277</v>
      </c>
      <c r="E66" s="47" t="s">
        <v>170</v>
      </c>
      <c r="F66" s="47" t="s">
        <v>68</v>
      </c>
      <c r="G66" s="9" t="s">
        <v>168</v>
      </c>
      <c r="H66" s="14">
        <v>130000</v>
      </c>
      <c r="I66" s="47" t="s">
        <v>169</v>
      </c>
      <c r="J66" s="47" t="s">
        <v>280</v>
      </c>
      <c r="K66" s="9"/>
      <c r="L66" s="9"/>
    </row>
    <row r="67" spans="1:12" ht="48.6" x14ac:dyDescent="0.3">
      <c r="A67" s="69"/>
      <c r="B67" s="48"/>
      <c r="C67" s="9" t="s">
        <v>78</v>
      </c>
      <c r="D67" s="9" t="s">
        <v>281</v>
      </c>
      <c r="E67" s="48"/>
      <c r="F67" s="48"/>
      <c r="G67" s="9" t="s">
        <v>168</v>
      </c>
      <c r="H67" s="14">
        <v>20000</v>
      </c>
      <c r="I67" s="48"/>
      <c r="J67" s="48"/>
      <c r="K67" s="9" t="s">
        <v>275</v>
      </c>
      <c r="L67" s="9"/>
    </row>
    <row r="68" spans="1:12" ht="32.4" x14ac:dyDescent="0.3">
      <c r="A68" s="67" t="s">
        <v>150</v>
      </c>
      <c r="B68" s="47" t="s">
        <v>282</v>
      </c>
      <c r="C68" s="9" t="s">
        <v>69</v>
      </c>
      <c r="D68" s="9" t="s">
        <v>277</v>
      </c>
      <c r="E68" s="47" t="s">
        <v>170</v>
      </c>
      <c r="F68" s="47" t="s">
        <v>68</v>
      </c>
      <c r="G68" s="9" t="s">
        <v>168</v>
      </c>
      <c r="H68" s="14">
        <v>130000</v>
      </c>
      <c r="I68" s="47" t="s">
        <v>169</v>
      </c>
      <c r="J68" s="47" t="s">
        <v>283</v>
      </c>
      <c r="K68" s="9"/>
      <c r="L68" s="9"/>
    </row>
    <row r="69" spans="1:12" ht="48.6" x14ac:dyDescent="0.3">
      <c r="A69" s="81"/>
      <c r="B69" s="70"/>
      <c r="C69" s="9" t="s">
        <v>78</v>
      </c>
      <c r="D69" s="9" t="s">
        <v>281</v>
      </c>
      <c r="E69" s="70"/>
      <c r="F69" s="70"/>
      <c r="G69" s="9" t="s">
        <v>168</v>
      </c>
      <c r="H69" s="14">
        <v>8000</v>
      </c>
      <c r="I69" s="70"/>
      <c r="J69" s="70"/>
      <c r="K69" s="9" t="s">
        <v>284</v>
      </c>
      <c r="L69" s="9"/>
    </row>
    <row r="70" spans="1:12" ht="48.6" x14ac:dyDescent="0.3">
      <c r="A70" s="82"/>
      <c r="B70" s="48"/>
      <c r="C70" s="9" t="s">
        <v>78</v>
      </c>
      <c r="D70" s="9" t="s">
        <v>274</v>
      </c>
      <c r="E70" s="48"/>
      <c r="F70" s="48"/>
      <c r="G70" s="9" t="s">
        <v>168</v>
      </c>
      <c r="H70" s="14">
        <v>20000</v>
      </c>
      <c r="I70" s="48"/>
      <c r="J70" s="48"/>
      <c r="K70" s="9" t="s">
        <v>275</v>
      </c>
      <c r="L70" s="9"/>
    </row>
    <row r="71" spans="1:12" ht="48.6" x14ac:dyDescent="0.3">
      <c r="A71" s="10" t="s">
        <v>150</v>
      </c>
      <c r="B71" s="9" t="s">
        <v>285</v>
      </c>
      <c r="C71" s="9" t="s">
        <v>78</v>
      </c>
      <c r="D71" s="9" t="s">
        <v>286</v>
      </c>
      <c r="E71" s="9" t="s">
        <v>170</v>
      </c>
      <c r="F71" s="9" t="s">
        <v>68</v>
      </c>
      <c r="G71" s="9" t="s">
        <v>168</v>
      </c>
      <c r="H71" s="14">
        <v>28000</v>
      </c>
      <c r="I71" s="29" t="s">
        <v>169</v>
      </c>
      <c r="J71" s="9" t="s">
        <v>287</v>
      </c>
      <c r="K71" s="9" t="s">
        <v>284</v>
      </c>
      <c r="L71" s="9"/>
    </row>
    <row r="72" spans="1:12" s="16" customFormat="1" ht="25.05" customHeight="1" x14ac:dyDescent="0.3">
      <c r="A72" s="35" t="s">
        <v>18</v>
      </c>
      <c r="B72" s="35"/>
      <c r="C72" s="35"/>
      <c r="D72" s="35"/>
      <c r="E72" s="35"/>
      <c r="F72" s="35"/>
      <c r="G72" s="35"/>
      <c r="H72" s="15">
        <f>SUM(H73:H74)</f>
        <v>110000</v>
      </c>
      <c r="I72" s="36"/>
      <c r="J72" s="36"/>
      <c r="K72" s="36"/>
      <c r="L72" s="36"/>
    </row>
    <row r="73" spans="1:12" s="16" customFormat="1" ht="129.6" x14ac:dyDescent="0.3">
      <c r="A73" s="10" t="s">
        <v>40</v>
      </c>
      <c r="B73" s="9" t="s">
        <v>357</v>
      </c>
      <c r="C73" s="9" t="s">
        <v>78</v>
      </c>
      <c r="D73" s="9" t="s">
        <v>358</v>
      </c>
      <c r="E73" s="9" t="s">
        <v>359</v>
      </c>
      <c r="F73" s="9" t="s">
        <v>68</v>
      </c>
      <c r="G73" s="9" t="s">
        <v>360</v>
      </c>
      <c r="H73" s="14">
        <v>90000</v>
      </c>
      <c r="I73" s="32" t="s">
        <v>361</v>
      </c>
      <c r="J73" s="9" t="s">
        <v>362</v>
      </c>
      <c r="K73" s="9" t="s">
        <v>363</v>
      </c>
      <c r="L73" s="9"/>
    </row>
    <row r="74" spans="1:12" ht="81" x14ac:dyDescent="0.3">
      <c r="A74" s="10" t="s">
        <v>40</v>
      </c>
      <c r="B74" s="9" t="s">
        <v>364</v>
      </c>
      <c r="C74" s="9" t="s">
        <v>78</v>
      </c>
      <c r="D74" s="9" t="s">
        <v>365</v>
      </c>
      <c r="E74" s="9" t="s">
        <v>366</v>
      </c>
      <c r="F74" s="9" t="s">
        <v>68</v>
      </c>
      <c r="G74" s="9" t="s">
        <v>360</v>
      </c>
      <c r="H74" s="14">
        <v>20000</v>
      </c>
      <c r="I74" s="32" t="s">
        <v>367</v>
      </c>
      <c r="J74" s="9" t="s">
        <v>368</v>
      </c>
      <c r="K74" s="9" t="s">
        <v>369</v>
      </c>
      <c r="L74" s="9" t="s">
        <v>370</v>
      </c>
    </row>
    <row r="75" spans="1:12" s="16" customFormat="1" ht="25.05" customHeight="1" x14ac:dyDescent="0.3">
      <c r="A75" s="35" t="s">
        <v>19</v>
      </c>
      <c r="B75" s="35"/>
      <c r="C75" s="35"/>
      <c r="D75" s="35"/>
      <c r="E75" s="35"/>
      <c r="F75" s="35"/>
      <c r="G75" s="35"/>
      <c r="H75" s="15">
        <f>SUM(H76:H77)</f>
        <v>0</v>
      </c>
      <c r="I75" s="36"/>
      <c r="J75" s="36"/>
      <c r="K75" s="36"/>
      <c r="L75" s="36"/>
    </row>
    <row r="76" spans="1:12" ht="129.6" x14ac:dyDescent="0.3">
      <c r="A76" s="10" t="s">
        <v>41</v>
      </c>
      <c r="B76" s="2" t="s">
        <v>371</v>
      </c>
      <c r="C76" s="2" t="s">
        <v>78</v>
      </c>
      <c r="D76" s="2" t="s">
        <v>372</v>
      </c>
      <c r="E76" s="2" t="s">
        <v>373</v>
      </c>
      <c r="F76" s="21" t="s">
        <v>68</v>
      </c>
      <c r="G76" s="2" t="s">
        <v>374</v>
      </c>
      <c r="H76" s="4">
        <v>0</v>
      </c>
      <c r="I76" s="19"/>
      <c r="J76" s="45" t="s">
        <v>375</v>
      </c>
      <c r="K76" s="2" t="s">
        <v>379</v>
      </c>
      <c r="L76" s="2"/>
    </row>
    <row r="77" spans="1:12" ht="48.6" x14ac:dyDescent="0.3">
      <c r="A77" s="10" t="s">
        <v>41</v>
      </c>
      <c r="B77" s="2" t="s">
        <v>376</v>
      </c>
      <c r="C77" s="2" t="s">
        <v>71</v>
      </c>
      <c r="D77" s="2" t="s">
        <v>377</v>
      </c>
      <c r="E77" s="2" t="s">
        <v>373</v>
      </c>
      <c r="F77" s="21" t="s">
        <v>68</v>
      </c>
      <c r="G77" s="2" t="s">
        <v>374</v>
      </c>
      <c r="H77" s="4">
        <v>0</v>
      </c>
      <c r="I77" s="19"/>
      <c r="J77" s="46"/>
      <c r="K77" s="2" t="s">
        <v>378</v>
      </c>
      <c r="L77" s="2" t="s">
        <v>70</v>
      </c>
    </row>
    <row r="78" spans="1:12" s="16" customFormat="1" ht="25.05" customHeight="1" x14ac:dyDescent="0.3">
      <c r="A78" s="35" t="s">
        <v>20</v>
      </c>
      <c r="B78" s="35"/>
      <c r="C78" s="35"/>
      <c r="D78" s="35"/>
      <c r="E78" s="35"/>
      <c r="F78" s="35"/>
      <c r="G78" s="35"/>
      <c r="H78" s="15">
        <f>SUM(H79:H79)</f>
        <v>0</v>
      </c>
      <c r="I78" s="36"/>
      <c r="J78" s="36"/>
      <c r="K78" s="36"/>
      <c r="L78" s="36"/>
    </row>
    <row r="79" spans="1:12" ht="25.05" customHeight="1" x14ac:dyDescent="0.3">
      <c r="A79" s="13"/>
      <c r="B79" s="2" t="s">
        <v>16</v>
      </c>
      <c r="C79" s="2"/>
      <c r="D79" s="2"/>
      <c r="E79" s="2"/>
      <c r="F79" s="21"/>
      <c r="G79" s="2"/>
      <c r="H79" s="4"/>
      <c r="I79" s="2"/>
      <c r="J79" s="2"/>
      <c r="K79" s="2"/>
      <c r="L79" s="2"/>
    </row>
    <row r="80" spans="1:12" s="16" customFormat="1" ht="25.05" customHeight="1" x14ac:dyDescent="0.3">
      <c r="A80" s="35" t="s">
        <v>21</v>
      </c>
      <c r="B80" s="35"/>
      <c r="C80" s="35"/>
      <c r="D80" s="35"/>
      <c r="E80" s="35"/>
      <c r="F80" s="35"/>
      <c r="G80" s="35"/>
      <c r="H80" s="15">
        <v>0</v>
      </c>
      <c r="I80" s="36"/>
      <c r="J80" s="36"/>
      <c r="K80" s="36"/>
      <c r="L80" s="36"/>
    </row>
    <row r="81" spans="1:12" ht="25.05" customHeight="1" x14ac:dyDescent="0.3">
      <c r="A81" s="13"/>
      <c r="B81" s="2" t="s">
        <v>101</v>
      </c>
      <c r="C81" s="21"/>
      <c r="D81" s="2"/>
      <c r="E81" s="2"/>
      <c r="F81" s="21"/>
      <c r="G81" s="2"/>
      <c r="H81" s="4"/>
      <c r="I81" s="2"/>
      <c r="J81" s="2"/>
      <c r="K81" s="2"/>
      <c r="L81" s="2"/>
    </row>
    <row r="82" spans="1:12" ht="25.05" customHeight="1" x14ac:dyDescent="0.3">
      <c r="A82" s="43" t="s">
        <v>66</v>
      </c>
      <c r="B82" s="43"/>
      <c r="C82" s="43"/>
      <c r="D82" s="43"/>
      <c r="E82" s="43"/>
      <c r="F82" s="43"/>
      <c r="G82" s="43"/>
      <c r="H82" s="8">
        <f>H83+H128+H130+H133+H135+H137</f>
        <v>9730300</v>
      </c>
      <c r="I82" s="44"/>
      <c r="J82" s="44"/>
      <c r="K82" s="44"/>
      <c r="L82" s="44"/>
    </row>
    <row r="83" spans="1:12" s="16" customFormat="1" ht="25.05" customHeight="1" x14ac:dyDescent="0.3">
      <c r="A83" s="35" t="s">
        <v>61</v>
      </c>
      <c r="B83" s="35"/>
      <c r="C83" s="35"/>
      <c r="D83" s="35"/>
      <c r="E83" s="35"/>
      <c r="F83" s="35"/>
      <c r="G83" s="35"/>
      <c r="H83" s="15">
        <f>H84+H124+H126</f>
        <v>8075042</v>
      </c>
      <c r="I83" s="36"/>
      <c r="J83" s="36"/>
      <c r="K83" s="36"/>
      <c r="L83" s="36"/>
    </row>
    <row r="84" spans="1:12" s="16" customFormat="1" ht="25.05" customHeight="1" x14ac:dyDescent="0.3">
      <c r="A84" s="37" t="s">
        <v>76</v>
      </c>
      <c r="B84" s="38"/>
      <c r="C84" s="38"/>
      <c r="D84" s="38"/>
      <c r="E84" s="38"/>
      <c r="F84" s="38"/>
      <c r="G84" s="39"/>
      <c r="H84" s="15">
        <f>SUM(H85:H123)</f>
        <v>8075042</v>
      </c>
      <c r="I84" s="17"/>
      <c r="J84" s="17"/>
      <c r="K84" s="17"/>
      <c r="L84" s="17"/>
    </row>
    <row r="85" spans="1:12" ht="81" x14ac:dyDescent="0.3">
      <c r="A85" s="13" t="s">
        <v>102</v>
      </c>
      <c r="B85" s="2" t="s">
        <v>392</v>
      </c>
      <c r="C85" s="2" t="s">
        <v>78</v>
      </c>
      <c r="D85" s="2" t="s">
        <v>393</v>
      </c>
      <c r="E85" s="2" t="s">
        <v>394</v>
      </c>
      <c r="F85" s="2" t="s">
        <v>395</v>
      </c>
      <c r="G85" s="2" t="s">
        <v>396</v>
      </c>
      <c r="H85" s="4">
        <v>623623</v>
      </c>
      <c r="I85" s="2" t="s">
        <v>397</v>
      </c>
      <c r="J85" s="2" t="s">
        <v>398</v>
      </c>
      <c r="K85" s="2" t="s">
        <v>399</v>
      </c>
      <c r="L85" s="2"/>
    </row>
    <row r="86" spans="1:12" ht="270" x14ac:dyDescent="0.3">
      <c r="A86" s="13" t="s">
        <v>102</v>
      </c>
      <c r="B86" s="2" t="s">
        <v>392</v>
      </c>
      <c r="C86" s="2" t="s">
        <v>78</v>
      </c>
      <c r="D86" s="2" t="s">
        <v>400</v>
      </c>
      <c r="E86" s="2" t="s">
        <v>394</v>
      </c>
      <c r="F86" s="2" t="s">
        <v>395</v>
      </c>
      <c r="G86" s="2" t="s">
        <v>396</v>
      </c>
      <c r="H86" s="4">
        <v>2314226</v>
      </c>
      <c r="I86" s="2" t="s">
        <v>397</v>
      </c>
      <c r="J86" s="2" t="s">
        <v>398</v>
      </c>
      <c r="K86" s="84" t="s">
        <v>401</v>
      </c>
      <c r="L86" s="2"/>
    </row>
    <row r="87" spans="1:12" ht="225" x14ac:dyDescent="0.3">
      <c r="A87" s="13" t="s">
        <v>102</v>
      </c>
      <c r="B87" s="2" t="s">
        <v>392</v>
      </c>
      <c r="C87" s="2" t="s">
        <v>69</v>
      </c>
      <c r="D87" s="2" t="s">
        <v>400</v>
      </c>
      <c r="E87" s="2" t="s">
        <v>394</v>
      </c>
      <c r="F87" s="2" t="s">
        <v>395</v>
      </c>
      <c r="G87" s="2" t="s">
        <v>396</v>
      </c>
      <c r="H87" s="4">
        <v>2314225</v>
      </c>
      <c r="I87" s="2" t="s">
        <v>397</v>
      </c>
      <c r="J87" s="2" t="s">
        <v>398</v>
      </c>
      <c r="K87" s="84" t="s">
        <v>504</v>
      </c>
      <c r="L87" s="2"/>
    </row>
    <row r="88" spans="1:12" ht="81" x14ac:dyDescent="0.3">
      <c r="A88" s="13" t="s">
        <v>102</v>
      </c>
      <c r="B88" s="2" t="s">
        <v>392</v>
      </c>
      <c r="C88" s="2" t="s">
        <v>78</v>
      </c>
      <c r="D88" s="2" t="s">
        <v>402</v>
      </c>
      <c r="E88" s="2" t="s">
        <v>394</v>
      </c>
      <c r="F88" s="2" t="s">
        <v>395</v>
      </c>
      <c r="G88" s="2" t="s">
        <v>396</v>
      </c>
      <c r="H88" s="4">
        <v>243603</v>
      </c>
      <c r="I88" s="2" t="s">
        <v>397</v>
      </c>
      <c r="J88" s="2" t="s">
        <v>398</v>
      </c>
      <c r="K88" s="2" t="s">
        <v>403</v>
      </c>
      <c r="L88" s="2"/>
    </row>
    <row r="89" spans="1:12" ht="81" x14ac:dyDescent="0.3">
      <c r="A89" s="13" t="s">
        <v>102</v>
      </c>
      <c r="B89" s="2" t="s">
        <v>392</v>
      </c>
      <c r="C89" s="2" t="s">
        <v>78</v>
      </c>
      <c r="D89" s="2" t="s">
        <v>404</v>
      </c>
      <c r="E89" s="2" t="s">
        <v>394</v>
      </c>
      <c r="F89" s="2" t="s">
        <v>395</v>
      </c>
      <c r="G89" s="2" t="s">
        <v>396</v>
      </c>
      <c r="H89" s="4">
        <v>0</v>
      </c>
      <c r="I89" s="2" t="s">
        <v>397</v>
      </c>
      <c r="J89" s="2" t="s">
        <v>398</v>
      </c>
      <c r="K89" s="2" t="s">
        <v>405</v>
      </c>
      <c r="L89" s="2" t="s">
        <v>269</v>
      </c>
    </row>
    <row r="90" spans="1:12" ht="81" x14ac:dyDescent="0.3">
      <c r="A90" s="13" t="s">
        <v>102</v>
      </c>
      <c r="B90" s="2" t="s">
        <v>392</v>
      </c>
      <c r="C90" s="2" t="s">
        <v>78</v>
      </c>
      <c r="D90" s="2" t="s">
        <v>406</v>
      </c>
      <c r="E90" s="2" t="s">
        <v>394</v>
      </c>
      <c r="F90" s="2" t="s">
        <v>395</v>
      </c>
      <c r="G90" s="2" t="s">
        <v>396</v>
      </c>
      <c r="H90" s="4">
        <v>0</v>
      </c>
      <c r="I90" s="2" t="s">
        <v>397</v>
      </c>
      <c r="J90" s="2" t="s">
        <v>398</v>
      </c>
      <c r="K90" s="2" t="s">
        <v>407</v>
      </c>
      <c r="L90" s="2" t="s">
        <v>269</v>
      </c>
    </row>
    <row r="91" spans="1:12" ht="81" x14ac:dyDescent="0.3">
      <c r="A91" s="13" t="s">
        <v>102</v>
      </c>
      <c r="B91" s="2" t="s">
        <v>392</v>
      </c>
      <c r="C91" s="2" t="s">
        <v>78</v>
      </c>
      <c r="D91" s="2" t="s">
        <v>408</v>
      </c>
      <c r="E91" s="2" t="s">
        <v>394</v>
      </c>
      <c r="F91" s="2" t="s">
        <v>395</v>
      </c>
      <c r="G91" s="2" t="s">
        <v>396</v>
      </c>
      <c r="H91" s="4">
        <v>0</v>
      </c>
      <c r="I91" s="2" t="s">
        <v>397</v>
      </c>
      <c r="J91" s="2" t="s">
        <v>398</v>
      </c>
      <c r="K91" s="2" t="s">
        <v>409</v>
      </c>
      <c r="L91" s="2" t="s">
        <v>269</v>
      </c>
    </row>
    <row r="92" spans="1:12" ht="97.2" x14ac:dyDescent="0.3">
      <c r="A92" s="13" t="s">
        <v>102</v>
      </c>
      <c r="B92" s="2" t="s">
        <v>392</v>
      </c>
      <c r="C92" s="2" t="s">
        <v>78</v>
      </c>
      <c r="D92" s="2" t="s">
        <v>400</v>
      </c>
      <c r="E92" s="2" t="s">
        <v>394</v>
      </c>
      <c r="F92" s="2" t="s">
        <v>395</v>
      </c>
      <c r="G92" s="2" t="s">
        <v>396</v>
      </c>
      <c r="H92" s="4">
        <v>0</v>
      </c>
      <c r="I92" s="2" t="s">
        <v>397</v>
      </c>
      <c r="J92" s="2" t="s">
        <v>398</v>
      </c>
      <c r="K92" s="2" t="s">
        <v>410</v>
      </c>
      <c r="L92" s="2" t="s">
        <v>269</v>
      </c>
    </row>
    <row r="93" spans="1:12" ht="97.2" x14ac:dyDescent="0.3">
      <c r="A93" s="13" t="s">
        <v>102</v>
      </c>
      <c r="B93" s="2" t="s">
        <v>392</v>
      </c>
      <c r="C93" s="2" t="s">
        <v>78</v>
      </c>
      <c r="D93" s="2" t="s">
        <v>411</v>
      </c>
      <c r="E93" s="2" t="s">
        <v>394</v>
      </c>
      <c r="F93" s="2" t="s">
        <v>395</v>
      </c>
      <c r="G93" s="2" t="s">
        <v>396</v>
      </c>
      <c r="H93" s="4">
        <v>0</v>
      </c>
      <c r="I93" s="2" t="s">
        <v>397</v>
      </c>
      <c r="J93" s="2" t="s">
        <v>398</v>
      </c>
      <c r="K93" s="2" t="s">
        <v>412</v>
      </c>
      <c r="L93" s="2" t="s">
        <v>269</v>
      </c>
    </row>
    <row r="94" spans="1:12" ht="81" x14ac:dyDescent="0.3">
      <c r="A94" s="13" t="s">
        <v>102</v>
      </c>
      <c r="B94" s="2" t="s">
        <v>392</v>
      </c>
      <c r="C94" s="2" t="s">
        <v>78</v>
      </c>
      <c r="D94" s="2" t="s">
        <v>413</v>
      </c>
      <c r="E94" s="2" t="s">
        <v>394</v>
      </c>
      <c r="F94" s="2" t="s">
        <v>395</v>
      </c>
      <c r="G94" s="2" t="s">
        <v>396</v>
      </c>
      <c r="H94" s="4">
        <v>0</v>
      </c>
      <c r="I94" s="2" t="s">
        <v>397</v>
      </c>
      <c r="J94" s="2" t="s">
        <v>398</v>
      </c>
      <c r="K94" s="2" t="s">
        <v>414</v>
      </c>
      <c r="L94" s="2" t="s">
        <v>269</v>
      </c>
    </row>
    <row r="95" spans="1:12" ht="97.2" x14ac:dyDescent="0.3">
      <c r="A95" s="13" t="s">
        <v>102</v>
      </c>
      <c r="B95" s="2" t="s">
        <v>392</v>
      </c>
      <c r="C95" s="2" t="s">
        <v>78</v>
      </c>
      <c r="D95" s="2" t="s">
        <v>400</v>
      </c>
      <c r="E95" s="2" t="s">
        <v>394</v>
      </c>
      <c r="F95" s="2" t="s">
        <v>395</v>
      </c>
      <c r="G95" s="2" t="s">
        <v>396</v>
      </c>
      <c r="H95" s="4">
        <v>0</v>
      </c>
      <c r="I95" s="2" t="s">
        <v>397</v>
      </c>
      <c r="J95" s="2" t="s">
        <v>398</v>
      </c>
      <c r="K95" s="2" t="s">
        <v>415</v>
      </c>
      <c r="L95" s="2" t="s">
        <v>269</v>
      </c>
    </row>
    <row r="96" spans="1:12" ht="97.2" x14ac:dyDescent="0.3">
      <c r="A96" s="13" t="s">
        <v>102</v>
      </c>
      <c r="B96" s="2" t="s">
        <v>392</v>
      </c>
      <c r="C96" s="2" t="s">
        <v>78</v>
      </c>
      <c r="D96" s="2" t="s">
        <v>400</v>
      </c>
      <c r="E96" s="2" t="s">
        <v>394</v>
      </c>
      <c r="F96" s="2" t="s">
        <v>395</v>
      </c>
      <c r="G96" s="2" t="s">
        <v>396</v>
      </c>
      <c r="H96" s="4">
        <v>0</v>
      </c>
      <c r="I96" s="2" t="s">
        <v>397</v>
      </c>
      <c r="J96" s="2" t="s">
        <v>398</v>
      </c>
      <c r="K96" s="2" t="s">
        <v>416</v>
      </c>
      <c r="L96" s="2" t="s">
        <v>269</v>
      </c>
    </row>
    <row r="97" spans="1:12" ht="81" x14ac:dyDescent="0.3">
      <c r="A97" s="13" t="s">
        <v>102</v>
      </c>
      <c r="B97" s="2" t="s">
        <v>392</v>
      </c>
      <c r="C97" s="2" t="s">
        <v>78</v>
      </c>
      <c r="D97" s="2" t="s">
        <v>402</v>
      </c>
      <c r="E97" s="2" t="s">
        <v>394</v>
      </c>
      <c r="F97" s="2" t="s">
        <v>395</v>
      </c>
      <c r="G97" s="2" t="s">
        <v>396</v>
      </c>
      <c r="H97" s="4">
        <v>0</v>
      </c>
      <c r="I97" s="2" t="s">
        <v>397</v>
      </c>
      <c r="J97" s="2" t="s">
        <v>398</v>
      </c>
      <c r="K97" s="2" t="s">
        <v>417</v>
      </c>
      <c r="L97" s="2" t="s">
        <v>269</v>
      </c>
    </row>
    <row r="98" spans="1:12" ht="81" x14ac:dyDescent="0.3">
      <c r="A98" s="13" t="s">
        <v>102</v>
      </c>
      <c r="B98" s="2" t="s">
        <v>392</v>
      </c>
      <c r="C98" s="2" t="s">
        <v>78</v>
      </c>
      <c r="D98" s="2" t="s">
        <v>418</v>
      </c>
      <c r="E98" s="2" t="s">
        <v>394</v>
      </c>
      <c r="F98" s="2" t="s">
        <v>395</v>
      </c>
      <c r="G98" s="2" t="s">
        <v>396</v>
      </c>
      <c r="H98" s="4">
        <v>0</v>
      </c>
      <c r="I98" s="2" t="s">
        <v>397</v>
      </c>
      <c r="J98" s="2" t="s">
        <v>398</v>
      </c>
      <c r="K98" s="2" t="s">
        <v>419</v>
      </c>
      <c r="L98" s="2" t="s">
        <v>269</v>
      </c>
    </row>
    <row r="99" spans="1:12" ht="97.2" x14ac:dyDescent="0.3">
      <c r="A99" s="13" t="s">
        <v>102</v>
      </c>
      <c r="B99" s="2" t="s">
        <v>392</v>
      </c>
      <c r="C99" s="2" t="s">
        <v>69</v>
      </c>
      <c r="D99" s="2" t="s">
        <v>420</v>
      </c>
      <c r="E99" s="2" t="s">
        <v>394</v>
      </c>
      <c r="F99" s="2" t="s">
        <v>395</v>
      </c>
      <c r="G99" s="2" t="s">
        <v>396</v>
      </c>
      <c r="H99" s="4">
        <v>0</v>
      </c>
      <c r="I99" s="2" t="s">
        <v>397</v>
      </c>
      <c r="J99" s="2" t="s">
        <v>398</v>
      </c>
      <c r="K99" s="2" t="s">
        <v>421</v>
      </c>
      <c r="L99" s="2" t="s">
        <v>269</v>
      </c>
    </row>
    <row r="100" spans="1:12" ht="97.2" x14ac:dyDescent="0.3">
      <c r="A100" s="13" t="s">
        <v>102</v>
      </c>
      <c r="B100" s="2" t="s">
        <v>392</v>
      </c>
      <c r="C100" s="2" t="s">
        <v>69</v>
      </c>
      <c r="D100" s="2" t="s">
        <v>420</v>
      </c>
      <c r="E100" s="2" t="s">
        <v>394</v>
      </c>
      <c r="F100" s="2" t="s">
        <v>395</v>
      </c>
      <c r="G100" s="2" t="s">
        <v>396</v>
      </c>
      <c r="H100" s="4">
        <v>0</v>
      </c>
      <c r="I100" s="2" t="s">
        <v>397</v>
      </c>
      <c r="J100" s="2" t="s">
        <v>398</v>
      </c>
      <c r="K100" s="2" t="s">
        <v>422</v>
      </c>
      <c r="L100" s="2" t="s">
        <v>269</v>
      </c>
    </row>
    <row r="101" spans="1:12" ht="81" x14ac:dyDescent="0.3">
      <c r="A101" s="13" t="s">
        <v>102</v>
      </c>
      <c r="B101" s="2" t="s">
        <v>423</v>
      </c>
      <c r="C101" s="2" t="s">
        <v>78</v>
      </c>
      <c r="D101" s="2" t="s">
        <v>424</v>
      </c>
      <c r="E101" s="2" t="s">
        <v>425</v>
      </c>
      <c r="F101" s="2" t="s">
        <v>395</v>
      </c>
      <c r="G101" s="2" t="s">
        <v>396</v>
      </c>
      <c r="H101" s="4">
        <v>146047</v>
      </c>
      <c r="I101" s="2" t="s">
        <v>113</v>
      </c>
      <c r="J101" s="2" t="s">
        <v>426</v>
      </c>
      <c r="K101" s="2" t="s">
        <v>427</v>
      </c>
      <c r="L101" s="2" t="s">
        <v>428</v>
      </c>
    </row>
    <row r="102" spans="1:12" ht="97.2" x14ac:dyDescent="0.3">
      <c r="A102" s="13" t="s">
        <v>102</v>
      </c>
      <c r="B102" s="2" t="s">
        <v>423</v>
      </c>
      <c r="C102" s="2" t="s">
        <v>78</v>
      </c>
      <c r="D102" s="2" t="s">
        <v>429</v>
      </c>
      <c r="E102" s="2" t="s">
        <v>425</v>
      </c>
      <c r="F102" s="2" t="s">
        <v>395</v>
      </c>
      <c r="G102" s="2" t="s">
        <v>396</v>
      </c>
      <c r="H102" s="4">
        <v>75786</v>
      </c>
      <c r="I102" s="2" t="s">
        <v>113</v>
      </c>
      <c r="J102" s="2" t="s">
        <v>426</v>
      </c>
      <c r="K102" s="2" t="s">
        <v>430</v>
      </c>
      <c r="L102" s="2"/>
    </row>
    <row r="103" spans="1:12" ht="97.2" x14ac:dyDescent="0.3">
      <c r="A103" s="13" t="s">
        <v>102</v>
      </c>
      <c r="B103" s="2" t="s">
        <v>423</v>
      </c>
      <c r="C103" s="2" t="s">
        <v>78</v>
      </c>
      <c r="D103" s="2" t="s">
        <v>431</v>
      </c>
      <c r="E103" s="2" t="s">
        <v>425</v>
      </c>
      <c r="F103" s="2" t="s">
        <v>395</v>
      </c>
      <c r="G103" s="2" t="s">
        <v>396</v>
      </c>
      <c r="H103" s="4">
        <v>11348</v>
      </c>
      <c r="I103" s="2" t="s">
        <v>113</v>
      </c>
      <c r="J103" s="2" t="s">
        <v>426</v>
      </c>
      <c r="K103" s="2" t="s">
        <v>432</v>
      </c>
      <c r="L103" s="2"/>
    </row>
    <row r="104" spans="1:12" ht="81" x14ac:dyDescent="0.3">
      <c r="A104" s="13" t="s">
        <v>102</v>
      </c>
      <c r="B104" s="2" t="s">
        <v>423</v>
      </c>
      <c r="C104" s="2" t="s">
        <v>78</v>
      </c>
      <c r="D104" s="2" t="s">
        <v>433</v>
      </c>
      <c r="E104" s="2" t="s">
        <v>425</v>
      </c>
      <c r="F104" s="2" t="s">
        <v>395</v>
      </c>
      <c r="G104" s="2" t="s">
        <v>396</v>
      </c>
      <c r="H104" s="4">
        <v>0</v>
      </c>
      <c r="I104" s="2" t="s">
        <v>113</v>
      </c>
      <c r="J104" s="2" t="s">
        <v>426</v>
      </c>
      <c r="K104" s="2" t="s">
        <v>434</v>
      </c>
      <c r="L104" s="2" t="s">
        <v>435</v>
      </c>
    </row>
    <row r="105" spans="1:12" ht="81" x14ac:dyDescent="0.3">
      <c r="A105" s="13" t="s">
        <v>102</v>
      </c>
      <c r="B105" s="2" t="s">
        <v>423</v>
      </c>
      <c r="C105" s="2" t="s">
        <v>71</v>
      </c>
      <c r="D105" s="2" t="s">
        <v>433</v>
      </c>
      <c r="E105" s="2" t="s">
        <v>425</v>
      </c>
      <c r="F105" s="2" t="s">
        <v>395</v>
      </c>
      <c r="G105" s="2" t="s">
        <v>396</v>
      </c>
      <c r="H105" s="4">
        <v>0</v>
      </c>
      <c r="I105" s="2" t="s">
        <v>113</v>
      </c>
      <c r="J105" s="2" t="s">
        <v>426</v>
      </c>
      <c r="K105" s="2" t="s">
        <v>436</v>
      </c>
      <c r="L105" s="2" t="s">
        <v>435</v>
      </c>
    </row>
    <row r="106" spans="1:12" ht="97.2" x14ac:dyDescent="0.3">
      <c r="A106" s="13" t="s">
        <v>102</v>
      </c>
      <c r="B106" s="2" t="s">
        <v>423</v>
      </c>
      <c r="C106" s="2" t="s">
        <v>437</v>
      </c>
      <c r="D106" s="2" t="s">
        <v>438</v>
      </c>
      <c r="E106" s="2" t="s">
        <v>425</v>
      </c>
      <c r="F106" s="2" t="s">
        <v>395</v>
      </c>
      <c r="G106" s="2" t="s">
        <v>396</v>
      </c>
      <c r="H106" s="4">
        <v>0</v>
      </c>
      <c r="I106" s="2" t="s">
        <v>113</v>
      </c>
      <c r="J106" s="2" t="s">
        <v>426</v>
      </c>
      <c r="K106" s="2" t="s">
        <v>439</v>
      </c>
      <c r="L106" s="2" t="s">
        <v>435</v>
      </c>
    </row>
    <row r="107" spans="1:12" ht="81" x14ac:dyDescent="0.3">
      <c r="A107" s="13" t="s">
        <v>102</v>
      </c>
      <c r="B107" s="2" t="s">
        <v>423</v>
      </c>
      <c r="C107" s="2" t="s">
        <v>78</v>
      </c>
      <c r="D107" s="2" t="s">
        <v>440</v>
      </c>
      <c r="E107" s="2" t="s">
        <v>425</v>
      </c>
      <c r="F107" s="2" t="s">
        <v>395</v>
      </c>
      <c r="G107" s="2" t="s">
        <v>396</v>
      </c>
      <c r="H107" s="4">
        <v>0</v>
      </c>
      <c r="I107" s="2" t="s">
        <v>113</v>
      </c>
      <c r="J107" s="2" t="s">
        <v>426</v>
      </c>
      <c r="K107" s="2" t="s">
        <v>441</v>
      </c>
      <c r="L107" s="2" t="s">
        <v>442</v>
      </c>
    </row>
    <row r="108" spans="1:12" ht="97.2" x14ac:dyDescent="0.3">
      <c r="A108" s="13" t="s">
        <v>102</v>
      </c>
      <c r="B108" s="2" t="s">
        <v>423</v>
      </c>
      <c r="C108" s="2" t="s">
        <v>78</v>
      </c>
      <c r="D108" s="2" t="s">
        <v>443</v>
      </c>
      <c r="E108" s="2" t="s">
        <v>425</v>
      </c>
      <c r="F108" s="2" t="s">
        <v>395</v>
      </c>
      <c r="G108" s="2" t="s">
        <v>396</v>
      </c>
      <c r="H108" s="4">
        <v>0</v>
      </c>
      <c r="I108" s="2" t="s">
        <v>113</v>
      </c>
      <c r="J108" s="2" t="s">
        <v>426</v>
      </c>
      <c r="K108" s="2" t="s">
        <v>444</v>
      </c>
      <c r="L108" s="2" t="s">
        <v>445</v>
      </c>
    </row>
    <row r="109" spans="1:12" ht="97.2" x14ac:dyDescent="0.3">
      <c r="A109" s="13" t="s">
        <v>102</v>
      </c>
      <c r="B109" s="2" t="s">
        <v>446</v>
      </c>
      <c r="C109" s="2" t="s">
        <v>78</v>
      </c>
      <c r="D109" s="2" t="s">
        <v>447</v>
      </c>
      <c r="E109" s="2" t="s">
        <v>394</v>
      </c>
      <c r="F109" s="2" t="s">
        <v>395</v>
      </c>
      <c r="G109" s="2" t="s">
        <v>396</v>
      </c>
      <c r="H109" s="4">
        <v>164776</v>
      </c>
      <c r="I109" s="2" t="s">
        <v>448</v>
      </c>
      <c r="J109" s="2" t="s">
        <v>449</v>
      </c>
      <c r="K109" s="2" t="s">
        <v>450</v>
      </c>
      <c r="L109" s="2"/>
    </row>
    <row r="110" spans="1:12" ht="97.2" x14ac:dyDescent="0.3">
      <c r="A110" s="13" t="s">
        <v>102</v>
      </c>
      <c r="B110" s="2" t="s">
        <v>446</v>
      </c>
      <c r="C110" s="2" t="s">
        <v>78</v>
      </c>
      <c r="D110" s="2" t="s">
        <v>451</v>
      </c>
      <c r="E110" s="2" t="s">
        <v>394</v>
      </c>
      <c r="F110" s="2" t="s">
        <v>395</v>
      </c>
      <c r="G110" s="2" t="s">
        <v>396</v>
      </c>
      <c r="H110" s="4">
        <v>0</v>
      </c>
      <c r="I110" s="2" t="s">
        <v>448</v>
      </c>
      <c r="J110" s="2" t="s">
        <v>452</v>
      </c>
      <c r="K110" s="2" t="s">
        <v>453</v>
      </c>
      <c r="L110" s="2" t="s">
        <v>454</v>
      </c>
    </row>
    <row r="111" spans="1:12" ht="97.2" x14ac:dyDescent="0.3">
      <c r="A111" s="13" t="s">
        <v>102</v>
      </c>
      <c r="B111" s="2" t="s">
        <v>455</v>
      </c>
      <c r="C111" s="2" t="s">
        <v>78</v>
      </c>
      <c r="D111" s="2" t="s">
        <v>456</v>
      </c>
      <c r="E111" s="2" t="s">
        <v>394</v>
      </c>
      <c r="F111" s="2" t="s">
        <v>395</v>
      </c>
      <c r="G111" s="2" t="s">
        <v>396</v>
      </c>
      <c r="H111" s="4">
        <v>70641</v>
      </c>
      <c r="I111" s="2" t="s">
        <v>448</v>
      </c>
      <c r="J111" s="2" t="s">
        <v>452</v>
      </c>
      <c r="K111" s="2" t="s">
        <v>457</v>
      </c>
      <c r="L111" s="2"/>
    </row>
    <row r="112" spans="1:12" ht="97.2" x14ac:dyDescent="0.3">
      <c r="A112" s="13" t="s">
        <v>102</v>
      </c>
      <c r="B112" s="2" t="s">
        <v>455</v>
      </c>
      <c r="C112" s="2" t="s">
        <v>78</v>
      </c>
      <c r="D112" s="2" t="s">
        <v>458</v>
      </c>
      <c r="E112" s="2" t="s">
        <v>394</v>
      </c>
      <c r="F112" s="2" t="s">
        <v>395</v>
      </c>
      <c r="G112" s="2" t="s">
        <v>396</v>
      </c>
      <c r="H112" s="4">
        <v>76113</v>
      </c>
      <c r="I112" s="2" t="s">
        <v>448</v>
      </c>
      <c r="J112" s="2" t="s">
        <v>452</v>
      </c>
      <c r="K112" s="2" t="s">
        <v>459</v>
      </c>
      <c r="L112" s="2"/>
    </row>
    <row r="113" spans="1:12" ht="97.2" x14ac:dyDescent="0.3">
      <c r="A113" s="13" t="s">
        <v>102</v>
      </c>
      <c r="B113" s="2" t="s">
        <v>455</v>
      </c>
      <c r="C113" s="2" t="s">
        <v>78</v>
      </c>
      <c r="D113" s="2" t="s">
        <v>460</v>
      </c>
      <c r="E113" s="2" t="s">
        <v>394</v>
      </c>
      <c r="F113" s="2" t="s">
        <v>395</v>
      </c>
      <c r="G113" s="2" t="s">
        <v>396</v>
      </c>
      <c r="H113" s="4">
        <v>104469</v>
      </c>
      <c r="I113" s="2" t="s">
        <v>448</v>
      </c>
      <c r="J113" s="2" t="s">
        <v>452</v>
      </c>
      <c r="K113" s="2" t="s">
        <v>461</v>
      </c>
      <c r="L113" s="2"/>
    </row>
    <row r="114" spans="1:12" ht="97.2" x14ac:dyDescent="0.3">
      <c r="A114" s="13" t="s">
        <v>102</v>
      </c>
      <c r="B114" s="2" t="s">
        <v>455</v>
      </c>
      <c r="C114" s="2" t="s">
        <v>78</v>
      </c>
      <c r="D114" s="2" t="s">
        <v>462</v>
      </c>
      <c r="E114" s="2" t="s">
        <v>394</v>
      </c>
      <c r="F114" s="2" t="s">
        <v>395</v>
      </c>
      <c r="G114" s="2" t="s">
        <v>396</v>
      </c>
      <c r="H114" s="4">
        <v>57707</v>
      </c>
      <c r="I114" s="2" t="s">
        <v>448</v>
      </c>
      <c r="J114" s="2" t="s">
        <v>452</v>
      </c>
      <c r="K114" s="2" t="s">
        <v>450</v>
      </c>
      <c r="L114" s="2"/>
    </row>
    <row r="115" spans="1:12" ht="97.2" x14ac:dyDescent="0.3">
      <c r="A115" s="13" t="s">
        <v>102</v>
      </c>
      <c r="B115" s="2" t="s">
        <v>455</v>
      </c>
      <c r="C115" s="2" t="s">
        <v>78</v>
      </c>
      <c r="D115" s="2" t="s">
        <v>462</v>
      </c>
      <c r="E115" s="2" t="s">
        <v>394</v>
      </c>
      <c r="F115" s="2" t="s">
        <v>395</v>
      </c>
      <c r="G115" s="2" t="s">
        <v>396</v>
      </c>
      <c r="H115" s="4">
        <v>0</v>
      </c>
      <c r="I115" s="2" t="s">
        <v>448</v>
      </c>
      <c r="J115" s="2" t="s">
        <v>452</v>
      </c>
      <c r="K115" s="2" t="s">
        <v>463</v>
      </c>
      <c r="L115" s="2" t="s">
        <v>454</v>
      </c>
    </row>
    <row r="116" spans="1:12" ht="113.4" x14ac:dyDescent="0.3">
      <c r="A116" s="13" t="s">
        <v>102</v>
      </c>
      <c r="B116" s="2" t="s">
        <v>455</v>
      </c>
      <c r="C116" s="2" t="s">
        <v>69</v>
      </c>
      <c r="D116" s="2" t="s">
        <v>464</v>
      </c>
      <c r="E116" s="2" t="s">
        <v>394</v>
      </c>
      <c r="F116" s="2" t="s">
        <v>395</v>
      </c>
      <c r="G116" s="2" t="s">
        <v>396</v>
      </c>
      <c r="H116" s="4">
        <v>1044688</v>
      </c>
      <c r="I116" s="2" t="s">
        <v>448</v>
      </c>
      <c r="J116" s="2" t="s">
        <v>452</v>
      </c>
      <c r="K116" s="2" t="s">
        <v>465</v>
      </c>
      <c r="L116" s="2"/>
    </row>
    <row r="117" spans="1:12" ht="97.2" x14ac:dyDescent="0.3">
      <c r="A117" s="13" t="s">
        <v>102</v>
      </c>
      <c r="B117" s="2" t="s">
        <v>455</v>
      </c>
      <c r="C117" s="2" t="s">
        <v>69</v>
      </c>
      <c r="D117" s="2" t="s">
        <v>466</v>
      </c>
      <c r="E117" s="2" t="s">
        <v>394</v>
      </c>
      <c r="F117" s="2" t="s">
        <v>395</v>
      </c>
      <c r="G117" s="2" t="s">
        <v>396</v>
      </c>
      <c r="H117" s="4">
        <v>0</v>
      </c>
      <c r="I117" s="2" t="s">
        <v>448</v>
      </c>
      <c r="J117" s="2" t="s">
        <v>452</v>
      </c>
      <c r="K117" s="2" t="s">
        <v>467</v>
      </c>
      <c r="L117" s="2" t="s">
        <v>454</v>
      </c>
    </row>
    <row r="118" spans="1:12" ht="178.2" x14ac:dyDescent="0.3">
      <c r="A118" s="13" t="s">
        <v>102</v>
      </c>
      <c r="B118" s="2" t="s">
        <v>446</v>
      </c>
      <c r="C118" s="2" t="s">
        <v>69</v>
      </c>
      <c r="D118" s="2" t="s">
        <v>468</v>
      </c>
      <c r="E118" s="2" t="s">
        <v>394</v>
      </c>
      <c r="F118" s="2" t="s">
        <v>395</v>
      </c>
      <c r="G118" s="2" t="s">
        <v>396</v>
      </c>
      <c r="H118" s="4">
        <v>0</v>
      </c>
      <c r="I118" s="2" t="s">
        <v>448</v>
      </c>
      <c r="J118" s="2" t="s">
        <v>452</v>
      </c>
      <c r="K118" s="2" t="s">
        <v>469</v>
      </c>
      <c r="L118" s="2" t="s">
        <v>70</v>
      </c>
    </row>
    <row r="119" spans="1:12" ht="178.2" x14ac:dyDescent="0.3">
      <c r="A119" s="13" t="s">
        <v>102</v>
      </c>
      <c r="B119" s="2" t="s">
        <v>470</v>
      </c>
      <c r="C119" s="2" t="s">
        <v>69</v>
      </c>
      <c r="D119" s="2" t="s">
        <v>471</v>
      </c>
      <c r="E119" s="2" t="s">
        <v>394</v>
      </c>
      <c r="F119" s="2" t="s">
        <v>395</v>
      </c>
      <c r="G119" s="2" t="s">
        <v>396</v>
      </c>
      <c r="H119" s="4">
        <v>0</v>
      </c>
      <c r="I119" s="2" t="s">
        <v>448</v>
      </c>
      <c r="J119" s="2" t="s">
        <v>472</v>
      </c>
      <c r="K119" s="2" t="s">
        <v>469</v>
      </c>
      <c r="L119" s="2" t="s">
        <v>70</v>
      </c>
    </row>
    <row r="120" spans="1:12" ht="358.2" customHeight="1" x14ac:dyDescent="0.3">
      <c r="A120" s="13" t="s">
        <v>102</v>
      </c>
      <c r="B120" s="2" t="s">
        <v>455</v>
      </c>
      <c r="C120" s="2" t="s">
        <v>71</v>
      </c>
      <c r="D120" s="2" t="s">
        <v>473</v>
      </c>
      <c r="E120" s="2" t="s">
        <v>394</v>
      </c>
      <c r="F120" s="2" t="s">
        <v>395</v>
      </c>
      <c r="G120" s="2" t="s">
        <v>396</v>
      </c>
      <c r="H120" s="4">
        <v>230826</v>
      </c>
      <c r="I120" s="2" t="s">
        <v>448</v>
      </c>
      <c r="J120" s="2" t="s">
        <v>452</v>
      </c>
      <c r="K120" s="85" t="s">
        <v>505</v>
      </c>
      <c r="L120" s="2"/>
    </row>
    <row r="121" spans="1:12" ht="111" customHeight="1" x14ac:dyDescent="0.3">
      <c r="A121" s="13"/>
      <c r="B121" s="2"/>
      <c r="C121" s="2"/>
      <c r="D121" s="2"/>
      <c r="E121" s="2"/>
      <c r="F121" s="2"/>
      <c r="G121" s="2"/>
      <c r="H121" s="4"/>
      <c r="I121" s="2"/>
      <c r="J121" s="2"/>
      <c r="K121" s="86" t="s">
        <v>506</v>
      </c>
      <c r="L121" s="2"/>
    </row>
    <row r="122" spans="1:12" ht="97.2" x14ac:dyDescent="0.3">
      <c r="A122" s="13" t="s">
        <v>102</v>
      </c>
      <c r="B122" s="2" t="s">
        <v>470</v>
      </c>
      <c r="C122" s="2" t="s">
        <v>71</v>
      </c>
      <c r="D122" s="2" t="s">
        <v>474</v>
      </c>
      <c r="E122" s="2" t="s">
        <v>394</v>
      </c>
      <c r="F122" s="2" t="s">
        <v>395</v>
      </c>
      <c r="G122" s="2" t="s">
        <v>396</v>
      </c>
      <c r="H122" s="4">
        <v>0</v>
      </c>
      <c r="I122" s="2" t="s">
        <v>448</v>
      </c>
      <c r="J122" s="2" t="s">
        <v>472</v>
      </c>
      <c r="K122" s="2" t="s">
        <v>475</v>
      </c>
      <c r="L122" s="2" t="s">
        <v>70</v>
      </c>
    </row>
    <row r="123" spans="1:12" ht="97.2" x14ac:dyDescent="0.3">
      <c r="A123" s="13" t="s">
        <v>102</v>
      </c>
      <c r="B123" s="2" t="s">
        <v>455</v>
      </c>
      <c r="C123" s="2" t="s">
        <v>78</v>
      </c>
      <c r="D123" s="2" t="s">
        <v>476</v>
      </c>
      <c r="E123" s="2" t="s">
        <v>394</v>
      </c>
      <c r="F123" s="2" t="s">
        <v>395</v>
      </c>
      <c r="G123" s="2" t="s">
        <v>396</v>
      </c>
      <c r="H123" s="4">
        <v>596964</v>
      </c>
      <c r="I123" s="2" t="s">
        <v>448</v>
      </c>
      <c r="J123" s="2" t="s">
        <v>477</v>
      </c>
      <c r="K123" s="2" t="s">
        <v>478</v>
      </c>
      <c r="L123" s="2"/>
    </row>
    <row r="124" spans="1:12" s="16" customFormat="1" ht="25.05" customHeight="1" x14ac:dyDescent="0.3">
      <c r="A124" s="37" t="s">
        <v>72</v>
      </c>
      <c r="B124" s="38"/>
      <c r="C124" s="38"/>
      <c r="D124" s="38"/>
      <c r="E124" s="38"/>
      <c r="F124" s="38"/>
      <c r="G124" s="39"/>
      <c r="H124" s="15">
        <f>SUM(H125:H125)</f>
        <v>0</v>
      </c>
      <c r="I124" s="17"/>
      <c r="J124" s="17"/>
      <c r="K124" s="17"/>
      <c r="L124" s="17"/>
    </row>
    <row r="125" spans="1:12" ht="25.05" customHeight="1" x14ac:dyDescent="0.3">
      <c r="A125" s="13"/>
      <c r="B125" s="2" t="s">
        <v>16</v>
      </c>
      <c r="C125" s="2"/>
      <c r="D125" s="2"/>
      <c r="E125" s="2"/>
      <c r="F125" s="2"/>
      <c r="G125" s="2"/>
      <c r="H125" s="4"/>
      <c r="I125" s="2"/>
      <c r="J125" s="2"/>
      <c r="K125" s="2"/>
      <c r="L125" s="2"/>
    </row>
    <row r="126" spans="1:12" s="16" customFormat="1" ht="25.05" customHeight="1" x14ac:dyDescent="0.3">
      <c r="A126" s="37" t="s">
        <v>73</v>
      </c>
      <c r="B126" s="38"/>
      <c r="C126" s="38"/>
      <c r="D126" s="38"/>
      <c r="E126" s="38"/>
      <c r="F126" s="38"/>
      <c r="G126" s="39"/>
      <c r="H126" s="15">
        <f>SUM(H127:H127)</f>
        <v>0</v>
      </c>
      <c r="I126" s="17"/>
      <c r="J126" s="17"/>
      <c r="K126" s="17"/>
      <c r="L126" s="17"/>
    </row>
    <row r="127" spans="1:12" ht="25.05" customHeight="1" x14ac:dyDescent="0.3">
      <c r="A127" s="13"/>
      <c r="B127" s="2" t="s">
        <v>16</v>
      </c>
      <c r="C127" s="2"/>
      <c r="D127" s="2"/>
      <c r="E127" s="2"/>
      <c r="F127" s="2"/>
      <c r="G127" s="2"/>
      <c r="H127" s="4"/>
      <c r="I127" s="2"/>
      <c r="J127" s="2"/>
      <c r="K127" s="2"/>
      <c r="L127" s="2"/>
    </row>
    <row r="128" spans="1:12" s="16" customFormat="1" ht="25.05" customHeight="1" x14ac:dyDescent="0.3">
      <c r="A128" s="40" t="s">
        <v>74</v>
      </c>
      <c r="B128" s="41"/>
      <c r="C128" s="41"/>
      <c r="D128" s="41"/>
      <c r="E128" s="41"/>
      <c r="F128" s="41"/>
      <c r="G128" s="42"/>
      <c r="H128" s="15">
        <f>SUM(H129:H129)</f>
        <v>0</v>
      </c>
      <c r="I128" s="17"/>
      <c r="J128" s="17"/>
      <c r="K128" s="17"/>
      <c r="L128" s="17"/>
    </row>
    <row r="129" spans="1:12" ht="25.05" customHeight="1" x14ac:dyDescent="0.3">
      <c r="A129" s="13"/>
      <c r="B129" s="2" t="s">
        <v>16</v>
      </c>
      <c r="C129" s="2"/>
      <c r="D129" s="2"/>
      <c r="E129" s="2"/>
      <c r="F129" s="2"/>
      <c r="G129" s="2"/>
      <c r="H129" s="4"/>
      <c r="I129" s="2"/>
      <c r="J129" s="2"/>
      <c r="K129" s="2"/>
      <c r="L129" s="2"/>
    </row>
    <row r="130" spans="1:12" s="16" customFormat="1" ht="25.05" customHeight="1" x14ac:dyDescent="0.3">
      <c r="A130" s="35" t="s">
        <v>63</v>
      </c>
      <c r="B130" s="35"/>
      <c r="C130" s="35"/>
      <c r="D130" s="35"/>
      <c r="E130" s="35"/>
      <c r="F130" s="35"/>
      <c r="G130" s="35"/>
      <c r="H130" s="15">
        <f>SUM(H131:H132)</f>
        <v>1559258</v>
      </c>
      <c r="I130" s="36"/>
      <c r="J130" s="36"/>
      <c r="K130" s="36"/>
      <c r="L130" s="36"/>
    </row>
    <row r="131" spans="1:12" ht="113.4" x14ac:dyDescent="0.3">
      <c r="A131" s="13" t="s">
        <v>41</v>
      </c>
      <c r="B131" s="2" t="s">
        <v>479</v>
      </c>
      <c r="C131" s="2" t="s">
        <v>78</v>
      </c>
      <c r="D131" s="2" t="s">
        <v>480</v>
      </c>
      <c r="E131" s="2" t="s">
        <v>481</v>
      </c>
      <c r="F131" s="2" t="s">
        <v>482</v>
      </c>
      <c r="G131" s="2" t="s">
        <v>483</v>
      </c>
      <c r="H131" s="4">
        <v>1319258</v>
      </c>
      <c r="I131" s="2" t="s">
        <v>484</v>
      </c>
      <c r="J131" s="2" t="s">
        <v>485</v>
      </c>
      <c r="K131" s="2" t="s">
        <v>486</v>
      </c>
      <c r="L131" s="2"/>
    </row>
    <row r="132" spans="1:12" ht="178.2" x14ac:dyDescent="0.3">
      <c r="A132" s="13" t="s">
        <v>41</v>
      </c>
      <c r="B132" s="2" t="s">
        <v>487</v>
      </c>
      <c r="C132" s="2" t="s">
        <v>69</v>
      </c>
      <c r="D132" s="2" t="s">
        <v>488</v>
      </c>
      <c r="E132" s="2" t="s">
        <v>489</v>
      </c>
      <c r="F132" s="2" t="s">
        <v>482</v>
      </c>
      <c r="G132" s="2" t="s">
        <v>490</v>
      </c>
      <c r="H132" s="4">
        <v>240000</v>
      </c>
      <c r="I132" s="2" t="s">
        <v>491</v>
      </c>
      <c r="J132" s="2" t="s">
        <v>492</v>
      </c>
      <c r="K132" s="2" t="s">
        <v>493</v>
      </c>
      <c r="L132" s="2" t="s">
        <v>494</v>
      </c>
    </row>
    <row r="133" spans="1:12" s="16" customFormat="1" ht="25.05" customHeight="1" x14ac:dyDescent="0.3">
      <c r="A133" s="35" t="s">
        <v>64</v>
      </c>
      <c r="B133" s="35"/>
      <c r="C133" s="35"/>
      <c r="D133" s="35"/>
      <c r="E133" s="35"/>
      <c r="F133" s="35"/>
      <c r="G133" s="35"/>
      <c r="H133" s="15">
        <f>SUM(H134:H134)</f>
        <v>96000</v>
      </c>
      <c r="I133" s="36"/>
      <c r="J133" s="36"/>
      <c r="K133" s="36"/>
      <c r="L133" s="36"/>
    </row>
    <row r="134" spans="1:12" ht="81" x14ac:dyDescent="0.3">
      <c r="A134" s="13" t="s">
        <v>40</v>
      </c>
      <c r="B134" s="2" t="s">
        <v>495</v>
      </c>
      <c r="C134" s="2" t="s">
        <v>78</v>
      </c>
      <c r="D134" s="2" t="s">
        <v>496</v>
      </c>
      <c r="E134" s="21" t="s">
        <v>502</v>
      </c>
      <c r="F134" s="2" t="s">
        <v>497</v>
      </c>
      <c r="G134" s="2" t="s">
        <v>498</v>
      </c>
      <c r="H134" s="4">
        <v>96000</v>
      </c>
      <c r="I134" s="2" t="s">
        <v>499</v>
      </c>
      <c r="J134" s="2" t="s">
        <v>500</v>
      </c>
      <c r="K134" s="2" t="s">
        <v>503</v>
      </c>
      <c r="L134" s="2" t="s">
        <v>501</v>
      </c>
    </row>
    <row r="135" spans="1:12" s="16" customFormat="1" ht="25.05" customHeight="1" x14ac:dyDescent="0.3">
      <c r="A135" s="35" t="s">
        <v>65</v>
      </c>
      <c r="B135" s="35"/>
      <c r="C135" s="35"/>
      <c r="D135" s="35"/>
      <c r="E135" s="35"/>
      <c r="F135" s="35"/>
      <c r="G135" s="35"/>
      <c r="H135" s="15">
        <f>SUM(H136:H136)</f>
        <v>0</v>
      </c>
      <c r="I135" s="36"/>
      <c r="J135" s="36"/>
      <c r="K135" s="36"/>
      <c r="L135" s="36"/>
    </row>
    <row r="136" spans="1:12" ht="25.05" customHeight="1" x14ac:dyDescent="0.3">
      <c r="A136" s="13"/>
      <c r="B136" s="2" t="s">
        <v>16</v>
      </c>
      <c r="C136" s="2"/>
      <c r="D136" s="2"/>
      <c r="E136" s="2"/>
      <c r="F136" s="2"/>
      <c r="G136" s="2"/>
      <c r="H136" s="4"/>
      <c r="I136" s="2"/>
      <c r="J136" s="2"/>
      <c r="K136" s="2"/>
      <c r="L136" s="2"/>
    </row>
    <row r="137" spans="1:12" s="16" customFormat="1" ht="25.05" customHeight="1" x14ac:dyDescent="0.3">
      <c r="A137" s="74" t="s">
        <v>62</v>
      </c>
      <c r="B137" s="75"/>
      <c r="C137" s="75"/>
      <c r="D137" s="75"/>
      <c r="E137" s="75"/>
      <c r="F137" s="75"/>
      <c r="G137" s="76"/>
      <c r="H137" s="15">
        <f>SUM(H138:H138)</f>
        <v>0</v>
      </c>
      <c r="I137" s="77"/>
      <c r="J137" s="78"/>
      <c r="K137" s="78"/>
      <c r="L137" s="79"/>
    </row>
    <row r="138" spans="1:12" ht="25.05" customHeight="1" x14ac:dyDescent="0.3">
      <c r="A138" s="13"/>
      <c r="B138" s="2" t="s">
        <v>16</v>
      </c>
      <c r="C138" s="2"/>
      <c r="D138" s="2"/>
      <c r="E138" s="2"/>
      <c r="F138" s="2"/>
      <c r="G138" s="2"/>
      <c r="H138" s="4"/>
      <c r="I138" s="2"/>
      <c r="J138" s="2"/>
      <c r="K138" s="2"/>
      <c r="L138" s="2"/>
    </row>
    <row r="139" spans="1:12" ht="25.05" customHeight="1" x14ac:dyDescent="0.3">
      <c r="A139" s="43" t="s">
        <v>67</v>
      </c>
      <c r="B139" s="43"/>
      <c r="C139" s="43"/>
      <c r="D139" s="43"/>
      <c r="E139" s="43"/>
      <c r="F139" s="43"/>
      <c r="G139" s="43"/>
      <c r="H139" s="8">
        <f>H140+H143</f>
        <v>156000</v>
      </c>
      <c r="I139" s="44"/>
      <c r="J139" s="44"/>
      <c r="K139" s="44"/>
      <c r="L139" s="44"/>
    </row>
    <row r="140" spans="1:12" ht="25.05" customHeight="1" x14ac:dyDescent="0.3">
      <c r="A140" s="35" t="s">
        <v>13</v>
      </c>
      <c r="B140" s="35"/>
      <c r="C140" s="35"/>
      <c r="D140" s="35"/>
      <c r="E140" s="35"/>
      <c r="F140" s="35"/>
      <c r="G140" s="35"/>
      <c r="H140" s="15">
        <f>SUM(H141)</f>
        <v>56000</v>
      </c>
      <c r="I140" s="36"/>
      <c r="J140" s="36"/>
      <c r="K140" s="36"/>
      <c r="L140" s="36"/>
    </row>
    <row r="141" spans="1:12" ht="68.400000000000006" customHeight="1" x14ac:dyDescent="0.3">
      <c r="A141" s="80" t="s">
        <v>225</v>
      </c>
      <c r="B141" s="65" t="s">
        <v>141</v>
      </c>
      <c r="C141" s="31" t="s">
        <v>71</v>
      </c>
      <c r="D141" s="65" t="s">
        <v>142</v>
      </c>
      <c r="E141" s="65" t="s">
        <v>143</v>
      </c>
      <c r="F141" s="65" t="s">
        <v>144</v>
      </c>
      <c r="G141" s="65" t="s">
        <v>145</v>
      </c>
      <c r="H141" s="83">
        <v>56000</v>
      </c>
      <c r="I141" s="65" t="s">
        <v>146</v>
      </c>
      <c r="J141" s="65" t="s">
        <v>147</v>
      </c>
      <c r="K141" s="31" t="s">
        <v>148</v>
      </c>
      <c r="L141" s="65" t="s">
        <v>224</v>
      </c>
    </row>
    <row r="142" spans="1:12" ht="99" customHeight="1" x14ac:dyDescent="0.3">
      <c r="A142" s="80"/>
      <c r="B142" s="65"/>
      <c r="C142" s="31" t="s">
        <v>78</v>
      </c>
      <c r="D142" s="65"/>
      <c r="E142" s="65"/>
      <c r="F142" s="65"/>
      <c r="G142" s="65"/>
      <c r="H142" s="83"/>
      <c r="I142" s="65"/>
      <c r="J142" s="65"/>
      <c r="K142" s="31" t="s">
        <v>149</v>
      </c>
      <c r="L142" s="65"/>
    </row>
    <row r="143" spans="1:12" ht="25.05" customHeight="1" x14ac:dyDescent="0.3">
      <c r="A143" s="35" t="s">
        <v>17</v>
      </c>
      <c r="B143" s="35"/>
      <c r="C143" s="35"/>
      <c r="D143" s="35"/>
      <c r="E143" s="35"/>
      <c r="F143" s="35"/>
      <c r="G143" s="35"/>
      <c r="H143" s="15">
        <f>SUM(H144:H144)</f>
        <v>100000</v>
      </c>
      <c r="I143" s="36"/>
      <c r="J143" s="36"/>
      <c r="K143" s="36"/>
      <c r="L143" s="36"/>
    </row>
    <row r="144" spans="1:12" ht="64.8" x14ac:dyDescent="0.3">
      <c r="A144" s="33" t="s">
        <v>150</v>
      </c>
      <c r="B144" s="9" t="s">
        <v>288</v>
      </c>
      <c r="C144" s="9" t="s">
        <v>78</v>
      </c>
      <c r="D144" s="9" t="s">
        <v>289</v>
      </c>
      <c r="E144" s="9" t="s">
        <v>170</v>
      </c>
      <c r="F144" s="9" t="s">
        <v>144</v>
      </c>
      <c r="G144" s="9" t="s">
        <v>171</v>
      </c>
      <c r="H144" s="14">
        <v>100000</v>
      </c>
      <c r="I144" s="9" t="s">
        <v>172</v>
      </c>
      <c r="J144" s="9" t="s">
        <v>290</v>
      </c>
      <c r="K144" s="9" t="s">
        <v>284</v>
      </c>
      <c r="L144" s="9" t="s">
        <v>173</v>
      </c>
    </row>
    <row r="145" spans="1:12" ht="25.05" customHeight="1" x14ac:dyDescent="0.3">
      <c r="A145" s="43" t="s">
        <v>77</v>
      </c>
      <c r="B145" s="43"/>
      <c r="C145" s="43"/>
      <c r="D145" s="43"/>
      <c r="E145" s="43"/>
      <c r="F145" s="43"/>
      <c r="G145" s="43"/>
      <c r="H145" s="8">
        <f>SUM(H146:H146)</f>
        <v>0</v>
      </c>
      <c r="I145" s="44"/>
      <c r="J145" s="44"/>
      <c r="K145" s="44"/>
      <c r="L145" s="44"/>
    </row>
    <row r="146" spans="1:12" ht="25.05" customHeight="1" x14ac:dyDescent="0.3">
      <c r="A146" s="22"/>
      <c r="B146" s="2" t="s">
        <v>16</v>
      </c>
      <c r="C146" s="21"/>
      <c r="D146" s="21"/>
      <c r="E146" s="21"/>
      <c r="F146" s="21"/>
      <c r="G146" s="21"/>
      <c r="H146" s="23"/>
      <c r="I146" s="24"/>
      <c r="J146" s="21"/>
      <c r="K146" s="21"/>
      <c r="L146" s="21"/>
    </row>
    <row r="147" spans="1:12" ht="25.05" customHeight="1" x14ac:dyDescent="0.3">
      <c r="A147" s="43" t="s">
        <v>37</v>
      </c>
      <c r="B147" s="43"/>
      <c r="C147" s="43"/>
      <c r="D147" s="43"/>
      <c r="E147" s="43"/>
      <c r="F147" s="43"/>
      <c r="G147" s="43"/>
      <c r="H147" s="8">
        <f>H148+H151+H153+H155+H157+H159+H161+H163</f>
        <v>840</v>
      </c>
      <c r="I147" s="44"/>
      <c r="J147" s="44"/>
      <c r="K147" s="44"/>
      <c r="L147" s="44"/>
    </row>
    <row r="148" spans="1:12" s="16" customFormat="1" ht="25.05" customHeight="1" x14ac:dyDescent="0.3">
      <c r="A148" s="50" t="s">
        <v>53</v>
      </c>
      <c r="B148" s="51"/>
      <c r="C148" s="51"/>
      <c r="D148" s="51"/>
      <c r="E148" s="51"/>
      <c r="F148" s="51"/>
      <c r="G148" s="52"/>
      <c r="H148" s="18">
        <f>SUM(H149:H150)</f>
        <v>840</v>
      </c>
      <c r="I148" s="53"/>
      <c r="J148" s="54"/>
      <c r="K148" s="54"/>
      <c r="L148" s="55"/>
    </row>
    <row r="149" spans="1:12" ht="64.8" x14ac:dyDescent="0.3">
      <c r="A149" s="73" t="s">
        <v>291</v>
      </c>
      <c r="B149" s="19" t="s">
        <v>292</v>
      </c>
      <c r="C149" s="72" t="s">
        <v>293</v>
      </c>
      <c r="D149" s="19" t="s">
        <v>294</v>
      </c>
      <c r="E149" s="71" t="s">
        <v>295</v>
      </c>
      <c r="F149" s="30" t="s">
        <v>296</v>
      </c>
      <c r="G149" s="19" t="s">
        <v>297</v>
      </c>
      <c r="H149" s="25">
        <v>840</v>
      </c>
      <c r="I149" s="19" t="s">
        <v>298</v>
      </c>
      <c r="J149" s="19" t="s">
        <v>299</v>
      </c>
      <c r="K149" s="19" t="s">
        <v>300</v>
      </c>
      <c r="L149" s="19"/>
    </row>
    <row r="150" spans="1:12" ht="64.8" x14ac:dyDescent="0.3">
      <c r="A150" s="87"/>
      <c r="B150" s="19" t="s">
        <v>301</v>
      </c>
      <c r="C150" s="72"/>
      <c r="D150" s="19" t="s">
        <v>302</v>
      </c>
      <c r="E150" s="71"/>
      <c r="F150" s="27"/>
      <c r="G150" s="27"/>
      <c r="H150" s="26">
        <v>0</v>
      </c>
      <c r="I150" s="19" t="s">
        <v>38</v>
      </c>
      <c r="J150" s="19" t="s">
        <v>303</v>
      </c>
      <c r="K150" s="19" t="s">
        <v>304</v>
      </c>
      <c r="L150" s="19" t="s">
        <v>305</v>
      </c>
    </row>
    <row r="151" spans="1:12" s="16" customFormat="1" ht="25.05" customHeight="1" x14ac:dyDescent="0.3">
      <c r="A151" s="56" t="s">
        <v>54</v>
      </c>
      <c r="B151" s="57" t="s">
        <v>38</v>
      </c>
      <c r="C151" s="57"/>
      <c r="D151" s="57"/>
      <c r="E151" s="57"/>
      <c r="F151" s="57"/>
      <c r="G151" s="58"/>
      <c r="H151" s="18">
        <f>SUM(H152)</f>
        <v>0</v>
      </c>
      <c r="I151" s="59"/>
      <c r="J151" s="60"/>
      <c r="K151" s="60"/>
      <c r="L151" s="61"/>
    </row>
    <row r="152" spans="1:12" ht="25.05" customHeight="1" x14ac:dyDescent="0.3">
      <c r="A152" s="10"/>
      <c r="B152" s="9" t="s">
        <v>16</v>
      </c>
      <c r="C152" s="9"/>
      <c r="D152" s="9"/>
      <c r="E152" s="9"/>
      <c r="F152" s="9"/>
      <c r="G152" s="9"/>
      <c r="H152" s="14"/>
      <c r="I152" s="9"/>
      <c r="J152" s="9"/>
      <c r="K152" s="9"/>
      <c r="L152" s="9"/>
    </row>
    <row r="153" spans="1:12" s="16" customFormat="1" ht="25.05" customHeight="1" x14ac:dyDescent="0.3">
      <c r="A153" s="56" t="s">
        <v>55</v>
      </c>
      <c r="B153" s="57" t="s">
        <v>38</v>
      </c>
      <c r="C153" s="57"/>
      <c r="D153" s="57"/>
      <c r="E153" s="57"/>
      <c r="F153" s="57"/>
      <c r="G153" s="58"/>
      <c r="H153" s="18">
        <f>SUM(H154)</f>
        <v>0</v>
      </c>
      <c r="I153" s="59"/>
      <c r="J153" s="60"/>
      <c r="K153" s="60"/>
      <c r="L153" s="61"/>
    </row>
    <row r="154" spans="1:12" ht="25.05" customHeight="1" x14ac:dyDescent="0.3">
      <c r="A154" s="10"/>
      <c r="B154" s="9" t="s">
        <v>16</v>
      </c>
      <c r="C154" s="9"/>
      <c r="D154" s="9"/>
      <c r="E154" s="9"/>
      <c r="F154" s="9"/>
      <c r="G154" s="9"/>
      <c r="H154" s="14"/>
      <c r="I154" s="9"/>
      <c r="J154" s="9"/>
      <c r="K154" s="9"/>
      <c r="L154" s="9"/>
    </row>
    <row r="155" spans="1:12" s="16" customFormat="1" ht="25.05" customHeight="1" x14ac:dyDescent="0.3">
      <c r="A155" s="56" t="s">
        <v>39</v>
      </c>
      <c r="B155" s="57"/>
      <c r="C155" s="57"/>
      <c r="D155" s="57"/>
      <c r="E155" s="57"/>
      <c r="F155" s="57"/>
      <c r="G155" s="58"/>
      <c r="H155" s="18">
        <f>SUM(H156:H156)</f>
        <v>0</v>
      </c>
      <c r="I155" s="62"/>
      <c r="J155" s="63"/>
      <c r="K155" s="63"/>
      <c r="L155" s="64"/>
    </row>
    <row r="156" spans="1:12" ht="25.05" customHeight="1" x14ac:dyDescent="0.3">
      <c r="A156" s="10"/>
      <c r="B156" s="9" t="s">
        <v>16</v>
      </c>
      <c r="C156" s="9"/>
      <c r="D156" s="9"/>
      <c r="E156" s="9"/>
      <c r="F156" s="9"/>
      <c r="G156" s="9"/>
      <c r="H156" s="14"/>
      <c r="I156" s="9"/>
      <c r="J156" s="9"/>
      <c r="K156" s="9"/>
      <c r="L156" s="9"/>
    </row>
    <row r="157" spans="1:12" s="16" customFormat="1" ht="25.05" customHeight="1" x14ac:dyDescent="0.3">
      <c r="A157" s="56" t="s">
        <v>56</v>
      </c>
      <c r="B157" s="57" t="s">
        <v>38</v>
      </c>
      <c r="C157" s="57"/>
      <c r="D157" s="57"/>
      <c r="E157" s="57"/>
      <c r="F157" s="57"/>
      <c r="G157" s="58"/>
      <c r="H157" s="18">
        <f>SUM(H158)</f>
        <v>0</v>
      </c>
      <c r="I157" s="59"/>
      <c r="J157" s="60"/>
      <c r="K157" s="60"/>
      <c r="L157" s="61"/>
    </row>
    <row r="158" spans="1:12" ht="25.05" customHeight="1" x14ac:dyDescent="0.3">
      <c r="A158" s="10"/>
      <c r="B158" s="9" t="s">
        <v>16</v>
      </c>
      <c r="C158" s="9"/>
      <c r="D158" s="9"/>
      <c r="E158" s="9"/>
      <c r="F158" s="9"/>
      <c r="G158" s="9"/>
      <c r="H158" s="14"/>
      <c r="I158" s="9"/>
      <c r="J158" s="9"/>
      <c r="K158" s="9"/>
      <c r="L158" s="9"/>
    </row>
    <row r="159" spans="1:12" s="16" customFormat="1" ht="25.05" customHeight="1" x14ac:dyDescent="0.3">
      <c r="A159" s="56" t="s">
        <v>57</v>
      </c>
      <c r="B159" s="57" t="s">
        <v>38</v>
      </c>
      <c r="C159" s="57"/>
      <c r="D159" s="57"/>
      <c r="E159" s="57"/>
      <c r="F159" s="57"/>
      <c r="G159" s="58"/>
      <c r="H159" s="18">
        <f>SUM(H160)</f>
        <v>0</v>
      </c>
      <c r="I159" s="59"/>
      <c r="J159" s="60"/>
      <c r="K159" s="60"/>
      <c r="L159" s="61"/>
    </row>
    <row r="160" spans="1:12" ht="25.05" customHeight="1" x14ac:dyDescent="0.3">
      <c r="A160" s="10"/>
      <c r="B160" s="9" t="s">
        <v>16</v>
      </c>
      <c r="C160" s="9"/>
      <c r="D160" s="9"/>
      <c r="E160" s="9"/>
      <c r="F160" s="9"/>
      <c r="G160" s="9"/>
      <c r="H160" s="14"/>
      <c r="I160" s="9"/>
      <c r="J160" s="9"/>
      <c r="K160" s="9"/>
      <c r="L160" s="9"/>
    </row>
    <row r="161" spans="1:12" s="16" customFormat="1" ht="25.05" customHeight="1" x14ac:dyDescent="0.3">
      <c r="A161" s="56" t="s">
        <v>58</v>
      </c>
      <c r="B161" s="57" t="s">
        <v>38</v>
      </c>
      <c r="C161" s="57"/>
      <c r="D161" s="57"/>
      <c r="E161" s="57"/>
      <c r="F161" s="57"/>
      <c r="G161" s="58"/>
      <c r="H161" s="18">
        <f>SUM(H162)</f>
        <v>0</v>
      </c>
      <c r="I161" s="59"/>
      <c r="J161" s="60"/>
      <c r="K161" s="60"/>
      <c r="L161" s="61"/>
    </row>
    <row r="162" spans="1:12" ht="25.05" customHeight="1" x14ac:dyDescent="0.3">
      <c r="A162" s="10"/>
      <c r="B162" s="9" t="s">
        <v>16</v>
      </c>
      <c r="C162" s="9"/>
      <c r="D162" s="9"/>
      <c r="E162" s="9"/>
      <c r="F162" s="9"/>
      <c r="G162" s="9"/>
      <c r="H162" s="14"/>
      <c r="I162" s="9"/>
      <c r="J162" s="9"/>
      <c r="K162" s="9"/>
      <c r="L162" s="9"/>
    </row>
    <row r="163" spans="1:12" s="16" customFormat="1" ht="25.05" customHeight="1" x14ac:dyDescent="0.3">
      <c r="A163" s="50" t="s">
        <v>59</v>
      </c>
      <c r="B163" s="51" t="s">
        <v>38</v>
      </c>
      <c r="C163" s="51"/>
      <c r="D163" s="51"/>
      <c r="E163" s="51"/>
      <c r="F163" s="51"/>
      <c r="G163" s="52"/>
      <c r="H163" s="18">
        <f>SUM(H164:H164)</f>
        <v>0</v>
      </c>
      <c r="I163" s="53"/>
      <c r="J163" s="54"/>
      <c r="K163" s="54"/>
      <c r="L163" s="55"/>
    </row>
    <row r="164" spans="1:12" ht="25.05" customHeight="1" x14ac:dyDescent="0.3">
      <c r="A164" s="28"/>
      <c r="B164" s="9" t="s">
        <v>16</v>
      </c>
      <c r="C164" s="28"/>
      <c r="D164" s="9"/>
      <c r="E164" s="28"/>
      <c r="F164" s="28"/>
      <c r="G164" s="28"/>
      <c r="H164" s="14"/>
      <c r="I164" s="28"/>
      <c r="J164" s="28"/>
      <c r="K164" s="9"/>
      <c r="L164" s="9"/>
    </row>
    <row r="165" spans="1:12" x14ac:dyDescent="0.3">
      <c r="A165" s="1" t="s">
        <v>22</v>
      </c>
      <c r="H165" s="3"/>
    </row>
    <row r="166" spans="1:12" x14ac:dyDescent="0.3">
      <c r="A166" s="7" t="s">
        <v>23</v>
      </c>
      <c r="B166" s="49" t="s">
        <v>30</v>
      </c>
      <c r="C166" s="49"/>
      <c r="D166" s="49"/>
      <c r="E166" s="49"/>
      <c r="F166" s="49"/>
      <c r="G166" s="49"/>
      <c r="H166" s="49"/>
      <c r="I166" s="49"/>
      <c r="J166" s="49"/>
      <c r="K166" s="49"/>
      <c r="L166" s="49"/>
    </row>
    <row r="167" spans="1:12" x14ac:dyDescent="0.3">
      <c r="A167" s="7" t="s">
        <v>24</v>
      </c>
      <c r="B167" s="49" t="s">
        <v>31</v>
      </c>
      <c r="C167" s="49"/>
      <c r="D167" s="49"/>
      <c r="E167" s="49"/>
      <c r="F167" s="49"/>
      <c r="G167" s="49"/>
      <c r="H167" s="49"/>
      <c r="I167" s="49"/>
      <c r="J167" s="49"/>
      <c r="K167" s="49"/>
      <c r="L167" s="49"/>
    </row>
    <row r="168" spans="1:12" ht="34.049999999999997" customHeight="1" x14ac:dyDescent="0.3">
      <c r="A168" s="7" t="s">
        <v>25</v>
      </c>
      <c r="B168" s="49" t="s">
        <v>32</v>
      </c>
      <c r="C168" s="49"/>
      <c r="D168" s="49"/>
      <c r="E168" s="49"/>
      <c r="F168" s="49"/>
      <c r="G168" s="49"/>
      <c r="H168" s="49"/>
      <c r="I168" s="49"/>
      <c r="J168" s="49"/>
      <c r="K168" s="49"/>
      <c r="L168" s="49"/>
    </row>
    <row r="169" spans="1:12" x14ac:dyDescent="0.3">
      <c r="A169" s="7" t="s">
        <v>26</v>
      </c>
      <c r="B169" s="49" t="s">
        <v>33</v>
      </c>
      <c r="C169" s="49"/>
      <c r="D169" s="49"/>
      <c r="E169" s="49"/>
      <c r="F169" s="49"/>
      <c r="G169" s="49"/>
      <c r="H169" s="49"/>
      <c r="I169" s="49"/>
      <c r="J169" s="49"/>
      <c r="K169" s="49"/>
      <c r="L169" s="49"/>
    </row>
    <row r="170" spans="1:12" x14ac:dyDescent="0.3">
      <c r="A170" s="7" t="s">
        <v>27</v>
      </c>
      <c r="B170" s="49" t="s">
        <v>34</v>
      </c>
      <c r="C170" s="49"/>
      <c r="D170" s="49"/>
      <c r="E170" s="49"/>
      <c r="F170" s="49"/>
      <c r="G170" s="49"/>
      <c r="H170" s="49"/>
      <c r="I170" s="49"/>
      <c r="J170" s="49"/>
      <c r="K170" s="49"/>
      <c r="L170" s="49"/>
    </row>
    <row r="171" spans="1:12" ht="34.049999999999997" customHeight="1" x14ac:dyDescent="0.3">
      <c r="A171" s="7" t="s">
        <v>28</v>
      </c>
      <c r="B171" s="49" t="s">
        <v>35</v>
      </c>
      <c r="C171" s="49"/>
      <c r="D171" s="49"/>
      <c r="E171" s="49"/>
      <c r="F171" s="49"/>
      <c r="G171" s="49"/>
      <c r="H171" s="49"/>
      <c r="I171" s="49"/>
      <c r="J171" s="49"/>
      <c r="K171" s="49"/>
      <c r="L171" s="49"/>
    </row>
    <row r="172" spans="1:12" x14ac:dyDescent="0.3">
      <c r="A172" s="7" t="s">
        <v>29</v>
      </c>
      <c r="B172" s="49" t="s">
        <v>36</v>
      </c>
      <c r="C172" s="49"/>
      <c r="D172" s="49"/>
      <c r="E172" s="49"/>
      <c r="F172" s="49"/>
      <c r="G172" s="49"/>
      <c r="H172" s="49"/>
      <c r="I172" s="49"/>
      <c r="J172" s="49"/>
      <c r="K172" s="49"/>
      <c r="L172" s="49"/>
    </row>
    <row r="173" spans="1:12" x14ac:dyDescent="0.3">
      <c r="H173" s="3"/>
    </row>
    <row r="174" spans="1:12" x14ac:dyDescent="0.3">
      <c r="H174" s="3"/>
    </row>
    <row r="175" spans="1:12" x14ac:dyDescent="0.3">
      <c r="H175" s="3"/>
    </row>
    <row r="176" spans="1:12"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row r="233" spans="8:8" x14ac:dyDescent="0.3">
      <c r="H233" s="3"/>
    </row>
    <row r="234" spans="8:8" x14ac:dyDescent="0.3">
      <c r="H234" s="3"/>
    </row>
    <row r="235" spans="8:8" x14ac:dyDescent="0.3">
      <c r="H235" s="3"/>
    </row>
    <row r="236" spans="8:8" x14ac:dyDescent="0.3">
      <c r="H236" s="3"/>
    </row>
    <row r="237" spans="8:8" x14ac:dyDescent="0.3">
      <c r="H237" s="3"/>
    </row>
    <row r="238" spans="8:8" x14ac:dyDescent="0.3">
      <c r="H238" s="3"/>
    </row>
    <row r="239" spans="8:8" x14ac:dyDescent="0.3">
      <c r="H239" s="3"/>
    </row>
    <row r="240" spans="8:8" x14ac:dyDescent="0.3">
      <c r="H240" s="3"/>
    </row>
    <row r="241" spans="8:8" x14ac:dyDescent="0.3">
      <c r="H241" s="3"/>
    </row>
    <row r="242" spans="8:8" x14ac:dyDescent="0.3">
      <c r="H242" s="3"/>
    </row>
    <row r="243" spans="8:8" x14ac:dyDescent="0.3">
      <c r="H243" s="3"/>
    </row>
    <row r="244" spans="8:8" x14ac:dyDescent="0.3">
      <c r="H244" s="3"/>
    </row>
    <row r="245" spans="8:8" x14ac:dyDescent="0.3">
      <c r="H245" s="3"/>
    </row>
    <row r="246" spans="8:8" x14ac:dyDescent="0.3">
      <c r="H246" s="3"/>
    </row>
    <row r="247" spans="8:8" x14ac:dyDescent="0.3">
      <c r="H247" s="3"/>
    </row>
    <row r="248" spans="8:8" x14ac:dyDescent="0.3">
      <c r="H248" s="3"/>
    </row>
    <row r="249" spans="8:8" x14ac:dyDescent="0.3">
      <c r="H249" s="3"/>
    </row>
    <row r="250" spans="8:8" x14ac:dyDescent="0.3">
      <c r="H250" s="3"/>
    </row>
    <row r="251" spans="8:8" x14ac:dyDescent="0.3">
      <c r="H251" s="3"/>
    </row>
    <row r="252" spans="8:8" x14ac:dyDescent="0.3">
      <c r="H252" s="3"/>
    </row>
    <row r="253" spans="8:8" x14ac:dyDescent="0.3">
      <c r="H253" s="3"/>
    </row>
    <row r="254" spans="8:8" x14ac:dyDescent="0.3">
      <c r="H254" s="3"/>
    </row>
    <row r="255" spans="8:8" x14ac:dyDescent="0.3">
      <c r="H255" s="3"/>
    </row>
    <row r="256" spans="8:8" x14ac:dyDescent="0.3">
      <c r="H256" s="3"/>
    </row>
    <row r="257" spans="8:8" x14ac:dyDescent="0.3">
      <c r="H257" s="3"/>
    </row>
    <row r="258" spans="8:8" x14ac:dyDescent="0.3">
      <c r="H258" s="3"/>
    </row>
    <row r="259" spans="8:8" x14ac:dyDescent="0.3">
      <c r="H259" s="3"/>
    </row>
    <row r="260" spans="8:8" x14ac:dyDescent="0.3">
      <c r="H260" s="3"/>
    </row>
    <row r="261" spans="8:8" x14ac:dyDescent="0.3">
      <c r="H261" s="3"/>
    </row>
    <row r="262" spans="8:8" x14ac:dyDescent="0.3">
      <c r="H262" s="3"/>
    </row>
    <row r="263" spans="8:8" x14ac:dyDescent="0.3">
      <c r="H263" s="3"/>
    </row>
    <row r="264" spans="8:8" x14ac:dyDescent="0.3">
      <c r="H264" s="3"/>
    </row>
    <row r="265" spans="8:8" x14ac:dyDescent="0.3">
      <c r="H265" s="3"/>
    </row>
    <row r="266" spans="8:8" x14ac:dyDescent="0.3">
      <c r="H266" s="3"/>
    </row>
    <row r="267" spans="8:8" x14ac:dyDescent="0.3">
      <c r="H267" s="3"/>
    </row>
    <row r="268" spans="8:8" x14ac:dyDescent="0.3">
      <c r="H268" s="3"/>
    </row>
    <row r="269" spans="8:8" x14ac:dyDescent="0.3">
      <c r="H269" s="3"/>
    </row>
    <row r="270" spans="8:8" x14ac:dyDescent="0.3">
      <c r="H270" s="3"/>
    </row>
    <row r="271" spans="8:8" x14ac:dyDescent="0.3">
      <c r="H271" s="3"/>
    </row>
    <row r="272" spans="8:8" x14ac:dyDescent="0.3">
      <c r="H272" s="3"/>
    </row>
    <row r="273" spans="8:8" x14ac:dyDescent="0.3">
      <c r="H273" s="3"/>
    </row>
    <row r="274" spans="8:8" x14ac:dyDescent="0.3">
      <c r="H274" s="3"/>
    </row>
    <row r="275" spans="8:8" x14ac:dyDescent="0.3">
      <c r="H275" s="3"/>
    </row>
    <row r="276" spans="8:8" x14ac:dyDescent="0.3">
      <c r="H276" s="3"/>
    </row>
    <row r="277" spans="8:8" x14ac:dyDescent="0.3">
      <c r="H277" s="3"/>
    </row>
    <row r="278" spans="8:8" x14ac:dyDescent="0.3">
      <c r="H278" s="3"/>
    </row>
    <row r="279" spans="8:8" x14ac:dyDescent="0.3">
      <c r="H279" s="3"/>
    </row>
    <row r="280" spans="8:8" x14ac:dyDescent="0.3">
      <c r="H280" s="3"/>
    </row>
    <row r="281" spans="8:8" x14ac:dyDescent="0.3">
      <c r="H281" s="3"/>
    </row>
    <row r="282" spans="8:8" x14ac:dyDescent="0.3">
      <c r="H282" s="3"/>
    </row>
    <row r="283" spans="8:8" x14ac:dyDescent="0.3">
      <c r="H283" s="3"/>
    </row>
    <row r="284" spans="8:8" x14ac:dyDescent="0.3">
      <c r="H284" s="3"/>
    </row>
    <row r="285" spans="8:8" x14ac:dyDescent="0.3">
      <c r="H285" s="3"/>
    </row>
    <row r="286" spans="8:8" x14ac:dyDescent="0.3">
      <c r="H286" s="3"/>
    </row>
    <row r="287" spans="8:8" x14ac:dyDescent="0.3">
      <c r="H287" s="3"/>
    </row>
    <row r="288" spans="8:8" x14ac:dyDescent="0.3">
      <c r="H288" s="3"/>
    </row>
    <row r="289" spans="8:8" x14ac:dyDescent="0.3">
      <c r="H289" s="3"/>
    </row>
    <row r="290" spans="8:8" x14ac:dyDescent="0.3">
      <c r="H290" s="3"/>
    </row>
    <row r="291" spans="8:8" x14ac:dyDescent="0.3">
      <c r="H291" s="3"/>
    </row>
    <row r="292" spans="8:8" x14ac:dyDescent="0.3">
      <c r="H292" s="3"/>
    </row>
    <row r="293" spans="8:8" x14ac:dyDescent="0.3">
      <c r="H293" s="3"/>
    </row>
    <row r="294" spans="8:8" x14ac:dyDescent="0.3">
      <c r="H294" s="3"/>
    </row>
    <row r="295" spans="8:8" x14ac:dyDescent="0.3">
      <c r="H295" s="3"/>
    </row>
    <row r="296" spans="8:8" x14ac:dyDescent="0.3">
      <c r="H296" s="3"/>
    </row>
    <row r="297" spans="8:8" x14ac:dyDescent="0.3">
      <c r="H297" s="3"/>
    </row>
    <row r="298" spans="8:8" x14ac:dyDescent="0.3">
      <c r="H298" s="3"/>
    </row>
  </sheetData>
  <mergeCells count="111">
    <mergeCell ref="B63:B64"/>
    <mergeCell ref="A63:A64"/>
    <mergeCell ref="C63:C64"/>
    <mergeCell ref="I75:L75"/>
    <mergeCell ref="A78:G78"/>
    <mergeCell ref="I72:L72"/>
    <mergeCell ref="A66:A67"/>
    <mergeCell ref="A68:A70"/>
    <mergeCell ref="B68:B70"/>
    <mergeCell ref="E68:E70"/>
    <mergeCell ref="F68:F70"/>
    <mergeCell ref="I68:I70"/>
    <mergeCell ref="J68:J70"/>
    <mergeCell ref="B66:B67"/>
    <mergeCell ref="E66:E67"/>
    <mergeCell ref="F66:F67"/>
    <mergeCell ref="I66:I67"/>
    <mergeCell ref="J66:J67"/>
    <mergeCell ref="E149:E150"/>
    <mergeCell ref="A148:G148"/>
    <mergeCell ref="C149:C150"/>
    <mergeCell ref="A139:G139"/>
    <mergeCell ref="I139:L139"/>
    <mergeCell ref="I135:L135"/>
    <mergeCell ref="A149:A150"/>
    <mergeCell ref="I148:L148"/>
    <mergeCell ref="A135:G135"/>
    <mergeCell ref="A140:G140"/>
    <mergeCell ref="A137:G137"/>
    <mergeCell ref="I137:L137"/>
    <mergeCell ref="A147:G147"/>
    <mergeCell ref="I147:L147"/>
    <mergeCell ref="I145:L145"/>
    <mergeCell ref="A145:G145"/>
    <mergeCell ref="I140:L140"/>
    <mergeCell ref="A143:G143"/>
    <mergeCell ref="I143:L143"/>
    <mergeCell ref="A141:A142"/>
    <mergeCell ref="B141:B142"/>
    <mergeCell ref="D141:D142"/>
    <mergeCell ref="A1:L1"/>
    <mergeCell ref="A4:G4"/>
    <mergeCell ref="I4:L4"/>
    <mergeCell ref="A5:G5"/>
    <mergeCell ref="I5:L5"/>
    <mergeCell ref="A31:A33"/>
    <mergeCell ref="B31:B33"/>
    <mergeCell ref="C31:C33"/>
    <mergeCell ref="E31:E33"/>
    <mergeCell ref="F31:F33"/>
    <mergeCell ref="G31:G33"/>
    <mergeCell ref="J31:J33"/>
    <mergeCell ref="A23:G23"/>
    <mergeCell ref="I23:L23"/>
    <mergeCell ref="A38:G38"/>
    <mergeCell ref="I38:L38"/>
    <mergeCell ref="A52:G52"/>
    <mergeCell ref="I52:L52"/>
    <mergeCell ref="A161:G161"/>
    <mergeCell ref="I161:L161"/>
    <mergeCell ref="I153:L153"/>
    <mergeCell ref="I155:L155"/>
    <mergeCell ref="A157:G157"/>
    <mergeCell ref="I157:L157"/>
    <mergeCell ref="A159:G159"/>
    <mergeCell ref="I159:L159"/>
    <mergeCell ref="J141:J142"/>
    <mergeCell ref="L141:L142"/>
    <mergeCell ref="A151:G151"/>
    <mergeCell ref="I151:L151"/>
    <mergeCell ref="A155:G155"/>
    <mergeCell ref="A153:G153"/>
    <mergeCell ref="E141:E142"/>
    <mergeCell ref="F141:F142"/>
    <mergeCell ref="G141:G142"/>
    <mergeCell ref="E63:E64"/>
    <mergeCell ref="H141:H142"/>
    <mergeCell ref="I141:I142"/>
    <mergeCell ref="B172:L172"/>
    <mergeCell ref="A163:G163"/>
    <mergeCell ref="I163:L163"/>
    <mergeCell ref="B166:L166"/>
    <mergeCell ref="B167:L167"/>
    <mergeCell ref="B168:L168"/>
    <mergeCell ref="B169:L169"/>
    <mergeCell ref="B170:L170"/>
    <mergeCell ref="B171:L171"/>
    <mergeCell ref="A54:G54"/>
    <mergeCell ref="I133:L133"/>
    <mergeCell ref="A126:G126"/>
    <mergeCell ref="A130:G130"/>
    <mergeCell ref="A133:G133"/>
    <mergeCell ref="A128:G128"/>
    <mergeCell ref="A72:G72"/>
    <mergeCell ref="I54:L54"/>
    <mergeCell ref="A124:G124"/>
    <mergeCell ref="A82:G82"/>
    <mergeCell ref="I82:L82"/>
    <mergeCell ref="I78:L78"/>
    <mergeCell ref="A80:G80"/>
    <mergeCell ref="I80:L80"/>
    <mergeCell ref="I130:L130"/>
    <mergeCell ref="J76:J77"/>
    <mergeCell ref="A75:G75"/>
    <mergeCell ref="I63:I64"/>
    <mergeCell ref="J63:J64"/>
    <mergeCell ref="L63:L64"/>
    <mergeCell ref="F63:F64"/>
    <mergeCell ref="A83:G83"/>
    <mergeCell ref="I83:L83"/>
    <mergeCell ref="A84:G84"/>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3" manualBreakCount="3">
    <brk id="65" max="11" man="1"/>
    <brk id="74" max="11" man="1"/>
    <brk id="1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2023-01-17T07:33:32Z</cp:lastPrinted>
  <dcterms:created xsi:type="dcterms:W3CDTF">2021-09-09T01:42:47Z</dcterms:created>
  <dcterms:modified xsi:type="dcterms:W3CDTF">2023-01-17T07:33:33Z</dcterms:modified>
</cp:coreProperties>
</file>