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補助季報(單位.基金)\111補助季報\111Q2\"/>
    </mc:Choice>
  </mc:AlternateContent>
  <xr:revisionPtr revIDLastSave="0" documentId="13_ncr:1_{0D1207B4-8B9A-4E21-BBC6-84A445230F81}" xr6:coauthVersionLast="36" xr6:coauthVersionMax="36" xr10:uidLastSave="{00000000-0000-0000-0000-000000000000}"/>
  <bookViews>
    <workbookView xWindow="0" yWindow="0" windowWidth="23040" windowHeight="8676" activeTab="3" xr2:uid="{00000000-000D-0000-FFFF-FFFF00000000}"/>
  </bookViews>
  <sheets>
    <sheet name="總預算" sheetId="1" r:id="rId1"/>
    <sheet name="前瞻3" sheetId="2" r:id="rId2"/>
    <sheet name="肺炎" sheetId="3" r:id="rId3"/>
    <sheet name="基金" sheetId="4" r:id="rId4"/>
  </sheets>
  <definedNames>
    <definedName name="_xlnm.Print_Area" localSheetId="2">肺炎!$A$1:$H$6</definedName>
    <definedName name="_xlnm.Print_Area" localSheetId="1">前瞻3!$A$1:$H$12</definedName>
    <definedName name="_xlnm.Print_Area" localSheetId="3">基金!$A$1:$H$74</definedName>
    <definedName name="_xlnm.Print_Area" localSheetId="0">總預算!$A$1:$H$394</definedName>
    <definedName name="_xlnm.Print_Titles" localSheetId="3">基金!$1:$3</definedName>
    <definedName name="_xlnm.Print_Titles" localSheetId="0">總預算!$1:$3</definedName>
  </definedNames>
  <calcPr calcId="191029"/>
</workbook>
</file>

<file path=xl/calcChain.xml><?xml version="1.0" encoding="utf-8"?>
<calcChain xmlns="http://schemas.openxmlformats.org/spreadsheetml/2006/main">
  <c r="G6" i="4" l="1"/>
  <c r="G5" i="4" l="1"/>
  <c r="G23" i="4" l="1"/>
  <c r="G4" i="4" s="1"/>
  <c r="G5" i="3" l="1"/>
  <c r="G4" i="3"/>
  <c r="G11" i="2"/>
  <c r="G4" i="2" s="1"/>
  <c r="G9" i="2"/>
  <c r="G7" i="2"/>
  <c r="G5" i="2"/>
  <c r="G393" i="1"/>
  <c r="G380" i="1"/>
  <c r="G378" i="1"/>
  <c r="G376" i="1"/>
  <c r="G366" i="1"/>
  <c r="G364" i="1"/>
  <c r="G302" i="1"/>
  <c r="G219" i="1"/>
  <c r="G5" i="1"/>
  <c r="G4" i="1" l="1"/>
</calcChain>
</file>

<file path=xl/sharedStrings.xml><?xml version="1.0" encoding="utf-8"?>
<sst xmlns="http://schemas.openxmlformats.org/spreadsheetml/2006/main" count="2288" uniqueCount="947">
  <si>
    <t>單位:  元</t>
  </si>
  <si>
    <t>項次</t>
  </si>
  <si>
    <t>補(捐)助機關</t>
  </si>
  <si>
    <t>受補(捐)助對象</t>
  </si>
  <si>
    <t xml:space="preserve">補(捐)助事項或用途   </t>
  </si>
  <si>
    <t>核准日期</t>
  </si>
  <si>
    <t>備註</t>
  </si>
  <si>
    <t>內政部主管</t>
  </si>
  <si>
    <t>內政部</t>
  </si>
  <si>
    <t>臺北市</t>
  </si>
  <si>
    <t>民主進步黨</t>
  </si>
  <si>
    <t>中國國民黨</t>
  </si>
  <si>
    <t>台灣民眾黨</t>
  </si>
  <si>
    <t>時代力量</t>
  </si>
  <si>
    <t>親民黨</t>
  </si>
  <si>
    <t>高雄市</t>
  </si>
  <si>
    <t>台灣基進</t>
  </si>
  <si>
    <t>臺中市</t>
  </si>
  <si>
    <t>財團法人弘道老人福利基金會</t>
  </si>
  <si>
    <t>宜蘭縣</t>
  </si>
  <si>
    <t>碧霞宮</t>
  </si>
  <si>
    <t>財團法人銘傳大學</t>
  </si>
  <si>
    <t>彰化市</t>
  </si>
  <si>
    <t>財團法人台灣基督長老教會彰化教會</t>
  </si>
  <si>
    <t>財團法人台灣基督長老教會彰化教會品格學校</t>
  </si>
  <si>
    <t>臺南市</t>
  </si>
  <si>
    <t>新北市</t>
  </si>
  <si>
    <t>中華民國儲蓄互助協會</t>
  </si>
  <si>
    <t>苗栗縣</t>
  </si>
  <si>
    <t>苗栗縣中港溪舞蹈協會</t>
  </si>
  <si>
    <t>苗栗縣傳統文藝推展協會</t>
  </si>
  <si>
    <t>新竹縣</t>
  </si>
  <si>
    <t>桃園市</t>
  </si>
  <si>
    <t>臺灣永續興展與農業促進會</t>
  </si>
  <si>
    <t>中華民國國際舞蹈運動總會</t>
  </si>
  <si>
    <t>臺東縣</t>
  </si>
  <si>
    <t>苗栗縣精典文化協會</t>
  </si>
  <si>
    <t>台灣族群融合文化藝術推廣協會</t>
  </si>
  <si>
    <t>中華民國合作事業協會</t>
  </si>
  <si>
    <t>苗栗縣陽光文化協會</t>
  </si>
  <si>
    <t>苗栗縣慶聖文化協會</t>
  </si>
  <si>
    <t>基隆市</t>
  </si>
  <si>
    <t>南投縣</t>
  </si>
  <si>
    <t>苗栗縣美麗家園協會</t>
  </si>
  <si>
    <t>苗栗縣好客文化協會</t>
  </si>
  <si>
    <t>苗栗縣集香關懷協會</t>
  </si>
  <si>
    <t>中華仁德推廣協會</t>
  </si>
  <si>
    <t>中華全民生活休閒運動推廣協會</t>
  </si>
  <si>
    <t>台灣人慈善協會</t>
  </si>
  <si>
    <t>中華天帝教總會</t>
  </si>
  <si>
    <t>中華民國道家純真炁功文化協會</t>
  </si>
  <si>
    <t>中華文化觀光交流愛心協會</t>
  </si>
  <si>
    <t>雲林縣</t>
  </si>
  <si>
    <t>中華綠色農業發展協會</t>
  </si>
  <si>
    <t>台灣關懷弱勢協會</t>
  </si>
  <si>
    <t>苗栗縣聖恆文化協會</t>
  </si>
  <si>
    <t>臺灣綠農協進會</t>
  </si>
  <si>
    <t>台南市國際標準舞發展協會</t>
  </si>
  <si>
    <t>中華民國國武術競技總會</t>
  </si>
  <si>
    <t>屏東縣</t>
  </si>
  <si>
    <t>屏東縣佳冬鄉四塊厝社區促進會</t>
  </si>
  <si>
    <t>屏東縣東港鎮頂中街轎班促進會</t>
  </si>
  <si>
    <t>苗栗縣大地文化協會</t>
  </si>
  <si>
    <t>中華民國全國商圈總會</t>
  </si>
  <si>
    <t>台灣青年愛心事工協會</t>
  </si>
  <si>
    <t>中國合作學社</t>
  </si>
  <si>
    <t>營建署及所屬</t>
  </si>
  <si>
    <t>花蓮縣</t>
  </si>
  <si>
    <t>金門縣</t>
  </si>
  <si>
    <t>警政署及所屬</t>
  </si>
  <si>
    <t>中華民國退休警察人員協會總會</t>
  </si>
  <si>
    <t>照護及輔助退休員警工作經費</t>
  </si>
  <si>
    <t>呂○霓</t>
  </si>
  <si>
    <t>馬○翼</t>
  </si>
  <si>
    <t>范姜○妤</t>
  </si>
  <si>
    <t>李○遇</t>
  </si>
  <si>
    <t>李○銥</t>
  </si>
  <si>
    <t>葉○廷</t>
  </si>
  <si>
    <t>林○汝</t>
  </si>
  <si>
    <t>陳○傑</t>
  </si>
  <si>
    <t>葉○瑄</t>
  </si>
  <si>
    <t>許○玓</t>
  </si>
  <si>
    <t>林○榮</t>
  </si>
  <si>
    <t>蔡○喆</t>
  </si>
  <si>
    <t>許○馨</t>
  </si>
  <si>
    <t>許○澄</t>
  </si>
  <si>
    <t>嘉義市</t>
  </si>
  <si>
    <t>劉○文</t>
  </si>
  <si>
    <t>林○偉</t>
  </si>
  <si>
    <t>羅○忠</t>
  </si>
  <si>
    <t>彰化縣</t>
  </si>
  <si>
    <t>林○陽</t>
  </si>
  <si>
    <t>梁○聰</t>
  </si>
  <si>
    <t>地方現職警察人員</t>
  </si>
  <si>
    <t>中央退休警察人員</t>
  </si>
  <si>
    <t>地方退休警察人員</t>
  </si>
  <si>
    <t>中央遺眷家戶代表</t>
  </si>
  <si>
    <t>地方遺眷家戶代表</t>
  </si>
  <si>
    <t>全國278個社區治安營造守望相助隊</t>
  </si>
  <si>
    <t>辦理推動社區治安經費-補助社區事務費等經費</t>
  </si>
  <si>
    <t>新竹市</t>
  </si>
  <si>
    <t>嘉義縣</t>
  </si>
  <si>
    <t>澎湖縣</t>
  </si>
  <si>
    <t>連江縣</t>
  </si>
  <si>
    <t>中央警察大學</t>
  </si>
  <si>
    <t>無</t>
  </si>
  <si>
    <t>消防署及所屬</t>
  </si>
  <si>
    <t>消防署</t>
  </si>
  <si>
    <t>財團法人消防發展基金會</t>
  </si>
  <si>
    <t>捐助財團法人消防發展基金會</t>
  </si>
  <si>
    <t>各縣市消防、義勇消防、防火宣導、救護志工及災害防救志工楷模</t>
  </si>
  <si>
    <t>臺北市政府消防局</t>
  </si>
  <si>
    <t>桃園市政府消防局</t>
  </si>
  <si>
    <t>臺中市政府消防局</t>
  </si>
  <si>
    <t>高雄市政府消防局</t>
  </si>
  <si>
    <t>全國各縣市</t>
  </si>
  <si>
    <t>消防機關現職、退休人員及遺眷家戶代表</t>
  </si>
  <si>
    <t>役政署</t>
  </si>
  <si>
    <t>移民署</t>
  </si>
  <si>
    <t>建築研究所</t>
  </si>
  <si>
    <t>空中勤務總隊</t>
  </si>
  <si>
    <t>因公傷殘殉職人員之子女</t>
  </si>
  <si>
    <t>因公傷殘殉職人員子女教養金</t>
  </si>
  <si>
    <t>註:</t>
  </si>
  <si>
    <t>1.依中央政府各機關對民間團體及個人補(捐)助預算執行應注意事項第7點規定辦理，單位預算查填範圍包括對外之捐助、對國內團體之捐助、其他補助及捐助等二級用途別科目；附屬單位預算填範圍包括對捐助國內團體、對外國之捐助及其他捐助、補助與獎助等用途別科目。</t>
  </si>
  <si>
    <t>2.「核准日期」及「補(捐)助金額(含累積金額)」係指補(捐)助案件之核定日期及核定金額。</t>
  </si>
  <si>
    <t>3.若主管機關彙總本機關及所屬對民間團體及個人補(捐)助經費執行情形，則本表以OO主管表達﹔反之，則以OO機關列示。</t>
  </si>
  <si>
    <t>4.本表請以可搜尋之檔案格式(如excel、pdf或開放文件格式)按季公開至機關官方網站。</t>
  </si>
  <si>
    <t>辦理災害防告警細胞廣播服務</t>
  </si>
  <si>
    <t>內政部主管非營業特種基金  總計</t>
  </si>
  <si>
    <t>營建建設基金  小計</t>
  </si>
  <si>
    <t>(一)住宅基金</t>
  </si>
  <si>
    <t>(二)新市鎮開發基金</t>
  </si>
  <si>
    <t>(三)中央都市更新基金</t>
  </si>
  <si>
    <t>國土永續發展基金  小計</t>
  </si>
  <si>
    <t>新住民發展基金  小計</t>
  </si>
  <si>
    <t xml:space="preserve">研發及產業訓儲替代役基金  小計 </t>
  </si>
  <si>
    <t>警察消防海巡移民空勤人員及協勤民力安全基金  小計</t>
  </si>
  <si>
    <t>核准日期</t>
    <phoneticPr fontId="20" type="noConversion"/>
  </si>
  <si>
    <t>彰化縣南瑤宮笨港進香文化推廣協會</t>
  </si>
  <si>
    <t>南瑤宮笨港進香活動</t>
  </si>
  <si>
    <t>新北市客家傳統文化發展協會</t>
  </si>
  <si>
    <t>臺灣農漁卓越發展促進會</t>
  </si>
  <si>
    <t>台灣社區關懷愛心服務協會</t>
  </si>
  <si>
    <t>中華文化民俗運動推廣協會</t>
  </si>
  <si>
    <t>中華髮容國際評審競技研究發展協會</t>
  </si>
  <si>
    <t>苗栗縣負子蟲愛鄉協會</t>
  </si>
  <si>
    <t>苗栗縣大埔長春協會</t>
  </si>
  <si>
    <t>蔡○庭</t>
  </si>
  <si>
    <t>行政法人國家災害防救科技中心</t>
  </si>
  <si>
    <t>110年1月13日</t>
  </si>
  <si>
    <t>新北市深坑區青年志工會</t>
  </si>
  <si>
    <t>屏東縣東港鎮船頭轎班促進會</t>
  </si>
  <si>
    <t>營建署</t>
  </si>
  <si>
    <t>社團法人臺灣藍染學會</t>
  </si>
  <si>
    <t>中華民國全國建築師公會</t>
  </si>
  <si>
    <t>墾丁國家公園管理處</t>
  </si>
  <si>
    <t>玉山國家公園管理處</t>
  </si>
  <si>
    <t>花蓮縣原力全人發展協會</t>
  </si>
  <si>
    <t>花蓮縣卓溪鄉伊斯里段氏族協會</t>
  </si>
  <si>
    <t>中華民國原住民知識經濟發展協會</t>
  </si>
  <si>
    <t>太魯閣國家公園管理處</t>
  </si>
  <si>
    <t>花蓮縣秀林鄉同禮部落自然生態自治協進會</t>
  </si>
  <si>
    <t>雪霸國家公園管理處</t>
  </si>
  <si>
    <t>台中市和平區環山社區發展協會</t>
  </si>
  <si>
    <t>Sqoyaw環山部落-跨年晚會祖靈祭暨傳統文化及部落市集系列活動</t>
  </si>
  <si>
    <t>社團法人中華臺灣基督教曠野協會</t>
  </si>
  <si>
    <t>苗栗縣泰安歌舞發展協會</t>
  </si>
  <si>
    <t>環保歌舞生態研習活動</t>
  </si>
  <si>
    <t>苗栗縣泰安舞蹈運動協會</t>
  </si>
  <si>
    <t>苗栗縣泰湖舞蹈運動協會</t>
  </si>
  <si>
    <t>節能環保愛地球歌舞宣導活動</t>
  </si>
  <si>
    <t>苗栗縣士林瑪拉乎文化產業協會</t>
  </si>
  <si>
    <t>金門國家公園管理處</t>
  </si>
  <si>
    <t>金門縣金寧鄉古寧頭社區發展協會</t>
  </si>
  <si>
    <t>金門縣金城鎮歐厝社區發展協會</t>
  </si>
  <si>
    <t>金門縣金沙鎮山后社區發展協會</t>
  </si>
  <si>
    <t>台江國家公園管理處</t>
  </si>
  <si>
    <t>臺南市七股區西寮社區發展協會</t>
  </si>
  <si>
    <t>維護環境、清淨家園</t>
  </si>
  <si>
    <t>台南市安南區鹿耳社區發展協會</t>
  </si>
  <si>
    <t>城鄉發展分署</t>
  </si>
  <si>
    <t>財團法人成大研究發展基金會</t>
  </si>
  <si>
    <t>台灣原住民族文化推廣協會</t>
  </si>
  <si>
    <t>中華文創藝術公益協會</t>
  </si>
  <si>
    <t>社團法人台灣濕地學會</t>
  </si>
  <si>
    <t>墾丁國家公園區內梅花鹿致農業損失補助</t>
  </si>
  <si>
    <t>110年9月13日</t>
  </si>
  <si>
    <t>李○敏</t>
  </si>
  <si>
    <t xml:space="preserve">金門縣金寧鄉古寧村古寧頭段1069地號維護傳統建築風貌獎勵補助款 </t>
  </si>
  <si>
    <t>內政部(民政司)</t>
  </si>
  <si>
    <t>苗栗縣竹南文化再造協會</t>
  </si>
  <si>
    <t>臺灣客家語言文化農業推廣協會</t>
  </si>
  <si>
    <t>110年12月10日</t>
  </si>
  <si>
    <t>花蓮縣原住民族文化事業推廣協會</t>
  </si>
  <si>
    <t>花蓮縣野外求生漆彈射藝運動推廣協會</t>
  </si>
  <si>
    <t>花蓮縣秀林鄉太魯閣族獵人協會</t>
  </si>
  <si>
    <t>金門縣金城鎮古崗社區發展協會</t>
  </si>
  <si>
    <t>台南市七股區龍山社區發展協會</t>
  </si>
  <si>
    <t>110年12月29日</t>
  </si>
  <si>
    <r>
      <t xml:space="preserve">補(捐)助金額
</t>
    </r>
    <r>
      <rPr>
        <sz val="12"/>
        <rFont val="新細明體"/>
        <family val="1"/>
        <charset val="136"/>
      </rPr>
      <t>(含累積金額)</t>
    </r>
  </si>
  <si>
    <t>許○豪</t>
  </si>
  <si>
    <t>受補(捐)助對象所歸屬之直轄市或縣(市)</t>
    <phoneticPr fontId="20" type="noConversion"/>
  </si>
  <si>
    <r>
      <t xml:space="preserve">補(捐)助金額
</t>
    </r>
    <r>
      <rPr>
        <sz val="12"/>
        <color rgb="FF000000"/>
        <rFont val="新細明體"/>
        <family val="1"/>
        <charset val="136"/>
      </rPr>
      <t>(含累積金額)</t>
    </r>
  </si>
  <si>
    <t>111年政黨補助金（政黨法第22條）</t>
  </si>
  <si>
    <t>111年1月4日</t>
  </si>
  <si>
    <t>福山巖</t>
  </si>
  <si>
    <t>白晝之夜-與神同遊</t>
  </si>
  <si>
    <t>111年1月11日</t>
  </si>
  <si>
    <t>宜蘭市</t>
  </si>
  <si>
    <t>宜蘭縣各界慶祝民族英雄岳武穆王919週年誕辰系列活動</t>
  </si>
  <si>
    <t>111年1月24日</t>
  </si>
  <si>
    <t>111年2月16日</t>
  </si>
  <si>
    <t>第16屆轉型與治理國際學術研討會</t>
  </si>
  <si>
    <t>111年3月18日</t>
  </si>
  <si>
    <t>高雄市基督教女青年會</t>
  </si>
  <si>
    <t>2022年愛的盼望與復甦跨世代與宗教對話復活節活動</t>
  </si>
  <si>
    <t>111年3月23日</t>
  </si>
  <si>
    <t>第28屆全國世代家庭孝親表揚</t>
  </si>
  <si>
    <t>111年3月25日</t>
  </si>
  <si>
    <t>合作社事業報導</t>
  </si>
  <si>
    <t>111年2月10日</t>
  </si>
  <si>
    <t>合作經濟季刊</t>
  </si>
  <si>
    <t>111年度儲蓄互助社幹部訓練活動</t>
  </si>
  <si>
    <t>111年2月11日</t>
  </si>
  <si>
    <t>新竹縣書畫協會</t>
  </si>
  <si>
    <t>111年新竹縣書畫協會歡喜迎新春~春聯揮毫活動</t>
  </si>
  <si>
    <t>111年1月6日</t>
  </si>
  <si>
    <t>苗栗縣常青會</t>
  </si>
  <si>
    <t>「福虎生財慶新春活動」</t>
  </si>
  <si>
    <t>111年1月18日</t>
  </si>
  <si>
    <t>苗栗縣大同文康推廣協會</t>
  </si>
  <si>
    <t>虎將賀歲愛心贈春聯暨節能減碳活動</t>
  </si>
  <si>
    <t>「筆墨傳情贈春聯暨節能減碳活動」</t>
  </si>
  <si>
    <t>中華民國書學會</t>
  </si>
  <si>
    <t>壬寅年迎新春聯揮毫活動</t>
  </si>
  <si>
    <t>111年1月13日</t>
  </si>
  <si>
    <t>台灣藝術家協會</t>
  </si>
  <si>
    <t>111年民俗節慶『寫春聯、贈春聯』暨製作年度優質紙藝年節創新『虎年年畫』文化藝術之美活動</t>
  </si>
  <si>
    <t>111年1月22日</t>
  </si>
  <si>
    <t>111年苗栗燈會公益系列活動</t>
  </si>
  <si>
    <t>111年2月7日</t>
  </si>
  <si>
    <t>「春樂遊古今」</t>
  </si>
  <si>
    <t>財團法人台灣基督長老教會宣教基金會</t>
  </si>
  <si>
    <t>2022年總會牧傳會年會</t>
  </si>
  <si>
    <t>苗栗縣榮信文化協會</t>
  </si>
  <si>
    <t>2022迎春納福暨文化巡禮</t>
  </si>
  <si>
    <t>111年1月27日</t>
  </si>
  <si>
    <t>111年他鄉故鄉友愛世界活動</t>
  </si>
  <si>
    <t>111年1月26日</t>
  </si>
  <si>
    <t>苗栗縣德參藝祿神將協會</t>
  </si>
  <si>
    <t>壬寅乞龜祈福擲龜王平安文化祭暨低碳能源再生宣導活動</t>
  </si>
  <si>
    <t>苗栗縣媽祖會</t>
  </si>
  <si>
    <t>錢虎年上元暝來看戲暨環保減碳宣導活動</t>
  </si>
  <si>
    <t>2022貓貍河海映像藝術季</t>
  </si>
  <si>
    <t>「2022炮震北邯鄲造佛文化藝術節」</t>
  </si>
  <si>
    <t>111年2月25日</t>
  </si>
  <si>
    <t>「健blue飛」</t>
  </si>
  <si>
    <t>中華民國創新跳動文化推廣協會</t>
  </si>
  <si>
    <t>「111年度『愛在身邊』青銀共學活動&amp;志工培訓計畫」</t>
  </si>
  <si>
    <t>「第五屆舞舞生風響應愛心關懷弱勢公益活動」</t>
  </si>
  <si>
    <t>雲林縣大埤鄉聯美社區發展協會</t>
  </si>
  <si>
    <t>「111年度五股開臺尊王過爐活動文化祭」</t>
  </si>
  <si>
    <t>111年2月18日</t>
  </si>
  <si>
    <t>111年愛、陽光、心靈宴活動</t>
  </si>
  <si>
    <t>111年2月15日</t>
  </si>
  <si>
    <t>出版「中華民國111年合作社事業統計年報」</t>
  </si>
  <si>
    <t>111年2月17日</t>
  </si>
  <si>
    <t>「福安宮福德正神聖誕千秋祭典暨反毒宣導活動」</t>
  </si>
  <si>
    <t>苗栗縣水上運動觀光休閒發展協會</t>
  </si>
  <si>
    <t>逐南風海洋慢活節活動</t>
  </si>
  <si>
    <t>111年3月3日</t>
  </si>
  <si>
    <t>「第六屆全民樂活fun輕鬆 關懷社會愛心公益音樂日」</t>
  </si>
  <si>
    <t>苗栗縣竹南清溪婦女協會</t>
  </si>
  <si>
    <t>111年健康活力跳動唱暨減碳宣導活動</t>
  </si>
  <si>
    <t>苗栗縣新南城鄉發展協會</t>
  </si>
  <si>
    <t>111年歌舞創意展演暨節能減碳宣導活動</t>
  </si>
  <si>
    <t>性別平等暨推動健康快樂老化</t>
  </si>
  <si>
    <t>苗栗縣竹南鎮大埔社區發展協會</t>
  </si>
  <si>
    <t>2022戀戀油桐花-客家美食推廣暨反毒防詐騙宣導活動</t>
  </si>
  <si>
    <t>有氧活力魅力竹南暨推動能源環境宣導</t>
  </si>
  <si>
    <t>111年擁抱溫暖關懷有你暨節能減碳宣導活動</t>
  </si>
  <si>
    <t>「第三屆居家照顧推廣暨節能減碳宣導活動」</t>
  </si>
  <si>
    <t>111年3月9日</t>
  </si>
  <si>
    <t>中華民國復能協會</t>
  </si>
  <si>
    <t>「銀髮i動贏健康大會師活動」</t>
  </si>
  <si>
    <t>111年3月11日</t>
  </si>
  <si>
    <t>2022客家舞蹈觀摩暨如何作好資源回收講習</t>
  </si>
  <si>
    <t>第二屆居家照顧推廣關懷弱勢活動暨節能減碳宣導</t>
  </si>
  <si>
    <t>新北市碧潭志工發展協會辦理</t>
  </si>
  <si>
    <t>「防疫宣導守護碧潭活動」</t>
  </si>
  <si>
    <t>111年3月14日</t>
  </si>
  <si>
    <t>111年山城客家風情大賞暨推動綠能環境宣導</t>
  </si>
  <si>
    <t>111年3月10日</t>
  </si>
  <si>
    <t>2022(壬寅)年中華民族海內外同胞聯合祭祖大典</t>
  </si>
  <si>
    <t>「第三屆用愛傳遞居家照顧暨節能減碳宣導活動」</t>
  </si>
  <si>
    <t>中華光點兒童重症扶助協會</t>
  </si>
  <si>
    <t>「虎彩繽紛-探索寫生創作展」活動</t>
  </si>
  <si>
    <t>2022紫蝶海岸快活林</t>
  </si>
  <si>
    <t>第五屆薪傳文化 民俗技藝大賞 關懷社會公益活動</t>
  </si>
  <si>
    <t>「竹報平安」</t>
  </si>
  <si>
    <t>「春回大地」</t>
  </si>
  <si>
    <t>「真王宮李府千歲聖誕千秋祭典暨反毒宣導活動」</t>
  </si>
  <si>
    <t>「家庭趣味遊」</t>
  </si>
  <si>
    <t>「2022臺南市府都議長盃舞蹈全國錦標賽」</t>
  </si>
  <si>
    <t>第18屆全國港都盃國武術錦標賽</t>
  </si>
  <si>
    <t>第二屆˙鼓藝˙美食˙客家藝文暨節能減碳宣導活動</t>
  </si>
  <si>
    <t>「第三屆愛與關懷公益表演活動」</t>
  </si>
  <si>
    <t>防治家庭暴力宣講暨節能減碳活動</t>
  </si>
  <si>
    <t>「愛遇夏天」</t>
  </si>
  <si>
    <t>111年3月31日</t>
  </si>
  <si>
    <t>「進水宮金府千歲聖誕千秋祭典暨反毒宣導活動」</t>
  </si>
  <si>
    <t>財團法人台北市樺霖文化基金會</t>
  </si>
  <si>
    <t>111年度偏鄉兒童伴讀活動</t>
  </si>
  <si>
    <t>111年3月17日</t>
  </si>
  <si>
    <t>台灣農場經營協會</t>
  </si>
  <si>
    <t>「台灣登記農場推動農業淨零碳排研習班」</t>
  </si>
  <si>
    <t>111年3月21日</t>
  </si>
  <si>
    <t>苗栗縣大同社區文康關懷協</t>
  </si>
  <si>
    <t>111年度關懷弱勢讓愛飛揚</t>
  </si>
  <si>
    <t>111年3月24日</t>
  </si>
  <si>
    <t>「第三屆終身學習 你我都行 居家照顧推廣暨宣導節能減碳活動」</t>
  </si>
  <si>
    <t>福虎賀歲賽三春活動</t>
  </si>
  <si>
    <t>財團法人安平開台天后宮文化基金會</t>
  </si>
  <si>
    <t>「2022安平上香山 迎媽祖文化季」</t>
  </si>
  <si>
    <t>雲林縣褒忠鄉小城人文關懷協會</t>
  </si>
  <si>
    <t>「褒忠童樂會」</t>
  </si>
  <si>
    <t>111年3月30日</t>
  </si>
  <si>
    <t>新北市淡水區藝術造村發展協會</t>
  </si>
  <si>
    <t>「第三屆兒少保護就業安全暨節能減碳宣導活動」</t>
  </si>
  <si>
    <t>台灣帕金森病友權益促進會</t>
  </si>
  <si>
    <t>「誰帕誰 徒步環島活動」</t>
  </si>
  <si>
    <t>「第三屆青年有愛居家照顧服務員推廣暨宣導節能減碳活動」</t>
  </si>
  <si>
    <t>「第二屆客語.樂活.居家照顧.藝文推廣公益活動」</t>
  </si>
  <si>
    <t>「第三屆健康吃快樂動居家照顧暨節能減碳宣導活動」</t>
  </si>
  <si>
    <t>「友善商圈婦幼關懷」</t>
  </si>
  <si>
    <t>國土測繪中心</t>
  </si>
  <si>
    <t>中華民國測地學會</t>
  </si>
  <si>
    <t>2021年中華民國測地學術研討會</t>
  </si>
  <si>
    <t>屬111年度預算補助案</t>
  </si>
  <si>
    <t>營建署及所屬</t>
    <phoneticPr fontId="20" type="noConversion"/>
  </si>
  <si>
    <t>2022年陽明山國家公園環境解說教育培訓</t>
  </si>
  <si>
    <t>社團法人高雄市野鳥學會</t>
  </si>
  <si>
    <t>111年壽山國家自然公園半屏山過境猛禽宣導及調查</t>
  </si>
  <si>
    <t>111年2月9日</t>
  </si>
  <si>
    <t>社團法人花蓮縣野鳥學會</t>
  </si>
  <si>
    <t>111年度太魯閣國家公園鳥類資源調查</t>
  </si>
  <si>
    <t>111年2月23日</t>
  </si>
  <si>
    <t>柴山我的家保護推廣協會</t>
  </si>
  <si>
    <t>探索壽山國家自然公園山美猴王的秘密</t>
  </si>
  <si>
    <t>111年3月4日</t>
  </si>
  <si>
    <t>社團法人中華民國國家公園學會</t>
  </si>
  <si>
    <t>2022年國家公園五十週年研討會</t>
  </si>
  <si>
    <t>第13屆台灣濕地生態系研討會</t>
  </si>
  <si>
    <t>111年3月16日</t>
  </si>
  <si>
    <t>捐助辦理APEC建築師計畫</t>
  </si>
  <si>
    <t>111年2月14日</t>
  </si>
  <si>
    <t>中華民國住宅學會</t>
  </si>
  <si>
    <t>2021年中華民國住宅學會年會暨學術研討會</t>
  </si>
  <si>
    <t>111年1月12日</t>
  </si>
  <si>
    <t xml:space="preserve"> 2022「活力·E起舞動」第二十屆全國原住民族青少年及兒童母語歌謠暨歌舞劇競賽</t>
  </si>
  <si>
    <t>布農族mabasido 分享文化暨在地農業推廣活動計畫</t>
  </si>
  <si>
    <t>財團法人天主教會高雄教區山地教會</t>
  </si>
  <si>
    <t>111年度【青年共融日】活動</t>
  </si>
  <si>
    <t>111年1月21日</t>
  </si>
  <si>
    <t>伊斯里段氏族尋根祭祖文化活動</t>
  </si>
  <si>
    <t>南投縣水里國際青年商會</t>
  </si>
  <si>
    <t>第15屆水里清溪盃街頭3對3籃球錦標賽暨玉山國家公園環境教育宣導活動</t>
  </si>
  <si>
    <t>111年3月22日</t>
  </si>
  <si>
    <t>111年秀林鄉體適能有氧課程暨環境教育培力活動</t>
  </si>
  <si>
    <t>花蓮縣峽谷樂舞文化藝術交流協會</t>
  </si>
  <si>
    <t>111年峽谷海嘯歲末感恩暨部落防疫環境教育宣導活動</t>
  </si>
  <si>
    <t>工藝文化體驗暨工藝成果展</t>
  </si>
  <si>
    <t>2022「活力.E起舞動」第二十屆全國原住民族青少年及兒童母語歌謠暨歌舞劇競賽</t>
  </si>
  <si>
    <t>111年2月8日</t>
  </si>
  <si>
    <t>花蓮縣秀林鄉富世國民小學</t>
  </si>
  <si>
    <t>推動太魯閣族傳統射箭與文化生態知識計畫</t>
  </si>
  <si>
    <t>111年2月22日</t>
  </si>
  <si>
    <t>太魯閣族狩獵文化女性獵人的要件焦點團體座談</t>
  </si>
  <si>
    <t>111年3月1日</t>
  </si>
  <si>
    <t>花蓮縣秀林鄉文教運動協會</t>
  </si>
  <si>
    <t>111年度陶樸閣部落課後輔導</t>
  </si>
  <si>
    <t>111年秀林鄉原住民族傳統射獵技藝競賽活動</t>
  </si>
  <si>
    <t>花蓮縣秀林鄉可樂文教運動協會</t>
  </si>
  <si>
    <t>111年促進社區居民健康創意香草植物研習活動</t>
  </si>
  <si>
    <t>本案係111年度補捐助經費</t>
  </si>
  <si>
    <t>2021【同心原】北勢群跨年草地音樂會暨節能宣導活動</t>
  </si>
  <si>
    <t>110年12月15日</t>
  </si>
  <si>
    <t>2022年原住民eye上大自然生態營</t>
  </si>
  <si>
    <t>111年1月25日</t>
  </si>
  <si>
    <t>苗栗縣大湖歌舞發展協會</t>
  </si>
  <si>
    <t>111年度原住民植物染傳統手工藝製作</t>
  </si>
  <si>
    <t>111年度手工紙風華再現計畫</t>
  </si>
  <si>
    <t>111年3月2日</t>
  </si>
  <si>
    <t>新竹縣五峰鄉白蘭部落永續發展協會</t>
  </si>
  <si>
    <t>111年度白蘭部落家庭教育暨生態旅遊觀摩活動</t>
  </si>
  <si>
    <t>金門縣金寧鄉古寧頭社區發展協會辦理111年度春聯揮毫及贈送活動</t>
  </si>
  <si>
    <t>111年1月5日</t>
  </si>
  <si>
    <t>金門縣金城鎮歐厝社區發展協會辦理111年度元宵節聯歡晚會乞龜活動</t>
  </si>
  <si>
    <t>金門縣金寧鄉古寧頭社區發展協會辦理111年度元宵節聯歡活動</t>
  </si>
  <si>
    <t>金門縣金沙鎮山后社區發展協會辦理111年度元宵節美食製作分享活動</t>
  </si>
  <si>
    <t>111年1月28日</t>
  </si>
  <si>
    <t>金門縣金城鎮古崗社區發展協會辦理111年度傳統聚落元宵節聯誼活動</t>
  </si>
  <si>
    <t>龍山海寮環境綠美化</t>
  </si>
  <si>
    <t>111年1月19日</t>
  </si>
  <si>
    <t>重現鄭成功登陸活動</t>
  </si>
  <si>
    <t>守護台江  營造龍山移居環境</t>
  </si>
  <si>
    <t>台南市安南區塩田社區發展協會</t>
  </si>
  <si>
    <t>塩田社區鹽收製作與安順鹽田修補計畫</t>
  </si>
  <si>
    <t>111年3月7日</t>
  </si>
  <si>
    <t>台南市七股區三股社區發展協會</t>
  </si>
  <si>
    <t>生態池步道植樹計畫</t>
  </si>
  <si>
    <t>111年3月28日</t>
  </si>
  <si>
    <t>辦理「『拒絕惡勢力』濕地保育及霸凌防制教育宣導劇場企劃案」</t>
  </si>
  <si>
    <t>｢第二十六屆國土規劃論壇｣研討會</t>
  </si>
  <si>
    <t>「第十三屆台灣濕地生態系研討會」</t>
  </si>
  <si>
    <t>111年2月24日</t>
  </si>
  <si>
    <t>「111年濕地保育及守護兒少上網安全演出宣導活動」</t>
  </si>
  <si>
    <t>潘○水</t>
  </si>
  <si>
    <t>張簡○寶</t>
  </si>
  <si>
    <t>何○輝</t>
  </si>
  <si>
    <t>徐○美</t>
  </si>
  <si>
    <t>李○瓊</t>
  </si>
  <si>
    <t xml:space="preserve">金門縣金湖鎮瓊林段834地號維護傳統建築風貌獎勵補助款 </t>
  </si>
  <si>
    <t>李○明</t>
  </si>
  <si>
    <t xml:space="preserve">金門縣金寧鄉古寧村古寧頭段872地號維護傳統建築風貌獎勵補助款 </t>
  </si>
  <si>
    <t>蔡○雯</t>
  </si>
  <si>
    <t xml:space="preserve">金門縣金胡鎮中五劃段812-1地號維護傳統建築風貌獎勵補助款 </t>
  </si>
  <si>
    <t>蔡○鑫</t>
  </si>
  <si>
    <t>金門縣金湖鎮瓊林段1319地號維護傳統建築風貌獎勵補助款</t>
  </si>
  <si>
    <t>杜○榮</t>
  </si>
  <si>
    <t>金門縣金湖鎮瓊林段1294地號維護傳統建築風貌獎勵補助款</t>
  </si>
  <si>
    <t>蔡○德</t>
  </si>
  <si>
    <t>金門縣金湖鎮瓊林段1214地號維護傳統建築風貌獎勵補助款</t>
  </si>
  <si>
    <t>歐陽○舜</t>
  </si>
  <si>
    <t>金門縣金城歐厝村段324、338地號維護傳統建築風貌獎勵補助款</t>
  </si>
  <si>
    <t>111年3月29日</t>
  </si>
  <si>
    <t>殉職人員蔡○堯、謝○雄等遺族111年1至6月子女教養補助費</t>
  </si>
  <si>
    <t>殉職人員陳○翔、游○陽及李○霖遺族110年1至6月子女教養補助費</t>
  </si>
  <si>
    <t>殉職人員方○弘遺族110年1至6月子女教養補助費</t>
  </si>
  <si>
    <t>殉職人員李○榮遺族111年1至6月子女教養補助費</t>
  </si>
  <si>
    <t>殉職人員黃○棟、王○、蔡○昇等3人遺族及半失能人員賴○生眷屬111年1至6月子女教養補助費</t>
  </si>
  <si>
    <t>110年全國鳳凰獎楷模-捐助消防及義勇消防楷模辦理考察</t>
  </si>
  <si>
    <t>消防人員全民健康保險就醫部分負擔醫療費用補助(111年1-6月)</t>
  </si>
  <si>
    <t>本案係111年度補助經費</t>
    <phoneticPr fontId="20" type="noConversion"/>
  </si>
  <si>
    <t>111年1月7日</t>
  </si>
  <si>
    <t>林○宏</t>
  </si>
  <si>
    <t>金○玶</t>
  </si>
  <si>
    <t>警察人員因公受傷失能殉職子女教養金</t>
  </si>
  <si>
    <t>111年1月17日</t>
  </si>
  <si>
    <t>郭○洲</t>
  </si>
  <si>
    <t>警察消防海巡移民空勤人員醫療照護實施方案</t>
  </si>
  <si>
    <t>111年1月17日
111年2月23日</t>
  </si>
  <si>
    <t>警察人員因公受傷失能醫療照護、安置就養金</t>
  </si>
  <si>
    <t>新住民發展基金</t>
  </si>
  <si>
    <t>社團法人台中市艾馨婦女協進會(臺中市政府教育局層轉)</t>
  </si>
  <si>
    <t>◆新住民心聲園地廣播節目（1113D401）</t>
  </si>
  <si>
    <t>110年10月6日</t>
  </si>
  <si>
    <t>財團法人台北國際社區文化基金會</t>
  </si>
  <si>
    <t>◆111年新住民心台灣-ICRT廣播電台節目宣傳專案（1112D402）</t>
  </si>
  <si>
    <t>社團法人中華外籍配偶暨勞工之聲協會</t>
  </si>
  <si>
    <t>◆111年度【緣來～在寶島】-全國性廣播宣導節目（1112D403）</t>
  </si>
  <si>
    <t>社團法人新竹市愛惜社區推展協會(新竹市政府層轉)</t>
  </si>
  <si>
    <t>◆新生報到～我們在台灣（1113D404）</t>
  </si>
  <si>
    <t>雲林縣紫色姊妹協會(雲林縣政府層轉)</t>
  </si>
  <si>
    <t>◆111年度雲嘉南新住民廣播節目: 哈囉！聽見東南亞（1113D405）</t>
  </si>
  <si>
    <t>社團法人中華文創發展交流協會</t>
  </si>
  <si>
    <t>新住民巧手美學成長班（1112D306）</t>
  </si>
  <si>
    <t>社團法人南投縣外籍配偶關懷協會（南投縣政府層轉）</t>
  </si>
  <si>
    <t>111年度「台客多元烹調研習」（1113D309）</t>
  </si>
  <si>
    <t>社團法人中華民國優質家庭教育發展促進會</t>
  </si>
  <si>
    <t>111年新二代多元競技體驗學習營（1112D307）</t>
  </si>
  <si>
    <t>台中市親子閱讀協會（臺中市政府教育局層轉）</t>
  </si>
  <si>
    <t>開創「新」視野-寒假放心玩（1113D308）</t>
  </si>
  <si>
    <t>桃園市楊梅區上湖社區發展協會（桃園市政府社會局）</t>
  </si>
  <si>
    <t>新住民志工培訓學習教室（1113F401）</t>
  </si>
  <si>
    <t>社團法人南投縣樂學文教協會（南投縣政府層轉）</t>
  </si>
  <si>
    <t>新二代動手玩STEAM實作班（1113D303）</t>
  </si>
  <si>
    <t>嘉義縣新住民茶藝協會（嘉義縣政府層轉）</t>
  </si>
  <si>
    <t>新住民茶藝與茶文化課程（1113D304）</t>
  </si>
  <si>
    <t>台灣晨之星多元文化公益行動協會</t>
  </si>
  <si>
    <t>共生共榮~解決恆春在地殺手銀合歡暨異國文化分享計畫（1112D407）</t>
  </si>
  <si>
    <t>社團法人南投縣生命線協會（南投縣政府層轉）</t>
  </si>
  <si>
    <t>新住民家庭、社會及心理支持相關服務與政策之研究（1113F301）</t>
  </si>
  <si>
    <t>社團法人臺中市陸配關懷促進會(臺中市政府勞工局層轉)</t>
  </si>
  <si>
    <t>111年度臺中市新住民電商平台學習教育訓練計畫（1113D319）</t>
  </si>
  <si>
    <t>高雄市外籍(南洋)姊妹關懷協會(高雄市政府社會局層轉)</t>
  </si>
  <si>
    <t>蔓延在家鄉的愛~新住民社區多元文化交流活動（1113D414）</t>
  </si>
  <si>
    <t>社團法人高雄市新移民多元文化促進協會(高雄市政府社會局層轉)</t>
  </si>
  <si>
    <t>新住民社區關懷義剪計畫（1113F503）</t>
  </si>
  <si>
    <t>社團法人高雄市移民文化教育服務協會(高雄市政府社會局層轉)</t>
  </si>
  <si>
    <t>為愛走天涯-男性新住民生活適應人際關係研討會暨雙語故事書計畫（1113D415）</t>
  </si>
  <si>
    <t>社團法人雲林縣新移民姊妹協會(雲林縣政府層轉)</t>
  </si>
  <si>
    <t>台灣古早味與異國美食體驗社區交流活動（1113D416）</t>
  </si>
  <si>
    <t>社團法人南投縣貓羅溪愛鄉文化促進協會(南投縣政府層轉)</t>
  </si>
  <si>
    <t>新二代快樂成長與樂群生活陪伴營（1113D318）</t>
  </si>
  <si>
    <t>屏東縣屏東市彼岸花關懷協會(屏東縣政府層轉)</t>
  </si>
  <si>
    <t>新住民多元文化交流舞蹈培訓活動（1113D418）</t>
  </si>
  <si>
    <t>宜蘭縣新住民發展協會(宜蘭縣政府層轉)</t>
  </si>
  <si>
    <t>★「新媽融入地方創生產業服務育成行動」–蘭陽金柑食飲用美（1113F505）</t>
  </si>
  <si>
    <t>台灣地區美濃博士學人協會</t>
  </si>
  <si>
    <t>新住民共學共剪計畫（1112F504）</t>
  </si>
  <si>
    <t>社團法人中華民國遊戲協會</t>
  </si>
  <si>
    <t>移民遊戲x遊戲移民-多元文化融合遊戲互動體驗系列講座（1112D420）</t>
  </si>
  <si>
    <t>社團法人台灣城鄉發展協會</t>
  </si>
  <si>
    <t>新住民親子共學手作果凍花學習班（1112D317）</t>
  </si>
  <si>
    <t>中華廣東新住民交流協會</t>
  </si>
  <si>
    <t>「多元文化、幸福台灣」-111年度新住民注音符號暨有趣俚語及歇後語真義（1112D327）</t>
  </si>
  <si>
    <t>111年新住民親子說讀體驗營（1112D316）</t>
  </si>
  <si>
    <t>111年度新住民及其子女廣播配音人才培訓班（1112D323）</t>
  </si>
  <si>
    <t>婦女權益與永續發展聯盟</t>
  </si>
  <si>
    <t>天然災害中新住民的困境、需求與對話研討會（1112D421）</t>
  </si>
  <si>
    <t>實施平均地權基金  小計</t>
    <phoneticPr fontId="20" type="noConversion"/>
  </si>
  <si>
    <r>
      <t>內政部主管</t>
    </r>
    <r>
      <rPr>
        <b/>
        <u/>
        <sz val="16"/>
        <rFont val="新細明體"/>
        <family val="1"/>
        <charset val="136"/>
      </rPr>
      <t>總預算</t>
    </r>
    <r>
      <rPr>
        <b/>
        <sz val="16"/>
        <rFont val="新細明體"/>
        <family val="1"/>
        <charset val="136"/>
      </rPr>
      <t>對民間團體及個人補(捐)助經費彙總表
111年度截至第2季止</t>
    </r>
    <phoneticPr fontId="20" type="noConversion"/>
  </si>
  <si>
    <r>
      <t>內政部主管</t>
    </r>
    <r>
      <rPr>
        <b/>
        <u/>
        <sz val="16"/>
        <color rgb="FF000000"/>
        <rFont val="新細明體"/>
        <family val="1"/>
        <charset val="136"/>
      </rPr>
      <t>前瞻基礎建設計畫第3期特別預算</t>
    </r>
    <r>
      <rPr>
        <b/>
        <sz val="16"/>
        <color rgb="FF000000"/>
        <rFont val="新細明體"/>
        <family val="1"/>
        <charset val="136"/>
      </rPr>
      <t>對民間團體及個人補(捐)助經費彙總表
111年度截至第2季止</t>
    </r>
    <phoneticPr fontId="20" type="noConversion"/>
  </si>
  <si>
    <r>
      <t>內政部主管</t>
    </r>
    <r>
      <rPr>
        <b/>
        <u/>
        <sz val="16"/>
        <color rgb="FF000000"/>
        <rFont val="新細明體"/>
        <family val="1"/>
        <charset val="136"/>
      </rPr>
      <t>嚴重特殊傳染性肺炎防治及紓困振興特別預算</t>
    </r>
    <r>
      <rPr>
        <b/>
        <sz val="16"/>
        <color rgb="FF000000"/>
        <rFont val="新細明體"/>
        <family val="1"/>
        <charset val="136"/>
      </rPr>
      <t>對民間團體及個人補(捐)助經費彙總表
111年度截至第2季止</t>
    </r>
    <phoneticPr fontId="20" type="noConversion"/>
  </si>
  <si>
    <r>
      <t>內政部主管</t>
    </r>
    <r>
      <rPr>
        <b/>
        <u/>
        <sz val="16"/>
        <color rgb="FF000000"/>
        <rFont val="新細明體"/>
        <family val="1"/>
        <charset val="136"/>
      </rPr>
      <t>附屬單位預算</t>
    </r>
    <r>
      <rPr>
        <b/>
        <sz val="16"/>
        <color rgb="FF000000"/>
        <rFont val="新細明體"/>
        <family val="1"/>
        <charset val="136"/>
      </rPr>
      <t>對民間團體及個人補(捐)助經費彙總表
111年度截至第2季止</t>
    </r>
    <phoneticPr fontId="20" type="noConversion"/>
  </si>
  <si>
    <t>1.第1季核定6,000元。
2.第2季自請撤案(111.06.15台內民字第1110032250號)</t>
  </si>
  <si>
    <t>屏東縣長治鄉天后宮</t>
  </si>
  <si>
    <t>2022長治鄉天后宮暨忠勇公繞境祈福活動</t>
  </si>
  <si>
    <t>111年4月14日</t>
  </si>
  <si>
    <t>桃園市八德國際青年商會</t>
  </si>
  <si>
    <t xml:space="preserve">
你的白髮-我的時光
</t>
  </si>
  <si>
    <t>111年6月6日</t>
  </si>
  <si>
    <t>桃園市劇場藝術聯盟</t>
  </si>
  <si>
    <t>客家戲劇「團圓」</t>
  </si>
  <si>
    <t>111年6月8日</t>
  </si>
  <si>
    <t>宜蘭縣頭城鎮順天府池府王爺廟</t>
  </si>
  <si>
    <t>2022年池府王爺祈安天香神火祈天禳瘟活動</t>
  </si>
  <si>
    <t>台灣宗教與社會
協會</t>
  </si>
  <si>
    <t>明心開悟的慧能祖師-第五屆正信佛教與當代社會廟學論壇</t>
  </si>
  <si>
    <t>111年6月10日</t>
  </si>
  <si>
    <t>桃園市陳炳團慈善聯盟</t>
  </si>
  <si>
    <t>性別向度與現代婚禮儀式之內涵</t>
  </si>
  <si>
    <t>111年6月30日</t>
  </si>
  <si>
    <t>內政部(地政司)</t>
  </si>
  <si>
    <t>財團法人中小企業信用保證基金</t>
  </si>
  <si>
    <t>110年第4季地政士及不動產估價師「內政部對受嚴重特殊傳染性肺炎影響發生營運困難事業紓困貸款信用保證」之保證手續費</t>
  </si>
  <si>
    <t>111年2月21日</t>
  </si>
  <si>
    <t>111年第1季地政士及不動產估價師「內政部對受嚴重特殊傳染性肺炎影響發生營運困難事業紓困貸款信用保證」之保證手續費</t>
  </si>
  <si>
    <t>111年5月11日</t>
  </si>
  <si>
    <t>核定100萬元
核銷50萬元</t>
  </si>
  <si>
    <t>新竹縣家祿儲蓄互助社</t>
  </si>
  <si>
    <t>中華民國儲蓄互助協會新竹區會慶祝2022年國際儲蓄互助社節暨新竹縣家祿儲蓄互助社結合社區及社員教育健行活動</t>
  </si>
  <si>
    <t>有限責任台灣主婦聯盟生活消費合作社</t>
  </si>
  <si>
    <t>2022合作事業種子人員培訓計畫</t>
  </si>
  <si>
    <t>111年5月10日</t>
  </si>
  <si>
    <t>屏東縣愛三倍照顧勞動合作社</t>
  </si>
  <si>
    <t>辦公室租金</t>
  </si>
  <si>
    <t>111年5月25日</t>
  </si>
  <si>
    <t>辦公設備</t>
  </si>
  <si>
    <t>111年5月31日</t>
  </si>
  <si>
    <t>屏東縣屏和儲蓄互助社</t>
  </si>
  <si>
    <t>中華民國儲蓄互助協會屏東區會慶祝2022年國際儲蓄互助社節暨屏東縣屏和儲蓄互助社創社50週年活動</t>
  </si>
  <si>
    <t>111年6月9日</t>
  </si>
  <si>
    <t>桃園市復旦儲蓄互助社</t>
  </si>
  <si>
    <t>中華民國儲蓄互助協會桃園區會慶祝2022年國際儲蓄互助社節暨老人福利宣導活動</t>
  </si>
  <si>
    <t>111年6月14日</t>
  </si>
  <si>
    <t>保證責任台灣農業合作社聯合社</t>
  </si>
  <si>
    <t>推動合作社間合作發展暨地方創生計畫</t>
  </si>
  <si>
    <t>111年5月6日</t>
  </si>
  <si>
    <t>苗栗縣大湖儲蓄互助社</t>
  </si>
  <si>
    <t>中華民國儲蓄互助協會苗栗區會慶祝2022年國際儲蓄互助社節暨苗栗縣大湖儲蓄互助社創立50週年活動</t>
  </si>
  <si>
    <t>111年6月20日</t>
  </si>
  <si>
    <t>臺灣合作事業發展基金會</t>
  </si>
  <si>
    <t>111年度合作社場營所稅申報實務研習班</t>
  </si>
  <si>
    <t>111年5月9日</t>
  </si>
  <si>
    <t>核定1萬2,000元
核銷1萬1,247元</t>
  </si>
  <si>
    <t>保證責任台灣省青果運銷合作社</t>
  </si>
  <si>
    <t>111年度合作教育講習計畫</t>
  </si>
  <si>
    <t>有限責任臺中市異鄉鋪生產合作社</t>
  </si>
  <si>
    <t>合作教育工作坊</t>
  </si>
  <si>
    <t>111年6月24日</t>
  </si>
  <si>
    <t>購置營運設備</t>
  </si>
  <si>
    <t>合作社的民主治理推動計畫-2022合作找幸福/合作社論壇</t>
  </si>
  <si>
    <t>111年6月29日</t>
  </si>
  <si>
    <t>新北市三峽儲蓄互助社</t>
  </si>
  <si>
    <t>中華民國儲蓄互助協會台北區會慶祝2022年國際儲蓄互助社節暨新北市三峽儲蓄互助社創社45週年活動</t>
  </si>
  <si>
    <t>111年5月16日</t>
  </si>
  <si>
    <t>台北市格萊珉儲蓄互助社</t>
  </si>
  <si>
    <t>111年5月26日</t>
  </si>
  <si>
    <t>有限責任台灣友善書業供給合作社</t>
  </si>
  <si>
    <t>購置營運辦公設備</t>
  </si>
  <si>
    <t>111年5月2日</t>
  </si>
  <si>
    <t>有限責任南投縣尚讚照顧服務勞動合作社</t>
  </si>
  <si>
    <t>購置辦公設備</t>
  </si>
  <si>
    <t>111年5月3日</t>
  </si>
  <si>
    <t>合作刊物與合作教育研習計畫</t>
  </si>
  <si>
    <t>有限責任南投縣草屯薏仁生產合作社</t>
  </si>
  <si>
    <t>購置營運設施及設備</t>
  </si>
  <si>
    <t>111年4月18日</t>
  </si>
  <si>
    <t>有限責任國立嘉義女子高級中學員生消費合作社</t>
  </si>
  <si>
    <t>111年4月27日</t>
  </si>
  <si>
    <t>有限責任高雄市立瑞祥高級中學員生消費合作社</t>
  </si>
  <si>
    <t>全國級</t>
  </si>
  <si>
    <t>保證責任中華民國果菜合作社聯合社</t>
  </si>
  <si>
    <t>保證責任雲林縣水林合作農場</t>
  </si>
  <si>
    <t>有限責任臺南市第一漁權會漁業生產合作社</t>
  </si>
  <si>
    <t>保證責任高雄市鳳山果菜生產合作社</t>
  </si>
  <si>
    <t>苗栗縣盛興創意推廣協會</t>
  </si>
  <si>
    <t>【111年舞蹈人生幸福家園健康講座暨節能減碳宣導活動】</t>
  </si>
  <si>
    <t>111年4月6日</t>
  </si>
  <si>
    <t>中華藝術文創產業協會</t>
  </si>
  <si>
    <t>「2022『樂活新北.藝氣風發』漫畫比賽」</t>
  </si>
  <si>
    <t>111年4月7日</t>
  </si>
  <si>
    <t>南投縣草屯鎮朝清和平老人會</t>
  </si>
  <si>
    <t>「111年度健康講座暨節能用電及反毒反飆車活動」</t>
  </si>
  <si>
    <t>臺灣基督教國際光合全人關懷協會</t>
  </si>
  <si>
    <t>「2022海洋敬拜為愛吶喊音樂祭」</t>
  </si>
  <si>
    <t>111年4月15日</t>
  </si>
  <si>
    <t>中華藝術文化數位動漫海外推廣協會</t>
  </si>
  <si>
    <t>「2022關懷社會 用愛分享公益表演活動」</t>
  </si>
  <si>
    <t>111年4月12日</t>
  </si>
  <si>
    <t>國際中和醫派健康管理總會</t>
  </si>
  <si>
    <t>「第四屆全民動起來 樂活一夏 愛心公益日」</t>
  </si>
  <si>
    <t>111年4月13日</t>
  </si>
  <si>
    <t>中華漫畫人文藝術發展協會</t>
  </si>
  <si>
    <t>「2022『漫遊高雄˙畫我港都』漫畫比賽」</t>
  </si>
  <si>
    <t>苗栗縣龍鳳文化產業推廣協會</t>
  </si>
  <si>
    <t>【彩虹之美暨節能減碳宣導活動】</t>
  </si>
  <si>
    <t>臺南市新化大目降街區繁榮協會</t>
  </si>
  <si>
    <t>「文化藝術節」</t>
  </si>
  <si>
    <t>111年4月21日</t>
  </si>
  <si>
    <t>新北市長青會</t>
  </si>
  <si>
    <t>「第二屆樂活健康居家照暨宣導節能減碳活動」</t>
  </si>
  <si>
    <t>台南市禮儀民俗藝術協會</t>
  </si>
  <si>
    <t>『民俗文化藝術節』</t>
  </si>
  <si>
    <t>中華綠生活休閒發展協會</t>
  </si>
  <si>
    <t>第五屆綠能生活愛地球關懷社會愛心公益活動</t>
  </si>
  <si>
    <t>新北市新店區玫瑰社區發展協會</t>
  </si>
  <si>
    <t>「社區親子趣味競賽暨防疫宣導活動」</t>
  </si>
  <si>
    <t>臺南市大同街區繁榮發展協會</t>
  </si>
  <si>
    <t>『大同同心i關懷』</t>
  </si>
  <si>
    <t>台灣省商業會</t>
  </si>
  <si>
    <t>台灣省商業界慶祝第76界商人節大會</t>
  </si>
  <si>
    <t>苗栗縣苑裡鎮山柑社區發展協會</t>
  </si>
  <si>
    <t>【111年山柑媽祖民俗文化節活動】</t>
  </si>
  <si>
    <t>111年4月22日</t>
  </si>
  <si>
    <t>臺中市后里單車協會</t>
  </si>
  <si>
    <t>「臺中市后里單車快樂遊-2022反毒減碳活動」</t>
  </si>
  <si>
    <t>臺中市紫受慈善功德會</t>
  </si>
  <si>
    <t>111年度紫受親子寫生比賽暨節能減碳美好生活宣導</t>
  </si>
  <si>
    <t>中華民國天使心關懷協會</t>
  </si>
  <si>
    <t>「2022健康校園文化藝術巡迴推廣列車」</t>
  </si>
  <si>
    <t>台灣原住民社區發展協會</t>
  </si>
  <si>
    <t>「2022原住民族青少年保護、就業安全、樂舞藝文推廣暨宣導節能減碳活動」</t>
  </si>
  <si>
    <t>亞洲肚皮舞總會</t>
  </si>
  <si>
    <t>「第五屆舞藝超群、舞向未來、關懷社會公益活動」</t>
  </si>
  <si>
    <t>桃園市光復原住民文教發展協會</t>
  </si>
  <si>
    <t>「111年度桃園市原住民族教練盃傳統射箭錦標賽」</t>
  </si>
  <si>
    <t>新北市深坑區婦女會</t>
  </si>
  <si>
    <t>「跨步 愛的行動家暨性平宣導活動」</t>
  </si>
  <si>
    <t>111年4月28日</t>
  </si>
  <si>
    <t>南投縣北安功德會</t>
  </si>
  <si>
    <t>「關懷社區藝文活動暨反毒反飆車活動」</t>
  </si>
  <si>
    <t>台南市大新營街區繁榮發展協會</t>
  </si>
  <si>
    <t>「友善城市i關懷」</t>
  </si>
  <si>
    <t>111年4月26日</t>
  </si>
  <si>
    <t>雲林縣國術協會</t>
  </si>
  <si>
    <t>「111年國術交流慶端午活動」</t>
  </si>
  <si>
    <t>台南市佑康社會文教慈善關懷協會</t>
  </si>
  <si>
    <t>「佑康-愛與關懷」</t>
  </si>
  <si>
    <t>苗栗縣西畫學會</t>
  </si>
  <si>
    <t>111年「客家藝境鄉情展公益活動」</t>
  </si>
  <si>
    <t>臺灣永續社會福利促進會</t>
  </si>
  <si>
    <t>「風年祭」</t>
  </si>
  <si>
    <t>111年4月25日</t>
  </si>
  <si>
    <t>台灣社區運動協會</t>
  </si>
  <si>
    <t>「111年中部大專棒球賽」</t>
  </si>
  <si>
    <t>彰化縣彰化市福安社區發展協會</t>
  </si>
  <si>
    <t>「溫馨五月偉大慈母心感恩活動暨婦女福利宣導」</t>
  </si>
  <si>
    <t>台灣健康促進推廣暨人才培育協會</t>
  </si>
  <si>
    <t>「第二屆健康樂活歡喜友善、居家照顧推廣暨宣導節能減碳活動」</t>
  </si>
  <si>
    <t>臺南市街區繁榮發展聯合會</t>
  </si>
  <si>
    <t>「活力心 公益力暨宣導性別平等活動」</t>
  </si>
  <si>
    <t>台灣藝術村落觀光教育協會</t>
  </si>
  <si>
    <t>第二屆把愛與關懷送到原鄉部落暨宣導節能減碳活動</t>
  </si>
  <si>
    <t>111年5月4日</t>
  </si>
  <si>
    <t>新北市文化發展協會</t>
  </si>
  <si>
    <t>「111年人間有愛居家照顧推廣暨節能減碳宣導活動」</t>
  </si>
  <si>
    <t>中華文創藝術國際交流協會</t>
  </si>
  <si>
    <t>「第二屆文藝永流傳 愛心長相隨 關懷社會公益活動」</t>
  </si>
  <si>
    <t>基隆市社會籃球協會</t>
  </si>
  <si>
    <t>「基隆市第三十一屆聯盟杯籃球錦標賽」</t>
  </si>
  <si>
    <t>雲林縣政大藝文學會</t>
  </si>
  <si>
    <t>「111年第13屆政大盃全國硬筆書法比賽」</t>
  </si>
  <si>
    <t>新北市五股區原住民族發展協進會</t>
  </si>
  <si>
    <t>「新北市原住民樂舞文化競賽活動」</t>
  </si>
  <si>
    <t>臺中市太平區中山社區發展協會</t>
  </si>
  <si>
    <t>「太平盛世88潑水節、爸爸被水潑暨關懷新住民」</t>
  </si>
  <si>
    <t>雲林縣健身操協會</t>
  </si>
  <si>
    <t>111年度全民健走暨健身操推廣活動</t>
  </si>
  <si>
    <t>雲林縣西螺鎮社交舞蹈體育運動協會</t>
  </si>
  <si>
    <t>溫馨全民舞蹈運動愛心公益活動</t>
  </si>
  <si>
    <t>苗栗縣龍鳳神轎文化協會</t>
  </si>
  <si>
    <t>【111護境尋根健走暨反毒、節能減碳宣導活動】</t>
  </si>
  <si>
    <t>嘉義縣基督教青年會</t>
  </si>
  <si>
    <t>「詹益樺殉道33週年追思紀念活動」</t>
  </si>
  <si>
    <t>111年5月12日</t>
  </si>
  <si>
    <t>台灣鄉土人文關懷協會</t>
  </si>
  <si>
    <t>「第二屆讓愛傳遞-希望幸福暨節能減碳活動」</t>
  </si>
  <si>
    <t>台灣聚落關懷服務弱勢協會</t>
  </si>
  <si>
    <t>「第二屆讓愛循環傳遞幸福公益表演活動」</t>
  </si>
  <si>
    <t>111年5月13日</t>
  </si>
  <si>
    <t>中華中小企業促進協會</t>
  </si>
  <si>
    <t>「第三屆傳遞愛歡喜樂活居家照顧暨節能減碳活動」</t>
  </si>
  <si>
    <t>苗栗縣想思林長壽協會</t>
  </si>
  <si>
    <t>【預防社區暴力、攜手護家園暨節能減碳活動】</t>
  </si>
  <si>
    <t>111年5月17日</t>
  </si>
  <si>
    <t>雲林縣人文康樂藝術促進會</t>
  </si>
  <si>
    <t>111年薪傳粽情-藝起雲鄉慶端午活動</t>
  </si>
  <si>
    <t>111年5月18日</t>
  </si>
  <si>
    <t>台灣社區棒球協會</t>
  </si>
  <si>
    <t>「2022年中部學生棒球社團春季賽」</t>
  </si>
  <si>
    <t>苗栗縣苑裡鎮舊社社區發展協會</t>
  </si>
  <si>
    <t>「祈福飄香傳承親子情暨節能減碳宣導」</t>
  </si>
  <si>
    <t>雲林縣斗六市體育會</t>
  </si>
  <si>
    <t>「111年防疫新生活-幸福斗六」系列活動</t>
  </si>
  <si>
    <t>中華民國農業機械耕作服務協會聯合會</t>
  </si>
  <si>
    <t>「農業會務法規暨農機安全講座活動」</t>
  </si>
  <si>
    <t>南投縣觀光旅遊發展協會</t>
  </si>
  <si>
    <t>111年端午節包粽製作體驗暨反毒反詐騙節能減碳宣導活動</t>
  </si>
  <si>
    <t>臺灣農業生技學會</t>
  </si>
  <si>
    <t>辦理「境南福安」活動</t>
  </si>
  <si>
    <t>中華龍舜興慈善協會</t>
  </si>
  <si>
    <t>「2022舜天應萬物 興善慧天下」發現台灣之美全國標語海報比賽活動</t>
  </si>
  <si>
    <t>南投縣民俗音樂發展協會</t>
  </si>
  <si>
    <t>第三屆「樂無止境」樂團交流音樂會活動</t>
  </si>
  <si>
    <t>基隆市七堵區六堵社區發展協會</t>
  </si>
  <si>
    <t>「111年中秋月餅製作與分享」活動</t>
  </si>
  <si>
    <t>台灣街頭藝人發展協會</t>
  </si>
  <si>
    <t>「第五屆街頭獻愛心回饋社會公益表演活動」</t>
  </si>
  <si>
    <t>南投縣優貝士得產業市集協會</t>
  </si>
  <si>
    <t>「作伙來做祈緣粿暨反毒反詐騙宣導」</t>
  </si>
  <si>
    <t>台灣生態農業技術育成產經協會</t>
  </si>
  <si>
    <t>「第四屆深耕在地文化關懷社會公益日」</t>
  </si>
  <si>
    <t>台灣創新棒球協會</t>
  </si>
  <si>
    <t>「第三屆素人全壘打大賽」</t>
  </si>
  <si>
    <t>苗栗縣竹南義消協會</t>
  </si>
  <si>
    <t>【防火防災宣導暨友愛大自然全民一起繪活動】</t>
  </si>
  <si>
    <t>財團法人台灣之心文化藝術基金會</t>
  </si>
  <si>
    <t>「親子動手捏陶趣暨節能減碳宣導活動」</t>
  </si>
  <si>
    <t>台灣原住民族部落藝能產業協會</t>
  </si>
  <si>
    <t>第四屆有原相聚 多原愛心 原住民族文化公益表演活動</t>
  </si>
  <si>
    <t>苗栗縣竹南鎮竹興社區發展協會</t>
  </si>
  <si>
    <t>【2022粽情竹興，節能減碳活動】</t>
  </si>
  <si>
    <t>新北市淡水愛鄉協會</t>
  </si>
  <si>
    <t>「111年居家照顧暨環保節能減碳活動」</t>
  </si>
  <si>
    <t>111年5月27日</t>
  </si>
  <si>
    <t>台灣青年數位文化創新協會</t>
  </si>
  <si>
    <t>2022網路訊息戰與國家安全國際論壇</t>
  </si>
  <si>
    <t>111年5月24日</t>
  </si>
  <si>
    <t>中華民國全國商業總會</t>
  </si>
  <si>
    <t>111年度促進商業團體發揮組織功能與維護產業秩序系列活動</t>
  </si>
  <si>
    <t>111年6月2日</t>
  </si>
  <si>
    <t>新北市體育總會</t>
  </si>
  <si>
    <t>「新北市議長盃第十二屆龍舟錦標賽」公益活動</t>
  </si>
  <si>
    <t>桃園市兒童少年保護協會</t>
  </si>
  <si>
    <t>「義捐秀髮 美麗重生暨節能減碳宣導活動」</t>
  </si>
  <si>
    <t>111年6月7日</t>
  </si>
  <si>
    <t>中華娛樂漁船協會</t>
  </si>
  <si>
    <t>「2022布袋漁港觀光活動暨節能減碳」公益活動</t>
  </si>
  <si>
    <t>中華浪漫銀髮族協會</t>
  </si>
  <si>
    <t>第三屆弘揚敬老新風氣 關懷弱勢銀髮族公益表演活動</t>
  </si>
  <si>
    <t>台灣藝術聚落發展協會</t>
  </si>
  <si>
    <t>111年關懷弱勢、原住民族青少年保護、就業安全活動</t>
  </si>
  <si>
    <t>桃園市平鎮社區發展協會</t>
  </si>
  <si>
    <t>「西嶼光影」活動</t>
  </si>
  <si>
    <t>臺南市姐妹連線促進會</t>
  </si>
  <si>
    <t>「111年度舞動人生暨促進社會祥和與發展」活動</t>
  </si>
  <si>
    <t>台灣有愛無礙藝術文化協會</t>
  </si>
  <si>
    <t>「2022讓愛循環公益表演活動」</t>
  </si>
  <si>
    <t>南投縣教育關懷職能發展協會</t>
  </si>
  <si>
    <t>「『老少有氧動滋動』暨反毒反飆車宣導活動」</t>
  </si>
  <si>
    <t>111年6月13日</t>
  </si>
  <si>
    <t>屏東縣馬卡巴嗨文化協會</t>
  </si>
  <si>
    <t>「111年屏東縣都市原住民族文化體驗夏令營活動」</t>
  </si>
  <si>
    <t>基隆市中正區平寮社區發展協會</t>
  </si>
  <si>
    <t>「Tuman2022和平島社靈廟王船祭」活動</t>
  </si>
  <si>
    <t>111年6月16日</t>
  </si>
  <si>
    <t>宜蘭縣頭城鎮中元祭典協會</t>
  </si>
  <si>
    <t>「2022年頭城搶孤民俗文化活動」</t>
  </si>
  <si>
    <t>台灣組織相容免疫基因學會</t>
  </si>
  <si>
    <t>「2022亞太移植免疫基因暨輸血國際研討會」</t>
  </si>
  <si>
    <t>臺南市新營區王公社區發展協會</t>
  </si>
  <si>
    <t>「中秋聯歡晚會暨性別平等宣導」活動</t>
  </si>
  <si>
    <t>111年6月22日</t>
  </si>
  <si>
    <t>台中市聖羅蘭國際同濟會</t>
  </si>
  <si>
    <t>同舟共濟．親子童心派對活動</t>
  </si>
  <si>
    <t>111年6月1日</t>
  </si>
  <si>
    <t>南投縣竹山鎮四季早泳會</t>
  </si>
  <si>
    <t>「2022樂活愛地球節能減碳暨反毒反飆車健康講座宣導活動」</t>
  </si>
  <si>
    <t>111年6月17日</t>
  </si>
  <si>
    <t>南投縣創新創業協會</t>
  </si>
  <si>
    <t>「創業講座暨反毒、反飆車宣導」活動</t>
  </si>
  <si>
    <t>111年6月21日</t>
  </si>
  <si>
    <t>中華人文藝術美學關懷聯合會</t>
  </si>
  <si>
    <t>「第四屆傳遞人文藝術 分享愛公益周末日」活動</t>
  </si>
  <si>
    <t>中華民國龍獅藝陣協會</t>
  </si>
  <si>
    <t>「第四屆發揚中華民俗文化 關懷社會弱勢公益活動」</t>
  </si>
  <si>
    <t>苗栗縣竹南愛鄉協會</t>
  </si>
  <si>
    <t>【111年反毒、反飆車、政令宣導活動】</t>
  </si>
  <si>
    <t>台南市安南區布袋社區發展協會</t>
  </si>
  <si>
    <t>「第十三屆布袋嘴寮代天府文化祭」</t>
  </si>
  <si>
    <t>苗栗縣國際愛動野人交流協會</t>
  </si>
  <si>
    <t>【綻放陽光 讓愛走動活動】</t>
  </si>
  <si>
    <t>111年6月28日</t>
  </si>
  <si>
    <t>桃園市民俗教育協會</t>
  </si>
  <si>
    <t>『桃園市111年薪傳盃龍獅鼓藝錦標賽暨節能減碳節約用水用電家暴防治宣導』</t>
  </si>
  <si>
    <t>苗栗縣無障礙關懷協會</t>
  </si>
  <si>
    <t>【111年度身心障礙者權利公約教育訓練及中秋送愛暨節能減碳宣導】</t>
  </si>
  <si>
    <t>中國自然道藏傳承十三主公會</t>
  </si>
  <si>
    <t>【藝陣踩街祈福繞境暨節能減碳宣導活動】</t>
  </si>
  <si>
    <t>111年6月27日</t>
  </si>
  <si>
    <t>中華民國全國工業總會</t>
  </si>
  <si>
    <t>辦理「111年工礦團體優良理監事選拔」</t>
  </si>
  <si>
    <t>內政部(地政司)</t>
    <phoneticPr fontId="20" type="noConversion"/>
  </si>
  <si>
    <t>內政部(合作及人民團體司籌備處)</t>
    <phoneticPr fontId="20" type="noConversion"/>
  </si>
  <si>
    <t>中華民國地籍測量學會</t>
  </si>
  <si>
    <t>以無人飛行載具(UAS)辦理地籍等相關應用測量研討會</t>
  </si>
  <si>
    <t>台灣省測量技師公會</t>
  </si>
  <si>
    <t>111年度第一次測量科技研討會</t>
  </si>
  <si>
    <t>台灣地理資訊學會</t>
  </si>
  <si>
    <t>2022台灣地理資訊學會年會暨學術研討會</t>
  </si>
  <si>
    <t>屏東縣恆春鎮水蛙窟社區營造協會</t>
  </si>
  <si>
    <t>水蛙窟社區青少年志工培訓與巡護計畫</t>
  </si>
  <si>
    <t>屏東縣恆春鎮大光社區發展協會</t>
  </si>
  <si>
    <t>大光社區碳足跡與生態旅遊講習活動推廣計畫</t>
  </si>
  <si>
    <t>社團法人高雄市建築經營協會</t>
  </si>
  <si>
    <t>2022年建築園冶獎</t>
  </si>
  <si>
    <t>「花蓮縣卓溪鄉布農族收穫祭稻﹒影30 」</t>
  </si>
  <si>
    <t>花蓮縣新城鄉奇萊文化發展協會</t>
  </si>
  <si>
    <t>111年度新城鄉原住民族群傳統文化歲時祭儀祭祖活動</t>
  </si>
  <si>
    <t>111年4月20日</t>
  </si>
  <si>
    <t>111年秀林鄉親子街舞、有氧舞蹈暨環境教育培力課程計劃</t>
  </si>
  <si>
    <t>金門縣金城鎮古崗社區發展協會辦理111年度端午節驅五毒過端午節活動</t>
  </si>
  <si>
    <t>金門縣金寧鄉古寧頭社區發展協會辦理111年度端午節包粽關懷活動</t>
  </si>
  <si>
    <t>金門縣金城鎮歐厝社區發展協會辦理111年度端午節快樂慶端午活動</t>
  </si>
  <si>
    <t>海洋國家公園管理處</t>
  </si>
  <si>
    <t>啟明宮</t>
  </si>
  <si>
    <t>中元普渡祈福慶典活動</t>
  </si>
  <si>
    <t>111年4月1日</t>
  </si>
  <si>
    <t>澎湖縣望安鄉東坪社區發展協會</t>
  </si>
  <si>
    <t>111年安塔社區繞境</t>
  </si>
  <si>
    <t>澎湖縣快樂運動協會</t>
  </si>
  <si>
    <t>「澎湖南方四島國家公園前事今生」研習</t>
  </si>
  <si>
    <t>111年4月19日</t>
  </si>
  <si>
    <t>社團法人澎湖縣菊島智庫協會</t>
  </si>
  <si>
    <t>撿減擔擔，海漂垃圾的緣起源滅</t>
  </si>
  <si>
    <t>111年5月5日</t>
  </si>
  <si>
    <t>澎湖縣澎南商圈發展協會</t>
  </si>
  <si>
    <t>「東吉魚脯，西吉菜脯」追本溯源傳統體驗與傳承</t>
  </si>
  <si>
    <t>澎湖縣永續生態旅遊協會</t>
  </si>
  <si>
    <t>澎湖南方四島國家公園環境教育活動</t>
  </si>
  <si>
    <t>111年5月23日</t>
  </si>
  <si>
    <t>鄭荷海戰活動</t>
  </si>
  <si>
    <t>台南市安南區城北社區發展協會</t>
  </si>
  <si>
    <t>清淨家園顧厝邊計畫-消毒清潔打掃活動</t>
  </si>
  <si>
    <t>111年5月30日</t>
  </si>
  <si>
    <t>臺南市七股區十份社區發展協會</t>
  </si>
  <si>
    <t>環境綠美化整理工作計畫</t>
  </si>
  <si>
    <t>莊○文</t>
  </si>
  <si>
    <t>李○杭</t>
  </si>
  <si>
    <t>金門縣金寧鄉古寧頭段415地號維護傳統建築風貌獎勵補助款</t>
  </si>
  <si>
    <t>李○盛</t>
  </si>
  <si>
    <t>金門縣金寧鄉古寧頭段796地號維護傳統建築風貌獎勵補助款</t>
  </si>
  <si>
    <t>歐陽○清</t>
  </si>
  <si>
    <t>金門縣金城鎮歐厝段884地號維護傳統建築風貌獎勵補助款</t>
  </si>
  <si>
    <t>李○權</t>
  </si>
  <si>
    <t>金門縣金寧鄉寧古劃段1257地號維護傳統建築風貌獎勵補助款</t>
  </si>
  <si>
    <t>黃○嶸</t>
  </si>
  <si>
    <t>金門縣金城鎮蜈蚣山段44、44之1地號維護傳統建築風貌獎勵補助款</t>
  </si>
  <si>
    <t>金門縣金湖鎮瓊林段1065地號維護傳統建築風貌獎勵補助款</t>
  </si>
  <si>
    <t>本案受補助對象係國道公路警察局同仁</t>
  </si>
  <si>
    <t>本案受補助對象係保安警察第二總隊同仁</t>
  </si>
  <si>
    <t>郭○興</t>
  </si>
  <si>
    <t>111年4月29日</t>
  </si>
  <si>
    <t>宋○龍</t>
  </si>
  <si>
    <t>本案受補助對象係花蓮港務警察總隊同仁</t>
  </si>
  <si>
    <t>警政署</t>
    <phoneticPr fontId="20" type="noConversion"/>
  </si>
  <si>
    <t>殉職人員蔡○堯、謝○雄等遺族111年7至12月子女教養補助費</t>
  </si>
  <si>
    <t>臺灣建築學會</t>
  </si>
  <si>
    <t>共同出版建築學報</t>
  </si>
  <si>
    <t>社團法人台灣綠建築發展協會</t>
  </si>
  <si>
    <t>綠建築扎根教育計畫</t>
  </si>
  <si>
    <t>第34屆建築研究成果發表會、第6屆全國建築設計教學與建築教育論壇</t>
  </si>
  <si>
    <t>中華民國燃燒學會</t>
  </si>
  <si>
    <t>第32屆燃燒與能源學術研討會</t>
  </si>
  <si>
    <t>國立中央大學</t>
  </si>
  <si>
    <t>第26屆營建工程與管理學術研討會</t>
  </si>
  <si>
    <t>財團法人台灣建築中心</t>
  </si>
  <si>
    <t>建築資訊建模BIM應用推廣及宣導計畫</t>
  </si>
  <si>
    <t>坡地韌性社區人員培訓與自主防災教育推廣計畫</t>
  </si>
  <si>
    <t>建築物防火安全性能提昇暨推廣計畫</t>
  </si>
  <si>
    <t>社團法人中國土木水利工程學會</t>
  </si>
  <si>
    <t>111年學生BIM軟體應用競賽</t>
  </si>
  <si>
    <t>中華輕質骨材協會</t>
  </si>
  <si>
    <t>漂流火山浮石於建材應用可行性與經濟性評估研究</t>
  </si>
  <si>
    <t>台灣聲學學會</t>
  </si>
  <si>
    <t>辦理台灣聲學學會111年會員大會暨第35屆學術研討會</t>
  </si>
  <si>
    <r>
      <t>111</t>
    </r>
    <r>
      <rPr>
        <sz val="12"/>
        <color rgb="FF000000"/>
        <rFont val="新細明體"/>
        <family val="1"/>
        <charset val="136"/>
      </rPr>
      <t>年</t>
    </r>
    <r>
      <rPr>
        <sz val="12"/>
        <color rgb="FF000000"/>
        <rFont val="細明體-ExtB"/>
        <family val="1"/>
        <charset val="136"/>
      </rPr>
      <t>2</t>
    </r>
    <r>
      <rPr>
        <sz val="12"/>
        <color rgb="FF000000"/>
        <rFont val="新細明體"/>
        <family val="1"/>
        <charset val="136"/>
      </rPr>
      <t>月</t>
    </r>
    <r>
      <rPr>
        <sz val="12"/>
        <color rgb="FF000000"/>
        <rFont val="細明體-ExtB"/>
        <family val="1"/>
        <charset val="136"/>
      </rPr>
      <t>10</t>
    </r>
    <r>
      <rPr>
        <sz val="12"/>
        <color rgb="FF000000"/>
        <rFont val="新細明體"/>
        <family val="1"/>
        <charset val="136"/>
      </rPr>
      <t>日
111年3月31日</t>
    </r>
    <phoneticPr fontId="20" type="noConversion"/>
  </si>
  <si>
    <t>建築研究所</t>
    <phoneticPr fontId="20" type="noConversion"/>
  </si>
  <si>
    <t>國家住宅及都市更新中心</t>
  </si>
  <si>
    <t>新北市三重五谷王社會住宅土地租金</t>
  </si>
  <si>
    <t>111年6月23日</t>
  </si>
  <si>
    <t>臺北市萬華華江A /萬華華江B社會住宅土地租金</t>
  </si>
  <si>
    <t>臺北市松山延吉社會住宅土地租金</t>
  </si>
  <si>
    <t>桃園慈文社會住宅土地租金</t>
  </si>
  <si>
    <t>高雄興隆社會住宅土地租金</t>
  </si>
  <si>
    <t>高雄牛潮埔A社會住宅土地租金</t>
  </si>
  <si>
    <t>高雄牛潮埔B社會住宅土地租金</t>
  </si>
  <si>
    <t>高雄新都社會住宅土地租金</t>
  </si>
  <si>
    <t>高雄明仁社會住宅土地租金</t>
  </si>
  <si>
    <t>彰化牛稠子社會住宅土地租金</t>
  </si>
  <si>
    <t>營建建設基金
–住宅基金</t>
    <phoneticPr fontId="20" type="noConversion"/>
  </si>
  <si>
    <t>高雄市基督教女青年會(高雄市政府社會局層轉)</t>
  </si>
  <si>
    <t>111年度新住民家庭兒童 暑假生活品格音樂夏令營（1113D341）</t>
  </si>
  <si>
    <t>社團法人臺南市整體造型交流協會(臺南市政府社會局層轉)</t>
  </si>
  <si>
    <t>新住民美髮創新實作暨社區回饋服務班（1113F507）</t>
  </si>
  <si>
    <t>苗栗縣幼獅青年志願服務協會(苗栗縣政府層轉)</t>
  </si>
  <si>
    <t>探索新藝術、動手做美工（1113D340）</t>
  </si>
  <si>
    <t>嘉義市新移民女性關懷協會(嘉義市政府層轉)</t>
  </si>
  <si>
    <t>茶饗『新』力量〜新住民親子茶藝趣陶計畫活動（1113D329）</t>
  </si>
  <si>
    <t>嘉義縣水上姐妹動力連線(嘉義縣社會局層轉)</t>
  </si>
  <si>
    <t>嘉義縣異國料理交流暨社區服務計畫（1113D428）</t>
  </si>
  <si>
    <t>嘉義縣西羅亞全人關懷協會(嘉義縣社會局層轉)</t>
  </si>
  <si>
    <t>親職與子女教育促進活動（1113D339）</t>
  </si>
  <si>
    <t>宜蘭縣福氣生活照顧關懷協會(宜蘭縣政府層轉)</t>
  </si>
  <si>
    <t>家鄉美食，蘭陽新姊妹一起來料理（1113D430）</t>
  </si>
  <si>
    <t>社團法人宜蘭縣宜萱婦幼關懷協會(宜蘭縣政府層轉)</t>
  </si>
  <si>
    <t>111年宜萱新住民歌仔戲團培訓計畫（1113D427）</t>
  </si>
  <si>
    <t>中國青年救國團</t>
  </si>
  <si>
    <t>探索科技新視野、科學輕鬆好好學（1112D334）</t>
  </si>
  <si>
    <t>中華食安推廣協會</t>
  </si>
  <si>
    <t>多元美食產業共學共創：訓用合一服務回饋計畫（1112F508）</t>
  </si>
  <si>
    <t>台灣兩岸文化發展交流協會</t>
  </si>
  <si>
    <t>侗家苗鄉情（1112D442）</t>
  </si>
  <si>
    <t>社團法人台灣新移民發展與交流協會</t>
  </si>
  <si>
    <t>111年度新住民多元文化舞蹈展演與社區服務計畫（1112D422）</t>
  </si>
  <si>
    <t>社團法人臺灣愛鄉隨新住民關懷協會</t>
  </si>
  <si>
    <t>愛鄉隨新住民社區多元文化交流活動（1112D441）</t>
  </si>
  <si>
    <t>財團法人天主教單國璽弱勢族群社福基金會</t>
  </si>
  <si>
    <t>活出愛兒童夏令營（1112D337）</t>
  </si>
  <si>
    <t>財團法人台灣聖公會</t>
  </si>
  <si>
    <t>多國風情手工創作計畫（1112D429）</t>
  </si>
  <si>
    <t>國際兒童舞蹈協會</t>
  </si>
  <si>
    <t>寶島築夢移民情（1112D426）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</si>
</sst>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NT$-404]#,##0.00;[Red]&quot;-&quot;[$NT$-404]#,##0.00"/>
  </numFmts>
  <fonts count="35">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6"/>
      <color rgb="FF000000"/>
      <name val="新細明體"/>
      <family val="1"/>
      <charset val="136"/>
    </font>
    <font>
      <b/>
      <u/>
      <sz val="16"/>
      <color rgb="FF000000"/>
      <name val="新細明體"/>
      <family val="1"/>
      <charset val="136"/>
    </font>
    <font>
      <b/>
      <sz val="12"/>
      <color rgb="FF000000"/>
      <name val="新細明體"/>
      <family val="1"/>
      <charset val="136"/>
    </font>
    <font>
      <b/>
      <sz val="11"/>
      <color rgb="FF000000"/>
      <name val="新細明體"/>
      <family val="1"/>
      <charset val="136"/>
    </font>
    <font>
      <sz val="14"/>
      <color rgb="FF000000"/>
      <name val="新細明體"/>
      <family val="1"/>
      <charset val="136"/>
    </font>
    <font>
      <sz val="11"/>
      <color rgb="FF000000"/>
      <name val="新細明體"/>
      <family val="1"/>
      <charset val="136"/>
    </font>
    <font>
      <sz val="9"/>
      <color rgb="FF000000"/>
      <name val="新細明體"/>
      <family val="1"/>
      <charset val="136"/>
    </font>
    <font>
      <sz val="9"/>
      <name val="新細明體"/>
      <family val="1"/>
      <charset val="136"/>
    </font>
    <font>
      <b/>
      <sz val="9"/>
      <color rgb="FF000000"/>
      <name val="新細明體"/>
      <family val="1"/>
      <charset val="136"/>
    </font>
    <font>
      <sz val="12"/>
      <name val="新細明體"/>
      <family val="1"/>
      <charset val="136"/>
    </font>
    <font>
      <sz val="12"/>
      <color rgb="FFFF0000"/>
      <name val="新細明體"/>
      <family val="1"/>
      <charset val="136"/>
    </font>
    <font>
      <b/>
      <sz val="16"/>
      <name val="新細明體"/>
      <family val="1"/>
      <charset val="136"/>
    </font>
    <font>
      <b/>
      <u/>
      <sz val="16"/>
      <name val="新細明體"/>
      <family val="1"/>
      <charset val="136"/>
    </font>
    <font>
      <b/>
      <sz val="12"/>
      <name val="新細明體"/>
      <family val="1"/>
      <charset val="136"/>
    </font>
    <font>
      <b/>
      <sz val="11"/>
      <name val="新細明體"/>
      <family val="1"/>
      <charset val="136"/>
    </font>
    <font>
      <sz val="14"/>
      <name val="新細明體"/>
      <family val="1"/>
      <charset val="136"/>
    </font>
    <font>
      <b/>
      <sz val="9"/>
      <name val="新細明體"/>
      <family val="1"/>
      <charset val="136"/>
    </font>
    <font>
      <sz val="11"/>
      <name val="新細明體"/>
      <family val="1"/>
      <charset val="136"/>
    </font>
    <font>
      <b/>
      <i/>
      <sz val="16"/>
      <color rgb="FF000000"/>
      <name val="新細明體"/>
      <family val="1"/>
      <charset val="136"/>
    </font>
    <font>
      <b/>
      <i/>
      <u/>
      <sz val="12"/>
      <color rgb="FF000000"/>
      <name val="新細明體"/>
      <family val="1"/>
      <charset val="136"/>
    </font>
    <font>
      <sz val="12"/>
      <color rgb="FF000000"/>
      <name val="新細明體1"/>
      <charset val="136"/>
    </font>
    <font>
      <sz val="12"/>
      <color rgb="FF000000"/>
      <name val="細明體-ExtB"/>
      <family val="1"/>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2CC"/>
        <bgColor rgb="FFFFF2CC"/>
      </patternFill>
    </fill>
    <fill>
      <patternFill patternType="solid">
        <fgColor rgb="FFE2EFDA"/>
        <bgColor rgb="FFE2EFDA"/>
      </patternFill>
    </fill>
    <fill>
      <patternFill patternType="solid">
        <fgColor rgb="FFFFFFFF"/>
        <bgColor rgb="FFFFFFFF"/>
      </patternFill>
    </fill>
    <fill>
      <patternFill patternType="solid">
        <fgColor rgb="FFD9E1F2"/>
        <bgColor rgb="FFD9E1F2"/>
      </patternFill>
    </fill>
    <fill>
      <patternFill patternType="solid">
        <fgColor theme="7" tint="0.79998168889431442"/>
        <bgColor rgb="FFFFFF00"/>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0">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0" fontId="6" fillId="0" borderId="0">
      <alignment vertical="center"/>
    </xf>
    <xf numFmtId="0" fontId="7" fillId="7" borderId="0">
      <alignment vertical="center"/>
    </xf>
    <xf numFmtId="0" fontId="31" fillId="0" borderId="0">
      <alignment horizontal="center" vertical="center"/>
    </xf>
    <xf numFmtId="0" fontId="8" fillId="0" borderId="0">
      <alignment vertical="center"/>
    </xf>
    <xf numFmtId="0" fontId="8" fillId="0" borderId="0">
      <alignment vertical="center"/>
    </xf>
    <xf numFmtId="0" fontId="9" fillId="0" borderId="0">
      <alignment vertical="center"/>
    </xf>
    <xf numFmtId="0" fontId="1" fillId="0" borderId="0">
      <alignment vertical="center"/>
    </xf>
    <xf numFmtId="0" fontId="31" fillId="0" borderId="0">
      <alignment horizontal="center" vertical="center" textRotation="90"/>
    </xf>
    <xf numFmtId="0" fontId="10" fillId="0" borderId="0">
      <alignment vertical="center"/>
    </xf>
    <xf numFmtId="0" fontId="11" fillId="8" borderId="0">
      <alignment vertical="center"/>
    </xf>
    <xf numFmtId="0" fontId="12" fillId="8" borderId="1">
      <alignment vertical="center"/>
    </xf>
    <xf numFmtId="0" fontId="32" fillId="0" borderId="0">
      <alignment vertical="center"/>
    </xf>
    <xf numFmtId="176" fontId="32" fillId="0" borderId="0">
      <alignment vertical="center"/>
    </xf>
    <xf numFmtId="0" fontId="1" fillId="0" borderId="0">
      <alignment vertical="center"/>
    </xf>
    <xf numFmtId="0" fontId="1" fillId="0" borderId="0">
      <alignment vertical="center"/>
    </xf>
    <xf numFmtId="0" fontId="4" fillId="0" borderId="0">
      <alignment vertical="center"/>
    </xf>
  </cellStyleXfs>
  <cellXfs count="114">
    <xf numFmtId="0" fontId="0" fillId="0" borderId="0" xfId="0">
      <alignment vertical="center"/>
    </xf>
    <xf numFmtId="0" fontId="15" fillId="0" borderId="0" xfId="0" applyFont="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3" fontId="15" fillId="9" borderId="2" xfId="0" applyNumberFormat="1" applyFont="1" applyFill="1" applyBorder="1" applyAlignment="1">
      <alignment horizontal="right" vertical="center" wrapText="1"/>
    </xf>
    <xf numFmtId="3" fontId="15" fillId="10" borderId="2" xfId="0" applyNumberFormat="1" applyFont="1" applyFill="1" applyBorder="1" applyAlignment="1">
      <alignment vertical="center" wrapText="1"/>
    </xf>
    <xf numFmtId="3" fontId="15" fillId="10" borderId="2" xfId="0" applyNumberFormat="1" applyFont="1" applyFill="1" applyBorder="1" applyAlignment="1">
      <alignment horizontal="right" vertical="center"/>
    </xf>
    <xf numFmtId="0" fontId="18" fillId="0" borderId="0" xfId="0" applyFont="1" applyAlignment="1">
      <alignment horizontal="right" vertical="top"/>
    </xf>
    <xf numFmtId="0" fontId="18" fillId="0" borderId="0" xfId="0" applyFont="1" applyAlignment="1">
      <alignment horizontal="center" vertical="center"/>
    </xf>
    <xf numFmtId="0" fontId="18" fillId="0" borderId="0" xfId="0" applyFont="1" applyAlignment="1">
      <alignment horizontal="left" vertical="center"/>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12" borderId="4" xfId="0" applyFont="1" applyFill="1" applyBorder="1" applyAlignment="1">
      <alignment horizontal="right" vertical="center" wrapText="1"/>
    </xf>
    <xf numFmtId="0" fontId="15" fillId="0" borderId="4" xfId="0" applyFont="1" applyBorder="1" applyAlignment="1">
      <alignment horizontal="right" vertical="center" wrapText="1"/>
    </xf>
    <xf numFmtId="0" fontId="15" fillId="0" borderId="4" xfId="0" applyFont="1" applyFill="1" applyBorder="1" applyAlignment="1">
      <alignment horizontal="right" vertical="center" wrapText="1"/>
    </xf>
    <xf numFmtId="3" fontId="15" fillId="12" borderId="4" xfId="0" applyNumberFormat="1" applyFont="1" applyFill="1" applyBorder="1" applyAlignment="1">
      <alignment horizontal="right" vertical="center" wrapText="1"/>
    </xf>
    <xf numFmtId="3" fontId="15" fillId="13" borderId="4" xfId="0" applyNumberFormat="1" applyFont="1" applyFill="1" applyBorder="1" applyAlignment="1">
      <alignment horizontal="right" vertical="center" wrapText="1"/>
    </xf>
    <xf numFmtId="0" fontId="21" fillId="9" borderId="2" xfId="0" applyFont="1" applyFill="1" applyBorder="1" applyAlignment="1">
      <alignment horizontal="center" vertical="center"/>
    </xf>
    <xf numFmtId="0" fontId="21" fillId="0" borderId="2" xfId="0" applyFont="1" applyBorder="1" applyAlignment="1">
      <alignment horizontal="center" vertical="center"/>
    </xf>
    <xf numFmtId="49" fontId="21" fillId="10" borderId="2" xfId="0" applyNumberFormat="1" applyFont="1" applyFill="1" applyBorder="1" applyAlignment="1">
      <alignment horizontal="left" vertical="center" wrapText="1"/>
    </xf>
    <xf numFmtId="0" fontId="21" fillId="13" borderId="4" xfId="0" applyFont="1" applyFill="1" applyBorder="1" applyAlignment="1">
      <alignment horizontal="center" vertical="center"/>
    </xf>
    <xf numFmtId="0" fontId="21" fillId="12" borderId="4" xfId="0" applyFont="1" applyFill="1" applyBorder="1" applyAlignment="1">
      <alignment horizontal="center" vertical="center"/>
    </xf>
    <xf numFmtId="0" fontId="21" fillId="0" borderId="4" xfId="0" applyFont="1" applyBorder="1" applyAlignment="1">
      <alignment horizontal="center" vertical="center"/>
    </xf>
    <xf numFmtId="0" fontId="21" fillId="0" borderId="4" xfId="0" applyFont="1" applyFill="1" applyBorder="1" applyAlignment="1">
      <alignment horizontal="center" vertical="center"/>
    </xf>
    <xf numFmtId="49" fontId="19" fillId="12" borderId="4" xfId="0" applyNumberFormat="1" applyFont="1" applyFill="1" applyBorder="1" applyAlignment="1">
      <alignment horizontal="left" vertical="center" wrapText="1"/>
    </xf>
    <xf numFmtId="49" fontId="19" fillId="0" borderId="4" xfId="0" applyNumberFormat="1" applyFont="1" applyBorder="1" applyAlignment="1">
      <alignment horizontal="left" vertical="center" wrapText="1"/>
    </xf>
    <xf numFmtId="0" fontId="19" fillId="0" borderId="2" xfId="0" applyFont="1" applyBorder="1" applyAlignment="1">
      <alignment horizontal="left" vertical="center" wrapText="1"/>
    </xf>
    <xf numFmtId="0" fontId="22" fillId="0" borderId="2" xfId="0" applyFont="1" applyBorder="1" applyAlignment="1">
      <alignment horizontal="left" vertical="center" wrapText="1"/>
    </xf>
    <xf numFmtId="3" fontId="22" fillId="0" borderId="2" xfId="0" applyNumberFormat="1" applyFont="1" applyBorder="1" applyAlignment="1">
      <alignment horizontal="right" vertical="center"/>
    </xf>
    <xf numFmtId="49" fontId="20" fillId="0" borderId="2" xfId="0" applyNumberFormat="1" applyFont="1" applyBorder="1" applyAlignment="1">
      <alignment horizontal="left" vertical="center" wrapText="1"/>
    </xf>
    <xf numFmtId="0" fontId="22" fillId="11" borderId="2" xfId="0" applyFont="1" applyFill="1" applyBorder="1" applyAlignment="1">
      <alignment horizontal="left" vertical="center" wrapText="1"/>
    </xf>
    <xf numFmtId="0" fontId="23" fillId="0" borderId="2" xfId="0" applyFont="1" applyBorder="1" applyAlignment="1">
      <alignment horizontal="left" vertical="center" wrapText="1"/>
    </xf>
    <xf numFmtId="3" fontId="15" fillId="0" borderId="4" xfId="0" applyNumberFormat="1" applyFont="1" applyBorder="1" applyAlignment="1">
      <alignment horizontal="right" vertical="center" wrapText="1"/>
    </xf>
    <xf numFmtId="0" fontId="22" fillId="0" borderId="2" xfId="0" applyFont="1" applyBorder="1" applyAlignment="1">
      <alignment horizontal="center" vertical="center" wrapText="1"/>
    </xf>
    <xf numFmtId="0" fontId="22" fillId="0" borderId="0" xfId="0" applyFont="1" applyAlignment="1">
      <alignment vertical="center" wrapText="1"/>
    </xf>
    <xf numFmtId="0" fontId="22" fillId="0" borderId="0" xfId="0" applyFont="1">
      <alignment vertical="center"/>
    </xf>
    <xf numFmtId="0" fontId="26"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vertical="center" wrapText="1"/>
    </xf>
    <xf numFmtId="0" fontId="26" fillId="0" borderId="2" xfId="0" applyFont="1" applyBorder="1" applyAlignment="1">
      <alignment horizontal="center" vertical="center"/>
    </xf>
    <xf numFmtId="0" fontId="26"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28" fillId="0" borderId="0" xfId="0" applyFont="1" applyAlignment="1">
      <alignment horizontal="center" vertical="center"/>
    </xf>
    <xf numFmtId="0" fontId="28" fillId="0" borderId="0" xfId="0" applyFont="1">
      <alignment vertical="center"/>
    </xf>
    <xf numFmtId="3" fontId="26" fillId="9" borderId="2" xfId="0" applyNumberFormat="1" applyFont="1" applyFill="1" applyBorder="1" applyAlignment="1">
      <alignment horizontal="right" vertical="center" wrapText="1"/>
    </xf>
    <xf numFmtId="0" fontId="29" fillId="9" borderId="2" xfId="0" applyFont="1" applyFill="1" applyBorder="1" applyAlignment="1">
      <alignment horizontal="center" vertical="center"/>
    </xf>
    <xf numFmtId="3" fontId="26" fillId="10" borderId="2" xfId="0" applyNumberFormat="1" applyFont="1" applyFill="1" applyBorder="1" applyAlignment="1">
      <alignment vertical="center" wrapText="1"/>
    </xf>
    <xf numFmtId="0" fontId="22" fillId="0" borderId="2" xfId="0" applyFont="1" applyBorder="1" applyAlignment="1">
      <alignment horizontal="center" vertical="center"/>
    </xf>
    <xf numFmtId="0" fontId="22" fillId="0" borderId="2" xfId="0" applyFont="1" applyBorder="1" applyAlignment="1">
      <alignment vertical="center" wrapText="1"/>
    </xf>
    <xf numFmtId="0" fontId="22" fillId="0" borderId="2" xfId="0" applyFont="1" applyBorder="1" applyAlignment="1">
      <alignment vertical="center" wrapText="1" shrinkToFit="1"/>
    </xf>
    <xf numFmtId="3" fontId="22" fillId="11" borderId="2" xfId="0" applyNumberFormat="1" applyFont="1" applyFill="1" applyBorder="1" applyAlignment="1">
      <alignment horizontal="right" vertical="center"/>
    </xf>
    <xf numFmtId="0" fontId="22" fillId="11" borderId="2" xfId="0" applyFont="1" applyFill="1" applyBorder="1" applyAlignment="1">
      <alignment horizontal="center" vertical="center"/>
    </xf>
    <xf numFmtId="0" fontId="22" fillId="11" borderId="2" xfId="0" applyFont="1" applyFill="1" applyBorder="1" applyAlignment="1">
      <alignment horizontal="center" vertical="center" wrapText="1"/>
    </xf>
    <xf numFmtId="3" fontId="22" fillId="11" borderId="2" xfId="0" applyNumberFormat="1" applyFont="1" applyFill="1" applyBorder="1" applyAlignment="1">
      <alignment horizontal="right" vertical="center" wrapText="1"/>
    </xf>
    <xf numFmtId="3" fontId="26" fillId="10" borderId="2" xfId="0" applyNumberFormat="1" applyFont="1" applyFill="1" applyBorder="1" applyAlignment="1">
      <alignment horizontal="right" vertical="center"/>
    </xf>
    <xf numFmtId="49" fontId="29" fillId="10" borderId="2" xfId="0" applyNumberFormat="1" applyFont="1" applyFill="1" applyBorder="1" applyAlignment="1">
      <alignment horizontal="left" vertical="center" wrapText="1"/>
    </xf>
    <xf numFmtId="0" fontId="20" fillId="11" borderId="2" xfId="0" applyFont="1" applyFill="1" applyBorder="1" applyAlignment="1">
      <alignment horizontal="left" vertical="center" wrapText="1"/>
    </xf>
    <xf numFmtId="3" fontId="26" fillId="10" borderId="2" xfId="0" applyNumberFormat="1" applyFont="1" applyFill="1" applyBorder="1" applyAlignment="1">
      <alignment horizontal="right" vertical="center" wrapText="1"/>
    </xf>
    <xf numFmtId="0" fontId="29" fillId="10" borderId="2" xfId="0" applyFont="1" applyFill="1" applyBorder="1" applyAlignment="1">
      <alignment horizontal="left" vertical="center" wrapText="1"/>
    </xf>
    <xf numFmtId="0" fontId="30" fillId="0" borderId="0" xfId="0" applyFont="1" applyAlignment="1">
      <alignment horizontal="right" vertical="top"/>
    </xf>
    <xf numFmtId="0" fontId="30" fillId="0" borderId="0" xfId="0" applyFont="1" applyAlignment="1">
      <alignment horizontal="center" vertical="center"/>
    </xf>
    <xf numFmtId="0" fontId="30" fillId="0" borderId="0" xfId="0" applyFont="1" applyAlignment="1">
      <alignment horizontal="left" vertical="center"/>
    </xf>
    <xf numFmtId="0" fontId="30" fillId="0" borderId="0" xfId="0" applyFont="1" applyAlignment="1">
      <alignment horizontal="center" vertical="center" wrapText="1"/>
    </xf>
    <xf numFmtId="0" fontId="15" fillId="0" borderId="4" xfId="0" applyFont="1" applyFill="1" applyBorder="1" applyAlignment="1">
      <alignment horizontal="left" vertical="center"/>
    </xf>
    <xf numFmtId="0" fontId="29" fillId="10" borderId="2" xfId="0" applyFont="1" applyFill="1" applyBorder="1" applyAlignment="1">
      <alignment vertical="center" wrapText="1"/>
    </xf>
    <xf numFmtId="0" fontId="22" fillId="11" borderId="2" xfId="0" applyFont="1" applyFill="1" applyBorder="1" applyAlignment="1">
      <alignment vertical="center" wrapText="1"/>
    </xf>
    <xf numFmtId="0" fontId="22" fillId="11" borderId="2" xfId="0" applyFont="1" applyFill="1" applyBorder="1" applyAlignment="1">
      <alignment vertical="center" wrapText="1" shrinkToFit="1"/>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21" fillId="10" borderId="2" xfId="0" applyFont="1" applyFill="1" applyBorder="1" applyAlignment="1">
      <alignmen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vertical="center" wrapText="1"/>
    </xf>
    <xf numFmtId="0" fontId="0" fillId="0" borderId="2" xfId="0" applyFont="1" applyBorder="1" applyAlignment="1">
      <alignment vertical="center" wrapText="1" shrinkToFit="1"/>
    </xf>
    <xf numFmtId="3" fontId="0" fillId="11" borderId="2" xfId="0" applyNumberFormat="1" applyFont="1" applyFill="1" applyBorder="1" applyAlignment="1">
      <alignment horizontal="right" vertical="center"/>
    </xf>
    <xf numFmtId="0" fontId="0" fillId="11" borderId="2" xfId="0" applyFont="1" applyFill="1" applyBorder="1" applyAlignment="1">
      <alignment horizontal="center" vertical="center"/>
    </xf>
    <xf numFmtId="0" fontId="0" fillId="0" borderId="4" xfId="0" applyFont="1" applyFill="1" applyBorder="1" applyAlignment="1">
      <alignment horizontal="left" vertical="center"/>
    </xf>
    <xf numFmtId="3" fontId="0" fillId="0" borderId="4" xfId="0" applyNumberFormat="1" applyFont="1" applyFill="1" applyBorder="1" applyAlignment="1">
      <alignment horizontal="right" vertical="center"/>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0" fillId="0" borderId="4" xfId="0" applyFont="1" applyBorder="1" applyAlignment="1">
      <alignment horizontal="justify" vertical="center" wrapText="1"/>
    </xf>
    <xf numFmtId="3" fontId="0" fillId="0" borderId="4" xfId="0" applyNumberFormat="1" applyFont="1" applyBorder="1" applyAlignment="1">
      <alignment horizontal="right" vertical="center"/>
    </xf>
    <xf numFmtId="0" fontId="15" fillId="0" borderId="4" xfId="0" applyFont="1" applyFill="1" applyBorder="1" applyAlignment="1">
      <alignment horizontal="left" vertical="center"/>
    </xf>
    <xf numFmtId="3" fontId="15" fillId="12" borderId="4" xfId="0" applyNumberFormat="1" applyFont="1" applyFill="1" applyBorder="1" applyAlignment="1">
      <alignment horizontal="right" vertical="center"/>
    </xf>
    <xf numFmtId="0" fontId="23" fillId="11" borderId="2" xfId="0" applyFont="1" applyFill="1" applyBorder="1" applyAlignment="1">
      <alignment horizontal="left" vertical="center" wrapText="1"/>
    </xf>
    <xf numFmtId="3" fontId="26" fillId="10" borderId="5" xfId="0" applyNumberFormat="1" applyFont="1" applyFill="1" applyBorder="1" applyAlignment="1">
      <alignment horizontal="right" vertical="center"/>
    </xf>
    <xf numFmtId="49" fontId="29" fillId="10" borderId="5" xfId="0" applyNumberFormat="1" applyFont="1" applyFill="1" applyBorder="1" applyAlignment="1">
      <alignment horizontal="left" vertical="center" wrapText="1"/>
    </xf>
    <xf numFmtId="0" fontId="0" fillId="0" borderId="4" xfId="0" applyBorder="1" applyAlignment="1">
      <alignment horizontal="center" vertical="center"/>
    </xf>
    <xf numFmtId="0" fontId="33" fillId="0" borderId="4" xfId="0" applyFont="1" applyBorder="1" applyAlignment="1">
      <alignment horizontal="left" vertical="center" wrapText="1"/>
    </xf>
    <xf numFmtId="0" fontId="22" fillId="0" borderId="4" xfId="0" applyFont="1" applyBorder="1" applyAlignment="1">
      <alignment horizontal="center" vertical="center" wrapText="1"/>
    </xf>
    <xf numFmtId="49" fontId="0" fillId="0" borderId="4" xfId="0" applyNumberFormat="1" applyBorder="1" applyAlignment="1">
      <alignment horizontal="left" vertical="center" wrapText="1"/>
    </xf>
    <xf numFmtId="0" fontId="30" fillId="0" borderId="0" xfId="0" applyFont="1" applyFill="1" applyBorder="1" applyAlignment="1">
      <alignment horizontal="left" vertical="center" wrapText="1"/>
    </xf>
    <xf numFmtId="0" fontId="24" fillId="0" borderId="0" xfId="0" applyFont="1" applyAlignment="1">
      <alignment horizontal="center" vertical="center" wrapText="1"/>
    </xf>
    <xf numFmtId="0" fontId="26" fillId="9" borderId="2" xfId="0" applyFont="1" applyFill="1" applyBorder="1" applyAlignment="1">
      <alignment horizontal="left" vertical="center"/>
    </xf>
    <xf numFmtId="0" fontId="26" fillId="10" borderId="2" xfId="0" applyFont="1" applyFill="1" applyBorder="1" applyAlignment="1">
      <alignment horizontal="left" vertical="center" wrapText="1"/>
    </xf>
    <xf numFmtId="0" fontId="26" fillId="10" borderId="2" xfId="0" applyFont="1" applyFill="1" applyBorder="1" applyAlignment="1">
      <alignment horizontal="left" vertical="center"/>
    </xf>
    <xf numFmtId="0" fontId="26" fillId="10" borderId="5" xfId="0" applyFont="1" applyFill="1" applyBorder="1" applyAlignment="1">
      <alignment horizontal="left" vertical="center"/>
    </xf>
    <xf numFmtId="0" fontId="18" fillId="0" borderId="3" xfId="0" applyFont="1" applyFill="1" applyBorder="1" applyAlignment="1">
      <alignment horizontal="left" vertical="center" wrapText="1"/>
    </xf>
    <xf numFmtId="0" fontId="13" fillId="0" borderId="0" xfId="0" applyFont="1" applyAlignment="1">
      <alignment horizontal="center" vertical="center" wrapText="1"/>
    </xf>
    <xf numFmtId="0" fontId="15" fillId="9" borderId="2" xfId="0" applyFont="1" applyFill="1" applyBorder="1" applyAlignment="1">
      <alignment horizontal="left" vertical="center"/>
    </xf>
    <xf numFmtId="0" fontId="15" fillId="10" borderId="2" xfId="0" applyFont="1" applyFill="1" applyBorder="1" applyAlignment="1">
      <alignment horizontal="left" vertical="center" wrapText="1"/>
    </xf>
    <xf numFmtId="0" fontId="15" fillId="10" borderId="2" xfId="0" applyFont="1" applyFill="1" applyBorder="1" applyAlignment="1">
      <alignment horizontal="left" vertical="center"/>
    </xf>
    <xf numFmtId="0" fontId="15" fillId="0" borderId="4" xfId="0" applyFont="1" applyFill="1" applyBorder="1" applyAlignment="1">
      <alignment horizontal="left" vertical="center"/>
    </xf>
    <xf numFmtId="0" fontId="15" fillId="13" borderId="4" xfId="0" applyFont="1" applyFill="1" applyBorder="1" applyAlignment="1">
      <alignment horizontal="left" vertical="center"/>
    </xf>
    <xf numFmtId="0" fontId="15" fillId="12" borderId="4" xfId="0" applyFont="1" applyFill="1" applyBorder="1" applyAlignment="1">
      <alignment horizontal="left" vertical="center"/>
    </xf>
    <xf numFmtId="0" fontId="18" fillId="0" borderId="0" xfId="0" applyFont="1" applyFill="1" applyBorder="1" applyAlignment="1">
      <alignment horizontal="left" vertical="center" wrapText="1"/>
    </xf>
  </cellXfs>
  <cellStyles count="40">
    <cellStyle name="Accent" xfId="1" xr:uid="{00000000-0005-0000-0000-000000000000}"/>
    <cellStyle name="Accent 1" xfId="2" xr:uid="{00000000-0005-0000-0000-000001000000}"/>
    <cellStyle name="Accent 1 2" xfId="19" xr:uid="{00000000-0005-0000-0000-000041000000}"/>
    <cellStyle name="Accent 2" xfId="3" xr:uid="{00000000-0005-0000-0000-000002000000}"/>
    <cellStyle name="Accent 2 2" xfId="20" xr:uid="{00000000-0005-0000-0000-000042000000}"/>
    <cellStyle name="Accent 3" xfId="4" xr:uid="{00000000-0005-0000-0000-000003000000}"/>
    <cellStyle name="Accent 3 2" xfId="21" xr:uid="{00000000-0005-0000-0000-000043000000}"/>
    <cellStyle name="Accent 4" xfId="18" xr:uid="{00000000-0005-0000-0000-000040000000}"/>
    <cellStyle name="Bad" xfId="5" xr:uid="{00000000-0005-0000-0000-000004000000}"/>
    <cellStyle name="Bad 2" xfId="22" xr:uid="{00000000-0005-0000-0000-000044000000}"/>
    <cellStyle name="Error" xfId="6" xr:uid="{00000000-0005-0000-0000-000005000000}"/>
    <cellStyle name="Error 2" xfId="23" xr:uid="{00000000-0005-0000-0000-000045000000}"/>
    <cellStyle name="Footnote" xfId="7" xr:uid="{00000000-0005-0000-0000-000006000000}"/>
    <cellStyle name="Footnote 2" xfId="24" xr:uid="{00000000-0005-0000-0000-000046000000}"/>
    <cellStyle name="Good" xfId="8" xr:uid="{00000000-0005-0000-0000-000007000000}"/>
    <cellStyle name="Good 2" xfId="25" xr:uid="{00000000-0005-0000-0000-000047000000}"/>
    <cellStyle name="Heading" xfId="26" xr:uid="{00000000-0005-0000-0000-000048000000}"/>
    <cellStyle name="Heading (user)" xfId="9" xr:uid="{00000000-0005-0000-0000-000008000000}"/>
    <cellStyle name="Heading (user) (user)" xfId="28" xr:uid="{00000000-0005-0000-0000-00004A000000}"/>
    <cellStyle name="Heading (user) 2" xfId="27" xr:uid="{00000000-0005-0000-0000-000049000000}"/>
    <cellStyle name="Heading 1" xfId="10" xr:uid="{00000000-0005-0000-0000-000009000000}"/>
    <cellStyle name="Heading 1 2" xfId="29" xr:uid="{00000000-0005-0000-0000-00004B000000}"/>
    <cellStyle name="Heading 2" xfId="11" xr:uid="{00000000-0005-0000-0000-00000A000000}"/>
    <cellStyle name="Heading 2 2" xfId="30" xr:uid="{00000000-0005-0000-0000-00004C000000}"/>
    <cellStyle name="Heading1" xfId="31" xr:uid="{00000000-0005-0000-0000-00004D000000}"/>
    <cellStyle name="Hyperlink" xfId="12" xr:uid="{00000000-0005-0000-0000-00000B000000}"/>
    <cellStyle name="Hyperlink 2" xfId="32" xr:uid="{00000000-0005-0000-0000-00004E000000}"/>
    <cellStyle name="Neutral" xfId="13" xr:uid="{00000000-0005-0000-0000-00000C000000}"/>
    <cellStyle name="Neutral 2" xfId="33" xr:uid="{00000000-0005-0000-0000-00004F000000}"/>
    <cellStyle name="Note" xfId="14" xr:uid="{00000000-0005-0000-0000-00000D000000}"/>
    <cellStyle name="Note 2" xfId="34" xr:uid="{00000000-0005-0000-0000-000050000000}"/>
    <cellStyle name="Result" xfId="35" xr:uid="{00000000-0005-0000-0000-000051000000}"/>
    <cellStyle name="Result2" xfId="36" xr:uid="{00000000-0005-0000-0000-000052000000}"/>
    <cellStyle name="Status" xfId="15" xr:uid="{00000000-0005-0000-0000-00000E000000}"/>
    <cellStyle name="Status 2" xfId="37" xr:uid="{00000000-0005-0000-0000-000053000000}"/>
    <cellStyle name="Text" xfId="16" xr:uid="{00000000-0005-0000-0000-00000F000000}"/>
    <cellStyle name="Text 2" xfId="38" xr:uid="{00000000-0005-0000-0000-000054000000}"/>
    <cellStyle name="Warning" xfId="17" xr:uid="{00000000-0005-0000-0000-000010000000}"/>
    <cellStyle name="Warning 2" xfId="39" xr:uid="{00000000-0005-0000-0000-000055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400"/>
  <sheetViews>
    <sheetView view="pageBreakPreview" topLeftCell="A14" zoomScale="80" zoomScaleNormal="100" zoomScaleSheetLayoutView="80" workbookViewId="0">
      <selection activeCell="E27" sqref="E27"/>
    </sheetView>
  </sheetViews>
  <sheetFormatPr defaultRowHeight="16.2"/>
  <cols>
    <col min="1" max="1" width="6.6640625" style="41" customWidth="1"/>
    <col min="2" max="2" width="17.77734375" style="41" customWidth="1"/>
    <col min="3" max="3" width="20.77734375" style="41" customWidth="1"/>
    <col min="4" max="4" width="26.77734375" style="41" customWidth="1"/>
    <col min="5" max="5" width="34.77734375" style="41" customWidth="1"/>
    <col min="6" max="6" width="17.77734375" style="42" customWidth="1"/>
    <col min="7" max="7" width="16.77734375" style="41" customWidth="1"/>
    <col min="8" max="8" width="12.77734375" style="41" customWidth="1"/>
    <col min="9" max="10" width="8.88671875" style="41" customWidth="1"/>
    <col min="11" max="11" width="8.88671875" style="39" customWidth="1"/>
    <col min="12" max="16384" width="8.88671875" style="39"/>
  </cols>
  <sheetData>
    <row r="1" spans="1:64" ht="52.2" customHeight="1">
      <c r="A1" s="100" t="s">
        <v>513</v>
      </c>
      <c r="B1" s="100"/>
      <c r="C1" s="100"/>
      <c r="D1" s="100"/>
      <c r="E1" s="100"/>
      <c r="F1" s="100"/>
      <c r="G1" s="100"/>
      <c r="H1" s="100"/>
      <c r="I1" s="38"/>
      <c r="J1" s="38"/>
      <c r="K1" s="38"/>
    </row>
    <row r="2" spans="1:64">
      <c r="A2" s="40"/>
      <c r="B2" s="40"/>
      <c r="D2" s="42"/>
      <c r="E2" s="42"/>
      <c r="G2" s="42"/>
      <c r="H2" s="43" t="s">
        <v>0</v>
      </c>
      <c r="I2" s="38"/>
      <c r="J2" s="38"/>
      <c r="K2" s="38"/>
    </row>
    <row r="3" spans="1:64" ht="37.950000000000003" customHeight="1">
      <c r="A3" s="44" t="s">
        <v>1</v>
      </c>
      <c r="B3" s="45" t="s">
        <v>2</v>
      </c>
      <c r="C3" s="46" t="s">
        <v>202</v>
      </c>
      <c r="D3" s="44" t="s">
        <v>3</v>
      </c>
      <c r="E3" s="44" t="s">
        <v>4</v>
      </c>
      <c r="F3" s="45" t="s">
        <v>138</v>
      </c>
      <c r="G3" s="45" t="s">
        <v>200</v>
      </c>
      <c r="H3" s="44" t="s">
        <v>6</v>
      </c>
      <c r="I3" s="47"/>
      <c r="J3" s="47"/>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row>
    <row r="4" spans="1:64" ht="33" customHeight="1">
      <c r="A4" s="101" t="s">
        <v>7</v>
      </c>
      <c r="B4" s="101"/>
      <c r="C4" s="101"/>
      <c r="D4" s="101"/>
      <c r="E4" s="101"/>
      <c r="F4" s="101"/>
      <c r="G4" s="49">
        <f>G5+G219+G302+G364+G366+G376+G378+G380+G393</f>
        <v>755901225</v>
      </c>
      <c r="H4" s="50"/>
      <c r="I4" s="47"/>
      <c r="J4" s="47"/>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row>
    <row r="5" spans="1:64" ht="33" customHeight="1">
      <c r="A5" s="102" t="s">
        <v>8</v>
      </c>
      <c r="B5" s="102"/>
      <c r="C5" s="102"/>
      <c r="D5" s="102"/>
      <c r="E5" s="102"/>
      <c r="F5" s="102"/>
      <c r="G5" s="51">
        <f>SUM(G6:G218)</f>
        <v>671751671</v>
      </c>
      <c r="H5" s="69"/>
      <c r="I5" s="47"/>
      <c r="J5" s="47"/>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row>
    <row r="6" spans="1:64" ht="37.950000000000003" customHeight="1">
      <c r="A6" s="52">
        <v>1</v>
      </c>
      <c r="B6" s="34" t="s">
        <v>190</v>
      </c>
      <c r="C6" s="31" t="s">
        <v>9</v>
      </c>
      <c r="D6" s="53" t="s">
        <v>10</v>
      </c>
      <c r="E6" s="54" t="s">
        <v>204</v>
      </c>
      <c r="F6" s="37" t="s">
        <v>205</v>
      </c>
      <c r="G6" s="55">
        <v>240562050</v>
      </c>
      <c r="H6" s="33"/>
      <c r="I6" s="47"/>
      <c r="J6" s="47"/>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row>
    <row r="7" spans="1:64" ht="37.950000000000003" customHeight="1">
      <c r="A7" s="52">
        <v>2</v>
      </c>
      <c r="B7" s="34" t="s">
        <v>190</v>
      </c>
      <c r="C7" s="31" t="s">
        <v>9</v>
      </c>
      <c r="D7" s="53" t="s">
        <v>11</v>
      </c>
      <c r="E7" s="54" t="s">
        <v>204</v>
      </c>
      <c r="F7" s="37" t="s">
        <v>205</v>
      </c>
      <c r="G7" s="55">
        <v>236175200</v>
      </c>
      <c r="H7" s="33"/>
      <c r="I7" s="47"/>
      <c r="J7" s="47"/>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row>
    <row r="8" spans="1:64" ht="37.950000000000003" customHeight="1">
      <c r="A8" s="52">
        <v>3</v>
      </c>
      <c r="B8" s="34" t="s">
        <v>190</v>
      </c>
      <c r="C8" s="31" t="s">
        <v>9</v>
      </c>
      <c r="D8" s="53" t="s">
        <v>12</v>
      </c>
      <c r="E8" s="54" t="s">
        <v>204</v>
      </c>
      <c r="F8" s="37" t="s">
        <v>205</v>
      </c>
      <c r="G8" s="55">
        <v>79440300</v>
      </c>
      <c r="H8" s="33"/>
      <c r="I8" s="47"/>
      <c r="J8" s="47"/>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row>
    <row r="9" spans="1:64" ht="37.950000000000003" customHeight="1">
      <c r="A9" s="52">
        <v>4</v>
      </c>
      <c r="B9" s="34" t="s">
        <v>190</v>
      </c>
      <c r="C9" s="31" t="s">
        <v>9</v>
      </c>
      <c r="D9" s="53" t="s">
        <v>13</v>
      </c>
      <c r="E9" s="54" t="s">
        <v>204</v>
      </c>
      <c r="F9" s="37" t="s">
        <v>205</v>
      </c>
      <c r="G9" s="55">
        <v>54905000</v>
      </c>
      <c r="H9" s="33"/>
      <c r="I9" s="47"/>
      <c r="J9" s="47"/>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row>
    <row r="10" spans="1:64" ht="37.950000000000003" customHeight="1">
      <c r="A10" s="52">
        <v>5</v>
      </c>
      <c r="B10" s="34" t="s">
        <v>190</v>
      </c>
      <c r="C10" s="31" t="s">
        <v>9</v>
      </c>
      <c r="D10" s="53" t="s">
        <v>14</v>
      </c>
      <c r="E10" s="54" t="s">
        <v>204</v>
      </c>
      <c r="F10" s="37" t="s">
        <v>205</v>
      </c>
      <c r="G10" s="55">
        <v>25946050</v>
      </c>
      <c r="H10" s="33"/>
      <c r="I10" s="47"/>
      <c r="J10" s="47"/>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37.950000000000003" customHeight="1">
      <c r="A11" s="52">
        <v>6</v>
      </c>
      <c r="B11" s="34" t="s">
        <v>190</v>
      </c>
      <c r="C11" s="31" t="s">
        <v>15</v>
      </c>
      <c r="D11" s="53" t="s">
        <v>16</v>
      </c>
      <c r="E11" s="54" t="s">
        <v>204</v>
      </c>
      <c r="F11" s="37" t="s">
        <v>205</v>
      </c>
      <c r="G11" s="55">
        <v>22364300</v>
      </c>
      <c r="H11" s="33"/>
      <c r="I11" s="47"/>
      <c r="J11" s="47"/>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37.950000000000003" customHeight="1">
      <c r="A12" s="52">
        <v>7</v>
      </c>
      <c r="B12" s="34" t="s">
        <v>190</v>
      </c>
      <c r="C12" s="31" t="s">
        <v>32</v>
      </c>
      <c r="D12" s="53" t="s">
        <v>206</v>
      </c>
      <c r="E12" s="54" t="s">
        <v>207</v>
      </c>
      <c r="F12" s="37" t="s">
        <v>208</v>
      </c>
      <c r="G12" s="55">
        <v>10000</v>
      </c>
      <c r="H12" s="33"/>
      <c r="I12" s="47"/>
      <c r="J12" s="47"/>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row>
    <row r="13" spans="1:64" ht="37.950000000000003" customHeight="1">
      <c r="A13" s="52">
        <v>8</v>
      </c>
      <c r="B13" s="34" t="s">
        <v>190</v>
      </c>
      <c r="C13" s="31" t="s">
        <v>209</v>
      </c>
      <c r="D13" s="70" t="s">
        <v>20</v>
      </c>
      <c r="E13" s="71" t="s">
        <v>210</v>
      </c>
      <c r="F13" s="37" t="s">
        <v>211</v>
      </c>
      <c r="G13" s="55">
        <v>20000</v>
      </c>
      <c r="H13" s="33"/>
      <c r="I13" s="47"/>
      <c r="J13" s="47"/>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row>
    <row r="14" spans="1:64" ht="37.950000000000003" customHeight="1">
      <c r="A14" s="52">
        <v>9</v>
      </c>
      <c r="B14" s="34" t="s">
        <v>190</v>
      </c>
      <c r="C14" s="31" t="s">
        <v>22</v>
      </c>
      <c r="D14" s="70" t="s">
        <v>23</v>
      </c>
      <c r="E14" s="71" t="s">
        <v>24</v>
      </c>
      <c r="F14" s="37" t="s">
        <v>212</v>
      </c>
      <c r="G14" s="55">
        <v>10000</v>
      </c>
      <c r="H14" s="33"/>
      <c r="I14" s="47"/>
      <c r="J14" s="47"/>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64" ht="37.950000000000003" customHeight="1">
      <c r="A15" s="52">
        <v>10</v>
      </c>
      <c r="B15" s="34" t="s">
        <v>190</v>
      </c>
      <c r="C15" s="31" t="s">
        <v>9</v>
      </c>
      <c r="D15" s="53" t="s">
        <v>21</v>
      </c>
      <c r="E15" s="54" t="s">
        <v>213</v>
      </c>
      <c r="F15" s="37" t="s">
        <v>214</v>
      </c>
      <c r="G15" s="55">
        <v>20000</v>
      </c>
      <c r="H15" s="33"/>
      <c r="I15" s="47"/>
      <c r="J15" s="47"/>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row>
    <row r="16" spans="1:64" ht="75.599999999999994">
      <c r="A16" s="52">
        <v>11</v>
      </c>
      <c r="B16" s="34" t="s">
        <v>190</v>
      </c>
      <c r="C16" s="31" t="s">
        <v>15</v>
      </c>
      <c r="D16" s="70" t="s">
        <v>215</v>
      </c>
      <c r="E16" s="71" t="s">
        <v>216</v>
      </c>
      <c r="F16" s="37" t="s">
        <v>217</v>
      </c>
      <c r="G16" s="55">
        <v>0</v>
      </c>
      <c r="H16" s="33" t="s">
        <v>517</v>
      </c>
      <c r="I16" s="47"/>
      <c r="J16" s="47"/>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row>
    <row r="17" spans="1:64" ht="37.950000000000003" customHeight="1">
      <c r="A17" s="52">
        <v>12</v>
      </c>
      <c r="B17" s="34" t="s">
        <v>190</v>
      </c>
      <c r="C17" s="31" t="s">
        <v>17</v>
      </c>
      <c r="D17" s="53" t="s">
        <v>18</v>
      </c>
      <c r="E17" s="54" t="s">
        <v>218</v>
      </c>
      <c r="F17" s="37" t="s">
        <v>219</v>
      </c>
      <c r="G17" s="55">
        <v>50000</v>
      </c>
      <c r="H17" s="33"/>
      <c r="I17" s="47"/>
      <c r="J17" s="47"/>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row>
    <row r="18" spans="1:64" ht="37.950000000000003" customHeight="1">
      <c r="A18" s="52">
        <v>13</v>
      </c>
      <c r="B18" s="34" t="s">
        <v>190</v>
      </c>
      <c r="C18" s="31" t="s">
        <v>59</v>
      </c>
      <c r="D18" s="70" t="s">
        <v>518</v>
      </c>
      <c r="E18" s="71" t="s">
        <v>519</v>
      </c>
      <c r="F18" s="37" t="s">
        <v>520</v>
      </c>
      <c r="G18" s="55">
        <v>10000</v>
      </c>
      <c r="H18" s="33"/>
      <c r="I18" s="47"/>
      <c r="J18" s="47"/>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row>
    <row r="19" spans="1:64" ht="37.950000000000003" customHeight="1">
      <c r="A19" s="56">
        <v>14</v>
      </c>
      <c r="B19" s="34" t="s">
        <v>190</v>
      </c>
      <c r="C19" s="34" t="s">
        <v>32</v>
      </c>
      <c r="D19" s="34" t="s">
        <v>521</v>
      </c>
      <c r="E19" s="34" t="s">
        <v>522</v>
      </c>
      <c r="F19" s="57" t="s">
        <v>523</v>
      </c>
      <c r="G19" s="58">
        <v>10000</v>
      </c>
      <c r="H19" s="33"/>
      <c r="I19" s="47"/>
      <c r="J19" s="47"/>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row>
    <row r="20" spans="1:64" ht="37.950000000000003" customHeight="1">
      <c r="A20" s="56">
        <v>15</v>
      </c>
      <c r="B20" s="34" t="s">
        <v>190</v>
      </c>
      <c r="C20" s="34" t="s">
        <v>32</v>
      </c>
      <c r="D20" s="34" t="s">
        <v>524</v>
      </c>
      <c r="E20" s="34" t="s">
        <v>525</v>
      </c>
      <c r="F20" s="57" t="s">
        <v>526</v>
      </c>
      <c r="G20" s="58">
        <v>10000</v>
      </c>
      <c r="H20" s="33"/>
      <c r="I20" s="47"/>
      <c r="J20" s="47"/>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row>
    <row r="21" spans="1:64" ht="37.950000000000003" customHeight="1">
      <c r="A21" s="56">
        <v>16</v>
      </c>
      <c r="B21" s="34" t="s">
        <v>190</v>
      </c>
      <c r="C21" s="34" t="s">
        <v>19</v>
      </c>
      <c r="D21" s="34" t="s">
        <v>527</v>
      </c>
      <c r="E21" s="34" t="s">
        <v>528</v>
      </c>
      <c r="F21" s="57" t="s">
        <v>526</v>
      </c>
      <c r="G21" s="58">
        <v>10000</v>
      </c>
      <c r="H21" s="33"/>
      <c r="I21" s="47"/>
      <c r="J21" s="47"/>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row>
    <row r="22" spans="1:64" ht="37.950000000000003" customHeight="1">
      <c r="A22" s="56">
        <v>17</v>
      </c>
      <c r="B22" s="34" t="s">
        <v>190</v>
      </c>
      <c r="C22" s="34" t="s">
        <v>9</v>
      </c>
      <c r="D22" s="34" t="s">
        <v>529</v>
      </c>
      <c r="E22" s="34" t="s">
        <v>530</v>
      </c>
      <c r="F22" s="57" t="s">
        <v>531</v>
      </c>
      <c r="G22" s="58">
        <v>20000</v>
      </c>
      <c r="H22" s="33"/>
      <c r="I22" s="47"/>
      <c r="J22" s="47"/>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row>
    <row r="23" spans="1:64" ht="37.950000000000003" customHeight="1">
      <c r="A23" s="56">
        <v>18</v>
      </c>
      <c r="B23" s="34" t="s">
        <v>190</v>
      </c>
      <c r="C23" s="34" t="s">
        <v>32</v>
      </c>
      <c r="D23" s="34" t="s">
        <v>532</v>
      </c>
      <c r="E23" s="34" t="s">
        <v>533</v>
      </c>
      <c r="F23" s="57" t="s">
        <v>534</v>
      </c>
      <c r="G23" s="58">
        <v>10000</v>
      </c>
      <c r="H23" s="33"/>
      <c r="I23" s="47"/>
      <c r="J23" s="47"/>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4" spans="1:64" ht="64.8">
      <c r="A24" s="56">
        <v>19</v>
      </c>
      <c r="B24" s="34" t="s">
        <v>535</v>
      </c>
      <c r="C24" s="34" t="s">
        <v>9</v>
      </c>
      <c r="D24" s="34" t="s">
        <v>536</v>
      </c>
      <c r="E24" s="34" t="s">
        <v>537</v>
      </c>
      <c r="F24" s="57" t="s">
        <v>538</v>
      </c>
      <c r="G24" s="58">
        <v>1723</v>
      </c>
      <c r="H24" s="33"/>
      <c r="I24" s="47"/>
      <c r="J24" s="47"/>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row>
    <row r="25" spans="1:64" ht="64.8">
      <c r="A25" s="56">
        <v>20</v>
      </c>
      <c r="B25" s="34" t="s">
        <v>816</v>
      </c>
      <c r="C25" s="34" t="s">
        <v>9</v>
      </c>
      <c r="D25" s="34" t="s">
        <v>536</v>
      </c>
      <c r="E25" s="34" t="s">
        <v>539</v>
      </c>
      <c r="F25" s="57" t="s">
        <v>540</v>
      </c>
      <c r="G25" s="58">
        <v>3201</v>
      </c>
      <c r="H25" s="33"/>
      <c r="I25" s="47"/>
      <c r="J25" s="47"/>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row>
    <row r="26" spans="1:64" ht="37.950000000000003" customHeight="1">
      <c r="A26" s="56">
        <v>21</v>
      </c>
      <c r="B26" s="34" t="s">
        <v>817</v>
      </c>
      <c r="C26" s="34" t="s">
        <v>9</v>
      </c>
      <c r="D26" s="34" t="s">
        <v>38</v>
      </c>
      <c r="E26" s="34" t="s">
        <v>220</v>
      </c>
      <c r="F26" s="57" t="s">
        <v>221</v>
      </c>
      <c r="G26" s="58">
        <v>50000</v>
      </c>
      <c r="H26" s="33"/>
      <c r="I26" s="47"/>
      <c r="J26" s="47"/>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row>
    <row r="27" spans="1:64" ht="37.950000000000003" customHeight="1">
      <c r="A27" s="56">
        <v>22</v>
      </c>
      <c r="B27" s="34" t="s">
        <v>817</v>
      </c>
      <c r="C27" s="34" t="s">
        <v>9</v>
      </c>
      <c r="D27" s="34" t="s">
        <v>65</v>
      </c>
      <c r="E27" s="34" t="s">
        <v>222</v>
      </c>
      <c r="F27" s="57" t="s">
        <v>221</v>
      </c>
      <c r="G27" s="58">
        <v>50000</v>
      </c>
      <c r="H27" s="33"/>
      <c r="I27" s="47"/>
      <c r="J27" s="47"/>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row>
    <row r="28" spans="1:64" ht="37.950000000000003" customHeight="1">
      <c r="A28" s="56">
        <v>23</v>
      </c>
      <c r="B28" s="34" t="s">
        <v>817</v>
      </c>
      <c r="C28" s="34" t="s">
        <v>17</v>
      </c>
      <c r="D28" s="34" t="s">
        <v>27</v>
      </c>
      <c r="E28" s="34" t="s">
        <v>223</v>
      </c>
      <c r="F28" s="57" t="s">
        <v>224</v>
      </c>
      <c r="G28" s="58">
        <v>850000</v>
      </c>
      <c r="H28" s="33"/>
      <c r="I28" s="47"/>
      <c r="J28" s="47"/>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row>
    <row r="29" spans="1:64" ht="37.950000000000003" customHeight="1">
      <c r="A29" s="56">
        <v>24</v>
      </c>
      <c r="B29" s="34" t="s">
        <v>817</v>
      </c>
      <c r="C29" s="34" t="s">
        <v>31</v>
      </c>
      <c r="D29" s="34" t="s">
        <v>225</v>
      </c>
      <c r="E29" s="34" t="s">
        <v>226</v>
      </c>
      <c r="F29" s="57" t="s">
        <v>227</v>
      </c>
      <c r="G29" s="58">
        <v>20000</v>
      </c>
      <c r="H29" s="33"/>
      <c r="I29" s="47"/>
      <c r="J29" s="47"/>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row>
    <row r="30" spans="1:64" ht="37.950000000000003" customHeight="1">
      <c r="A30" s="56">
        <v>25</v>
      </c>
      <c r="B30" s="34" t="s">
        <v>817</v>
      </c>
      <c r="C30" s="34" t="s">
        <v>28</v>
      </c>
      <c r="D30" s="34" t="s">
        <v>228</v>
      </c>
      <c r="E30" s="34" t="s">
        <v>229</v>
      </c>
      <c r="F30" s="57" t="s">
        <v>230</v>
      </c>
      <c r="G30" s="58">
        <v>50000</v>
      </c>
      <c r="H30" s="33"/>
      <c r="I30" s="47"/>
      <c r="J30" s="47"/>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row>
    <row r="31" spans="1:64" ht="37.950000000000003" customHeight="1">
      <c r="A31" s="56">
        <v>26</v>
      </c>
      <c r="B31" s="34" t="s">
        <v>817</v>
      </c>
      <c r="C31" s="34" t="s">
        <v>28</v>
      </c>
      <c r="D31" s="34" t="s">
        <v>231</v>
      </c>
      <c r="E31" s="34" t="s">
        <v>232</v>
      </c>
      <c r="F31" s="57" t="s">
        <v>230</v>
      </c>
      <c r="G31" s="58">
        <v>20000</v>
      </c>
      <c r="H31" s="33"/>
      <c r="I31" s="47"/>
      <c r="J31" s="47"/>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row>
    <row r="32" spans="1:64" ht="37.950000000000003" customHeight="1">
      <c r="A32" s="56">
        <v>27</v>
      </c>
      <c r="B32" s="34" t="s">
        <v>817</v>
      </c>
      <c r="C32" s="34" t="s">
        <v>28</v>
      </c>
      <c r="D32" s="34" t="s">
        <v>30</v>
      </c>
      <c r="E32" s="34" t="s">
        <v>233</v>
      </c>
      <c r="F32" s="57" t="s">
        <v>230</v>
      </c>
      <c r="G32" s="58">
        <v>20000</v>
      </c>
      <c r="H32" s="33"/>
      <c r="I32" s="47"/>
      <c r="J32" s="47"/>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64" ht="37.950000000000003" customHeight="1">
      <c r="A33" s="56">
        <v>28</v>
      </c>
      <c r="B33" s="34" t="s">
        <v>817</v>
      </c>
      <c r="C33" s="34" t="s">
        <v>9</v>
      </c>
      <c r="D33" s="34" t="s">
        <v>234</v>
      </c>
      <c r="E33" s="34" t="s">
        <v>235</v>
      </c>
      <c r="F33" s="57" t="s">
        <v>236</v>
      </c>
      <c r="G33" s="58">
        <v>850000</v>
      </c>
      <c r="H33" s="33"/>
      <c r="I33" s="47"/>
      <c r="J33" s="47"/>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row>
    <row r="34" spans="1:64" ht="48.6">
      <c r="A34" s="56">
        <v>29</v>
      </c>
      <c r="B34" s="34" t="s">
        <v>817</v>
      </c>
      <c r="C34" s="34" t="s">
        <v>17</v>
      </c>
      <c r="D34" s="34" t="s">
        <v>237</v>
      </c>
      <c r="E34" s="34" t="s">
        <v>238</v>
      </c>
      <c r="F34" s="57" t="s">
        <v>239</v>
      </c>
      <c r="G34" s="58">
        <v>20000</v>
      </c>
      <c r="H34" s="33"/>
      <c r="I34" s="47"/>
      <c r="J34" s="47"/>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row>
    <row r="35" spans="1:64" ht="37.950000000000003" customHeight="1">
      <c r="A35" s="56">
        <v>30</v>
      </c>
      <c r="B35" s="34" t="s">
        <v>817</v>
      </c>
      <c r="C35" s="34" t="s">
        <v>28</v>
      </c>
      <c r="D35" s="34" t="s">
        <v>191</v>
      </c>
      <c r="E35" s="34" t="s">
        <v>240</v>
      </c>
      <c r="F35" s="57" t="s">
        <v>241</v>
      </c>
      <c r="G35" s="58">
        <v>20000</v>
      </c>
      <c r="H35" s="33"/>
      <c r="I35" s="47"/>
      <c r="J35" s="47"/>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row>
    <row r="36" spans="1:64" ht="37.950000000000003" customHeight="1">
      <c r="A36" s="56">
        <v>31</v>
      </c>
      <c r="B36" s="34" t="s">
        <v>817</v>
      </c>
      <c r="C36" s="34" t="s">
        <v>17</v>
      </c>
      <c r="D36" s="34" t="s">
        <v>37</v>
      </c>
      <c r="E36" s="34" t="s">
        <v>242</v>
      </c>
      <c r="F36" s="57" t="s">
        <v>239</v>
      </c>
      <c r="G36" s="58">
        <v>50000</v>
      </c>
      <c r="H36" s="33"/>
      <c r="I36" s="47"/>
      <c r="J36" s="47"/>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row>
    <row r="37" spans="1:64" ht="37.950000000000003" customHeight="1">
      <c r="A37" s="56">
        <v>32</v>
      </c>
      <c r="B37" s="34" t="s">
        <v>817</v>
      </c>
      <c r="C37" s="34" t="s">
        <v>9</v>
      </c>
      <c r="D37" s="34" t="s">
        <v>243</v>
      </c>
      <c r="E37" s="34" t="s">
        <v>244</v>
      </c>
      <c r="F37" s="57" t="s">
        <v>211</v>
      </c>
      <c r="G37" s="58">
        <v>500000</v>
      </c>
      <c r="H37" s="33" t="s">
        <v>541</v>
      </c>
      <c r="I37" s="47"/>
      <c r="J37" s="47"/>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row>
    <row r="38" spans="1:64" ht="37.950000000000003" customHeight="1">
      <c r="A38" s="56">
        <v>33</v>
      </c>
      <c r="B38" s="34" t="s">
        <v>817</v>
      </c>
      <c r="C38" s="34" t="s">
        <v>28</v>
      </c>
      <c r="D38" s="34" t="s">
        <v>245</v>
      </c>
      <c r="E38" s="34" t="s">
        <v>246</v>
      </c>
      <c r="F38" s="57" t="s">
        <v>247</v>
      </c>
      <c r="G38" s="58">
        <v>10000</v>
      </c>
      <c r="H38" s="33"/>
      <c r="I38" s="47"/>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row>
    <row r="39" spans="1:64" ht="37.950000000000003" customHeight="1">
      <c r="A39" s="56">
        <v>34</v>
      </c>
      <c r="B39" s="34" t="s">
        <v>817</v>
      </c>
      <c r="C39" s="34" t="s">
        <v>28</v>
      </c>
      <c r="D39" s="34" t="s">
        <v>40</v>
      </c>
      <c r="E39" s="34" t="s">
        <v>248</v>
      </c>
      <c r="F39" s="57" t="s">
        <v>249</v>
      </c>
      <c r="G39" s="58">
        <v>10000</v>
      </c>
      <c r="H39" s="33"/>
      <c r="I39" s="47"/>
      <c r="J39" s="47"/>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row>
    <row r="40" spans="1:64" ht="37.950000000000003" customHeight="1">
      <c r="A40" s="56">
        <v>35</v>
      </c>
      <c r="B40" s="34" t="s">
        <v>817</v>
      </c>
      <c r="C40" s="34" t="s">
        <v>28</v>
      </c>
      <c r="D40" s="34" t="s">
        <v>250</v>
      </c>
      <c r="E40" s="34" t="s">
        <v>251</v>
      </c>
      <c r="F40" s="57" t="s">
        <v>247</v>
      </c>
      <c r="G40" s="58">
        <v>20000</v>
      </c>
      <c r="H40" s="33"/>
      <c r="I40" s="47"/>
      <c r="J40" s="47"/>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row>
    <row r="41" spans="1:64" ht="37.950000000000003" customHeight="1">
      <c r="A41" s="56">
        <v>36</v>
      </c>
      <c r="B41" s="34" t="s">
        <v>817</v>
      </c>
      <c r="C41" s="34" t="s">
        <v>28</v>
      </c>
      <c r="D41" s="34" t="s">
        <v>252</v>
      </c>
      <c r="E41" s="34" t="s">
        <v>253</v>
      </c>
      <c r="F41" s="57" t="s">
        <v>247</v>
      </c>
      <c r="G41" s="58">
        <v>10000</v>
      </c>
      <c r="H41" s="33"/>
      <c r="I41" s="47"/>
      <c r="J41" s="47"/>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row>
    <row r="42" spans="1:64" ht="37.950000000000003" customHeight="1">
      <c r="A42" s="56">
        <v>37</v>
      </c>
      <c r="B42" s="34" t="s">
        <v>817</v>
      </c>
      <c r="C42" s="34" t="s">
        <v>28</v>
      </c>
      <c r="D42" s="34" t="s">
        <v>43</v>
      </c>
      <c r="E42" s="34" t="s">
        <v>254</v>
      </c>
      <c r="F42" s="57" t="s">
        <v>247</v>
      </c>
      <c r="G42" s="58">
        <v>10000</v>
      </c>
      <c r="H42" s="33"/>
      <c r="I42" s="47"/>
      <c r="J42" s="47"/>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row>
    <row r="43" spans="1:64" ht="37.950000000000003" customHeight="1">
      <c r="A43" s="56">
        <v>38</v>
      </c>
      <c r="B43" s="34" t="s">
        <v>817</v>
      </c>
      <c r="C43" s="34" t="s">
        <v>28</v>
      </c>
      <c r="D43" s="34" t="s">
        <v>36</v>
      </c>
      <c r="E43" s="34" t="s">
        <v>255</v>
      </c>
      <c r="F43" s="57" t="s">
        <v>256</v>
      </c>
      <c r="G43" s="58">
        <v>50000</v>
      </c>
      <c r="H43" s="33"/>
      <c r="I43" s="47"/>
      <c r="J43" s="47"/>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row>
    <row r="44" spans="1:64" ht="37.950000000000003" customHeight="1">
      <c r="A44" s="56">
        <v>39</v>
      </c>
      <c r="B44" s="34" t="s">
        <v>817</v>
      </c>
      <c r="C44" s="34" t="s">
        <v>17</v>
      </c>
      <c r="D44" s="34" t="s">
        <v>48</v>
      </c>
      <c r="E44" s="34" t="s">
        <v>257</v>
      </c>
      <c r="F44" s="57" t="s">
        <v>247</v>
      </c>
      <c r="G44" s="58">
        <v>50000</v>
      </c>
      <c r="H44" s="33"/>
      <c r="I44" s="47"/>
      <c r="J44" s="47"/>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row>
    <row r="45" spans="1:64" ht="37.950000000000003" customHeight="1">
      <c r="A45" s="56">
        <v>40</v>
      </c>
      <c r="B45" s="34" t="s">
        <v>817</v>
      </c>
      <c r="C45" s="34" t="s">
        <v>26</v>
      </c>
      <c r="D45" s="34" t="s">
        <v>258</v>
      </c>
      <c r="E45" s="34" t="s">
        <v>259</v>
      </c>
      <c r="F45" s="57" t="s">
        <v>211</v>
      </c>
      <c r="G45" s="58">
        <v>100000</v>
      </c>
      <c r="H45" s="33"/>
      <c r="I45" s="47"/>
      <c r="J45" s="47"/>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row>
    <row r="46" spans="1:64" ht="37.950000000000003" customHeight="1">
      <c r="A46" s="56">
        <v>41</v>
      </c>
      <c r="B46" s="34" t="s">
        <v>817</v>
      </c>
      <c r="C46" s="34" t="s">
        <v>9</v>
      </c>
      <c r="D46" s="34" t="s">
        <v>34</v>
      </c>
      <c r="E46" s="34" t="s">
        <v>260</v>
      </c>
      <c r="F46" s="57" t="s">
        <v>224</v>
      </c>
      <c r="G46" s="58">
        <v>30000</v>
      </c>
      <c r="H46" s="33"/>
      <c r="I46" s="47"/>
      <c r="J46" s="47"/>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row>
    <row r="47" spans="1:64" ht="37.950000000000003" customHeight="1">
      <c r="A47" s="56">
        <v>42</v>
      </c>
      <c r="B47" s="34" t="s">
        <v>817</v>
      </c>
      <c r="C47" s="34" t="s">
        <v>52</v>
      </c>
      <c r="D47" s="34" t="s">
        <v>261</v>
      </c>
      <c r="E47" s="34" t="s">
        <v>262</v>
      </c>
      <c r="F47" s="57" t="s">
        <v>263</v>
      </c>
      <c r="G47" s="58">
        <v>100000</v>
      </c>
      <c r="H47" s="33"/>
      <c r="I47" s="47"/>
      <c r="J47" s="47"/>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row>
    <row r="48" spans="1:64" ht="37.950000000000003" customHeight="1">
      <c r="A48" s="56">
        <v>43</v>
      </c>
      <c r="B48" s="34" t="s">
        <v>817</v>
      </c>
      <c r="C48" s="34" t="s">
        <v>28</v>
      </c>
      <c r="D48" s="34" t="s">
        <v>55</v>
      </c>
      <c r="E48" s="34" t="s">
        <v>264</v>
      </c>
      <c r="F48" s="57" t="s">
        <v>265</v>
      </c>
      <c r="G48" s="58">
        <v>15000</v>
      </c>
      <c r="H48" s="33"/>
      <c r="I48" s="47"/>
      <c r="J48" s="47"/>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row>
    <row r="49" spans="1:64" ht="37.950000000000003" customHeight="1">
      <c r="A49" s="56">
        <v>44</v>
      </c>
      <c r="B49" s="34" t="s">
        <v>817</v>
      </c>
      <c r="C49" s="34" t="s">
        <v>9</v>
      </c>
      <c r="D49" s="34" t="s">
        <v>38</v>
      </c>
      <c r="E49" s="34" t="s">
        <v>266</v>
      </c>
      <c r="F49" s="57" t="s">
        <v>267</v>
      </c>
      <c r="G49" s="58">
        <v>40000</v>
      </c>
      <c r="H49" s="33"/>
      <c r="I49" s="47"/>
      <c r="J49" s="47"/>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row>
    <row r="50" spans="1:64" ht="37.950000000000003" customHeight="1">
      <c r="A50" s="56">
        <v>45</v>
      </c>
      <c r="B50" s="34" t="s">
        <v>817</v>
      </c>
      <c r="C50" s="34" t="s">
        <v>59</v>
      </c>
      <c r="D50" s="34" t="s">
        <v>152</v>
      </c>
      <c r="E50" s="34" t="s">
        <v>268</v>
      </c>
      <c r="F50" s="57" t="s">
        <v>256</v>
      </c>
      <c r="G50" s="58">
        <v>100000</v>
      </c>
      <c r="H50" s="33"/>
      <c r="I50" s="47"/>
      <c r="J50" s="47"/>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row>
    <row r="51" spans="1:64" ht="37.950000000000003" customHeight="1">
      <c r="A51" s="56">
        <v>46</v>
      </c>
      <c r="B51" s="34" t="s">
        <v>817</v>
      </c>
      <c r="C51" s="34" t="s">
        <v>28</v>
      </c>
      <c r="D51" s="34" t="s">
        <v>269</v>
      </c>
      <c r="E51" s="34" t="s">
        <v>270</v>
      </c>
      <c r="F51" s="57" t="s">
        <v>271</v>
      </c>
      <c r="G51" s="58">
        <v>10000</v>
      </c>
      <c r="H51" s="33"/>
      <c r="I51" s="47"/>
      <c r="J51" s="47"/>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row>
    <row r="52" spans="1:64" ht="37.950000000000003" customHeight="1">
      <c r="A52" s="56">
        <v>47</v>
      </c>
      <c r="B52" s="34" t="s">
        <v>817</v>
      </c>
      <c r="C52" s="34" t="s">
        <v>9</v>
      </c>
      <c r="D52" s="34" t="s">
        <v>47</v>
      </c>
      <c r="E52" s="34" t="s">
        <v>272</v>
      </c>
      <c r="F52" s="57" t="s">
        <v>256</v>
      </c>
      <c r="G52" s="58">
        <v>50000</v>
      </c>
      <c r="H52" s="33"/>
      <c r="I52" s="47"/>
      <c r="J52" s="47"/>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row>
    <row r="53" spans="1:64" ht="37.950000000000003" customHeight="1">
      <c r="A53" s="56">
        <v>48</v>
      </c>
      <c r="B53" s="34" t="s">
        <v>817</v>
      </c>
      <c r="C53" s="34" t="s">
        <v>28</v>
      </c>
      <c r="D53" s="34" t="s">
        <v>273</v>
      </c>
      <c r="E53" s="34" t="s">
        <v>274</v>
      </c>
      <c r="F53" s="57" t="s">
        <v>271</v>
      </c>
      <c r="G53" s="58">
        <v>10000</v>
      </c>
      <c r="H53" s="33"/>
      <c r="I53" s="47"/>
      <c r="J53" s="47"/>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row>
    <row r="54" spans="1:64" ht="37.950000000000003" customHeight="1">
      <c r="A54" s="56">
        <v>49</v>
      </c>
      <c r="B54" s="34" t="s">
        <v>817</v>
      </c>
      <c r="C54" s="34" t="s">
        <v>28</v>
      </c>
      <c r="D54" s="34" t="s">
        <v>275</v>
      </c>
      <c r="E54" s="34" t="s">
        <v>276</v>
      </c>
      <c r="F54" s="57" t="s">
        <v>271</v>
      </c>
      <c r="G54" s="58">
        <v>10000</v>
      </c>
      <c r="H54" s="33"/>
      <c r="I54" s="47"/>
      <c r="J54" s="47"/>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spans="1:64" ht="37.950000000000003" customHeight="1">
      <c r="A55" s="56">
        <v>50</v>
      </c>
      <c r="B55" s="34" t="s">
        <v>817</v>
      </c>
      <c r="C55" s="34" t="s">
        <v>26</v>
      </c>
      <c r="D55" s="34" t="s">
        <v>151</v>
      </c>
      <c r="E55" s="34" t="s">
        <v>277</v>
      </c>
      <c r="F55" s="57" t="s">
        <v>271</v>
      </c>
      <c r="G55" s="58">
        <v>30000</v>
      </c>
      <c r="H55" s="33"/>
      <c r="I55" s="47"/>
      <c r="J55" s="47"/>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row>
    <row r="56" spans="1:64" ht="37.950000000000003" customHeight="1">
      <c r="A56" s="56">
        <v>51</v>
      </c>
      <c r="B56" s="34" t="s">
        <v>817</v>
      </c>
      <c r="C56" s="34" t="s">
        <v>28</v>
      </c>
      <c r="D56" s="34" t="s">
        <v>278</v>
      </c>
      <c r="E56" s="34" t="s">
        <v>279</v>
      </c>
      <c r="F56" s="57" t="s">
        <v>271</v>
      </c>
      <c r="G56" s="58">
        <v>10000</v>
      </c>
      <c r="H56" s="33"/>
      <c r="I56" s="47"/>
      <c r="J56" s="47"/>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row>
    <row r="57" spans="1:64" ht="37.950000000000003" customHeight="1">
      <c r="A57" s="56">
        <v>52</v>
      </c>
      <c r="B57" s="34" t="s">
        <v>817</v>
      </c>
      <c r="C57" s="34" t="s">
        <v>28</v>
      </c>
      <c r="D57" s="34" t="s">
        <v>39</v>
      </c>
      <c r="E57" s="34" t="s">
        <v>280</v>
      </c>
      <c r="F57" s="57" t="s">
        <v>271</v>
      </c>
      <c r="G57" s="58">
        <v>10000</v>
      </c>
      <c r="H57" s="33"/>
      <c r="I57" s="47"/>
      <c r="J57" s="47"/>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row>
    <row r="58" spans="1:64" ht="37.950000000000003" customHeight="1">
      <c r="A58" s="56">
        <v>53</v>
      </c>
      <c r="B58" s="34" t="s">
        <v>817</v>
      </c>
      <c r="C58" s="34" t="s">
        <v>28</v>
      </c>
      <c r="D58" s="34" t="s">
        <v>45</v>
      </c>
      <c r="E58" s="34" t="s">
        <v>281</v>
      </c>
      <c r="F58" s="57" t="s">
        <v>271</v>
      </c>
      <c r="G58" s="58">
        <v>10000</v>
      </c>
      <c r="H58" s="33"/>
      <c r="I58" s="47"/>
      <c r="J58" s="47"/>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row>
    <row r="59" spans="1:64" ht="37.950000000000003" customHeight="1">
      <c r="A59" s="56">
        <v>54</v>
      </c>
      <c r="B59" s="34" t="s">
        <v>817</v>
      </c>
      <c r="C59" s="34" t="s">
        <v>9</v>
      </c>
      <c r="D59" s="34" t="s">
        <v>46</v>
      </c>
      <c r="E59" s="34" t="s">
        <v>282</v>
      </c>
      <c r="F59" s="57" t="s">
        <v>283</v>
      </c>
      <c r="G59" s="58">
        <v>50000</v>
      </c>
      <c r="H59" s="33"/>
      <c r="I59" s="47"/>
      <c r="J59" s="47"/>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row>
    <row r="60" spans="1:64" ht="37.950000000000003" customHeight="1">
      <c r="A60" s="56">
        <v>55</v>
      </c>
      <c r="B60" s="34" t="s">
        <v>817</v>
      </c>
      <c r="C60" s="34" t="s">
        <v>90</v>
      </c>
      <c r="D60" s="34" t="s">
        <v>139</v>
      </c>
      <c r="E60" s="34" t="s">
        <v>140</v>
      </c>
      <c r="F60" s="57" t="s">
        <v>283</v>
      </c>
      <c r="G60" s="58">
        <v>100000</v>
      </c>
      <c r="H60" s="33"/>
      <c r="I60" s="47"/>
      <c r="J60" s="47"/>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row>
    <row r="61" spans="1:64" ht="37.950000000000003" customHeight="1">
      <c r="A61" s="56">
        <v>56</v>
      </c>
      <c r="B61" s="34" t="s">
        <v>817</v>
      </c>
      <c r="C61" s="34" t="s">
        <v>15</v>
      </c>
      <c r="D61" s="34" t="s">
        <v>284</v>
      </c>
      <c r="E61" s="34" t="s">
        <v>285</v>
      </c>
      <c r="F61" s="57" t="s">
        <v>286</v>
      </c>
      <c r="G61" s="58">
        <v>20000</v>
      </c>
      <c r="H61" s="33"/>
      <c r="I61" s="47"/>
      <c r="J61" s="47"/>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row>
    <row r="62" spans="1:64" ht="37.950000000000003" customHeight="1">
      <c r="A62" s="56">
        <v>57</v>
      </c>
      <c r="B62" s="34" t="s">
        <v>817</v>
      </c>
      <c r="C62" s="34" t="s">
        <v>28</v>
      </c>
      <c r="D62" s="34" t="s">
        <v>44</v>
      </c>
      <c r="E62" s="34" t="s">
        <v>287</v>
      </c>
      <c r="F62" s="57" t="s">
        <v>283</v>
      </c>
      <c r="G62" s="58">
        <v>10000</v>
      </c>
      <c r="H62" s="33"/>
      <c r="I62" s="47"/>
      <c r="J62" s="47"/>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row>
    <row r="63" spans="1:64" ht="37.950000000000003" customHeight="1">
      <c r="A63" s="56">
        <v>58</v>
      </c>
      <c r="B63" s="34" t="s">
        <v>817</v>
      </c>
      <c r="C63" s="34" t="s">
        <v>26</v>
      </c>
      <c r="D63" s="34" t="s">
        <v>54</v>
      </c>
      <c r="E63" s="34" t="s">
        <v>288</v>
      </c>
      <c r="F63" s="57" t="s">
        <v>283</v>
      </c>
      <c r="G63" s="58">
        <v>10000</v>
      </c>
      <c r="H63" s="33"/>
      <c r="I63" s="47"/>
      <c r="J63" s="47"/>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row>
    <row r="64" spans="1:64" ht="37.950000000000003" customHeight="1">
      <c r="A64" s="56">
        <v>59</v>
      </c>
      <c r="B64" s="34" t="s">
        <v>817</v>
      </c>
      <c r="C64" s="34" t="s">
        <v>26</v>
      </c>
      <c r="D64" s="34" t="s">
        <v>289</v>
      </c>
      <c r="E64" s="34" t="s">
        <v>290</v>
      </c>
      <c r="F64" s="57" t="s">
        <v>291</v>
      </c>
      <c r="G64" s="58">
        <v>50000</v>
      </c>
      <c r="H64" s="33"/>
      <c r="I64" s="47"/>
      <c r="J64" s="47"/>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row>
    <row r="65" spans="1:64" ht="37.950000000000003" customHeight="1">
      <c r="A65" s="56">
        <v>60</v>
      </c>
      <c r="B65" s="34" t="s">
        <v>817</v>
      </c>
      <c r="C65" s="34" t="s">
        <v>28</v>
      </c>
      <c r="D65" s="34" t="s">
        <v>146</v>
      </c>
      <c r="E65" s="34" t="s">
        <v>292</v>
      </c>
      <c r="F65" s="57" t="s">
        <v>293</v>
      </c>
      <c r="G65" s="58">
        <v>10000</v>
      </c>
      <c r="H65" s="33"/>
      <c r="I65" s="47"/>
      <c r="J65" s="47"/>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row>
    <row r="66" spans="1:64" ht="37.950000000000003" customHeight="1">
      <c r="A66" s="56">
        <v>61</v>
      </c>
      <c r="B66" s="34" t="s">
        <v>817</v>
      </c>
      <c r="C66" s="34" t="s">
        <v>26</v>
      </c>
      <c r="D66" s="34" t="s">
        <v>49</v>
      </c>
      <c r="E66" s="34" t="s">
        <v>294</v>
      </c>
      <c r="F66" s="57" t="s">
        <v>291</v>
      </c>
      <c r="G66" s="58">
        <v>40000</v>
      </c>
      <c r="H66" s="33"/>
      <c r="I66" s="47"/>
      <c r="J66" s="47"/>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row>
    <row r="67" spans="1:64" ht="37.950000000000003" customHeight="1">
      <c r="A67" s="56">
        <v>62</v>
      </c>
      <c r="B67" s="34" t="s">
        <v>817</v>
      </c>
      <c r="C67" s="34" t="s">
        <v>32</v>
      </c>
      <c r="D67" s="34" t="s">
        <v>145</v>
      </c>
      <c r="E67" s="34" t="s">
        <v>295</v>
      </c>
      <c r="F67" s="57" t="s">
        <v>291</v>
      </c>
      <c r="G67" s="58">
        <v>10000</v>
      </c>
      <c r="H67" s="33"/>
      <c r="I67" s="47"/>
      <c r="J67" s="47"/>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64" ht="37.950000000000003" customHeight="1">
      <c r="A68" s="56">
        <v>63</v>
      </c>
      <c r="B68" s="34" t="s">
        <v>817</v>
      </c>
      <c r="C68" s="34" t="s">
        <v>26</v>
      </c>
      <c r="D68" s="34" t="s">
        <v>296</v>
      </c>
      <c r="E68" s="34" t="s">
        <v>297</v>
      </c>
      <c r="F68" s="57" t="s">
        <v>291</v>
      </c>
      <c r="G68" s="58">
        <v>80000</v>
      </c>
      <c r="H68" s="33"/>
      <c r="I68" s="47"/>
      <c r="J68" s="47"/>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row>
    <row r="69" spans="1:64" ht="37.950000000000003" customHeight="1">
      <c r="A69" s="56">
        <v>64</v>
      </c>
      <c r="B69" s="34" t="s">
        <v>817</v>
      </c>
      <c r="C69" s="34" t="s">
        <v>28</v>
      </c>
      <c r="D69" s="34" t="s">
        <v>62</v>
      </c>
      <c r="E69" s="34" t="s">
        <v>298</v>
      </c>
      <c r="F69" s="57" t="s">
        <v>291</v>
      </c>
      <c r="G69" s="58">
        <v>10000</v>
      </c>
      <c r="H69" s="33"/>
      <c r="I69" s="47"/>
      <c r="J69" s="47"/>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row>
    <row r="70" spans="1:64" ht="37.950000000000003" customHeight="1">
      <c r="A70" s="56">
        <v>65</v>
      </c>
      <c r="B70" s="34" t="s">
        <v>817</v>
      </c>
      <c r="C70" s="34" t="s">
        <v>9</v>
      </c>
      <c r="D70" s="34" t="s">
        <v>144</v>
      </c>
      <c r="E70" s="34" t="s">
        <v>299</v>
      </c>
      <c r="F70" s="57" t="s">
        <v>291</v>
      </c>
      <c r="G70" s="58">
        <v>100000</v>
      </c>
      <c r="H70" s="33"/>
      <c r="I70" s="47"/>
      <c r="J70" s="47"/>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64" ht="37.950000000000003" customHeight="1">
      <c r="A71" s="56">
        <v>66</v>
      </c>
      <c r="B71" s="34" t="s">
        <v>817</v>
      </c>
      <c r="C71" s="34" t="s">
        <v>32</v>
      </c>
      <c r="D71" s="34" t="s">
        <v>33</v>
      </c>
      <c r="E71" s="34" t="s">
        <v>300</v>
      </c>
      <c r="F71" s="57" t="s">
        <v>291</v>
      </c>
      <c r="G71" s="58">
        <v>50000</v>
      </c>
      <c r="H71" s="33"/>
      <c r="I71" s="47"/>
      <c r="J71" s="47"/>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37.950000000000003" customHeight="1">
      <c r="A72" s="56">
        <v>67</v>
      </c>
      <c r="B72" s="34" t="s">
        <v>817</v>
      </c>
      <c r="C72" s="34" t="s">
        <v>32</v>
      </c>
      <c r="D72" s="34" t="s">
        <v>53</v>
      </c>
      <c r="E72" s="34" t="s">
        <v>301</v>
      </c>
      <c r="F72" s="57" t="s">
        <v>291</v>
      </c>
      <c r="G72" s="58">
        <v>50000</v>
      </c>
      <c r="H72" s="33"/>
      <c r="I72" s="47"/>
      <c r="J72" s="47"/>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row>
    <row r="73" spans="1:64" ht="37.950000000000003" customHeight="1">
      <c r="A73" s="56">
        <v>68</v>
      </c>
      <c r="B73" s="34" t="s">
        <v>817</v>
      </c>
      <c r="C73" s="34" t="s">
        <v>59</v>
      </c>
      <c r="D73" s="34" t="s">
        <v>60</v>
      </c>
      <c r="E73" s="34" t="s">
        <v>302</v>
      </c>
      <c r="F73" s="57" t="s">
        <v>291</v>
      </c>
      <c r="G73" s="58">
        <v>20000</v>
      </c>
      <c r="H73" s="33"/>
      <c r="I73" s="47"/>
      <c r="J73" s="47"/>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row>
    <row r="74" spans="1:64" ht="37.950000000000003" customHeight="1">
      <c r="A74" s="56">
        <v>69</v>
      </c>
      <c r="B74" s="34" t="s">
        <v>817</v>
      </c>
      <c r="C74" s="34" t="s">
        <v>9</v>
      </c>
      <c r="D74" s="34" t="s">
        <v>56</v>
      </c>
      <c r="E74" s="34" t="s">
        <v>303</v>
      </c>
      <c r="F74" s="57" t="s">
        <v>291</v>
      </c>
      <c r="G74" s="58">
        <v>50000</v>
      </c>
      <c r="H74" s="33"/>
      <c r="I74" s="47"/>
      <c r="J74" s="47"/>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64" ht="37.950000000000003" customHeight="1">
      <c r="A75" s="56">
        <v>70</v>
      </c>
      <c r="B75" s="34" t="s">
        <v>817</v>
      </c>
      <c r="C75" s="34" t="s">
        <v>25</v>
      </c>
      <c r="D75" s="34" t="s">
        <v>57</v>
      </c>
      <c r="E75" s="34" t="s">
        <v>304</v>
      </c>
      <c r="F75" s="57" t="s">
        <v>291</v>
      </c>
      <c r="G75" s="58">
        <v>20000</v>
      </c>
      <c r="H75" s="33"/>
      <c r="I75" s="47"/>
      <c r="J75" s="47"/>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row>
    <row r="76" spans="1:64" ht="37.950000000000003" customHeight="1">
      <c r="A76" s="56">
        <v>71</v>
      </c>
      <c r="B76" s="34" t="s">
        <v>817</v>
      </c>
      <c r="C76" s="34" t="s">
        <v>15</v>
      </c>
      <c r="D76" s="34" t="s">
        <v>58</v>
      </c>
      <c r="E76" s="34" t="s">
        <v>305</v>
      </c>
      <c r="F76" s="57" t="s">
        <v>291</v>
      </c>
      <c r="G76" s="58">
        <v>50000</v>
      </c>
      <c r="H76" s="33"/>
      <c r="I76" s="47"/>
      <c r="J76" s="47"/>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row>
    <row r="77" spans="1:64" ht="37.950000000000003" customHeight="1">
      <c r="A77" s="56">
        <v>72</v>
      </c>
      <c r="B77" s="34" t="s">
        <v>817</v>
      </c>
      <c r="C77" s="34" t="s">
        <v>26</v>
      </c>
      <c r="D77" s="34" t="s">
        <v>141</v>
      </c>
      <c r="E77" s="34" t="s">
        <v>306</v>
      </c>
      <c r="F77" s="57" t="s">
        <v>291</v>
      </c>
      <c r="G77" s="58">
        <v>50000</v>
      </c>
      <c r="H77" s="33"/>
      <c r="I77" s="47"/>
      <c r="J77" s="47"/>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row>
    <row r="78" spans="1:64" ht="37.950000000000003" customHeight="1">
      <c r="A78" s="56">
        <v>73</v>
      </c>
      <c r="B78" s="34" t="s">
        <v>817</v>
      </c>
      <c r="C78" s="34" t="s">
        <v>9</v>
      </c>
      <c r="D78" s="34" t="s">
        <v>51</v>
      </c>
      <c r="E78" s="34" t="s">
        <v>307</v>
      </c>
      <c r="F78" s="57" t="s">
        <v>291</v>
      </c>
      <c r="G78" s="58">
        <v>50000</v>
      </c>
      <c r="H78" s="33"/>
      <c r="I78" s="47"/>
      <c r="J78" s="47"/>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row>
    <row r="79" spans="1:64" ht="37.950000000000003" customHeight="1">
      <c r="A79" s="56">
        <v>74</v>
      </c>
      <c r="B79" s="34" t="s">
        <v>817</v>
      </c>
      <c r="C79" s="34" t="s">
        <v>28</v>
      </c>
      <c r="D79" s="34" t="s">
        <v>147</v>
      </c>
      <c r="E79" s="34" t="s">
        <v>308</v>
      </c>
      <c r="F79" s="57" t="s">
        <v>291</v>
      </c>
      <c r="G79" s="58">
        <v>20000</v>
      </c>
      <c r="H79" s="33"/>
      <c r="I79" s="47"/>
      <c r="J79" s="47"/>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64" ht="37.950000000000003" customHeight="1">
      <c r="A80" s="56">
        <v>75</v>
      </c>
      <c r="B80" s="34" t="s">
        <v>817</v>
      </c>
      <c r="C80" s="34" t="s">
        <v>32</v>
      </c>
      <c r="D80" s="34" t="s">
        <v>142</v>
      </c>
      <c r="E80" s="34" t="s">
        <v>309</v>
      </c>
      <c r="F80" s="57" t="s">
        <v>310</v>
      </c>
      <c r="G80" s="58">
        <v>50000</v>
      </c>
      <c r="H80" s="33"/>
      <c r="I80" s="47"/>
      <c r="J80" s="47"/>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64" ht="37.950000000000003" customHeight="1">
      <c r="A81" s="56">
        <v>76</v>
      </c>
      <c r="B81" s="34" t="s">
        <v>817</v>
      </c>
      <c r="C81" s="34" t="s">
        <v>59</v>
      </c>
      <c r="D81" s="34" t="s">
        <v>61</v>
      </c>
      <c r="E81" s="34" t="s">
        <v>311</v>
      </c>
      <c r="F81" s="57" t="s">
        <v>291</v>
      </c>
      <c r="G81" s="58">
        <v>70000</v>
      </c>
      <c r="H81" s="33"/>
      <c r="I81" s="47"/>
      <c r="J81" s="47"/>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row>
    <row r="82" spans="1:64" ht="37.950000000000003" customHeight="1">
      <c r="A82" s="56">
        <v>77</v>
      </c>
      <c r="B82" s="34" t="s">
        <v>817</v>
      </c>
      <c r="C82" s="34" t="s">
        <v>9</v>
      </c>
      <c r="D82" s="34" t="s">
        <v>312</v>
      </c>
      <c r="E82" s="34" t="s">
        <v>313</v>
      </c>
      <c r="F82" s="57" t="s">
        <v>314</v>
      </c>
      <c r="G82" s="58">
        <v>700000</v>
      </c>
      <c r="H82" s="33"/>
      <c r="I82" s="47"/>
      <c r="J82" s="47"/>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row>
    <row r="83" spans="1:64" ht="37.950000000000003" customHeight="1">
      <c r="A83" s="56">
        <v>78</v>
      </c>
      <c r="B83" s="34" t="s">
        <v>817</v>
      </c>
      <c r="C83" s="34" t="s">
        <v>86</v>
      </c>
      <c r="D83" s="34" t="s">
        <v>315</v>
      </c>
      <c r="E83" s="34" t="s">
        <v>316</v>
      </c>
      <c r="F83" s="57" t="s">
        <v>317</v>
      </c>
      <c r="G83" s="58">
        <v>30000</v>
      </c>
      <c r="H83" s="33"/>
      <c r="I83" s="47"/>
      <c r="J83" s="47"/>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row>
    <row r="84" spans="1:64" ht="37.950000000000003" customHeight="1">
      <c r="A84" s="56">
        <v>79</v>
      </c>
      <c r="B84" s="34" t="s">
        <v>817</v>
      </c>
      <c r="C84" s="34" t="s">
        <v>28</v>
      </c>
      <c r="D84" s="34" t="s">
        <v>318</v>
      </c>
      <c r="E84" s="34" t="s">
        <v>319</v>
      </c>
      <c r="F84" s="57" t="s">
        <v>320</v>
      </c>
      <c r="G84" s="58">
        <v>10000</v>
      </c>
      <c r="H84" s="33"/>
      <c r="I84" s="47"/>
      <c r="J84" s="47"/>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row>
    <row r="85" spans="1:64" ht="37.950000000000003" customHeight="1">
      <c r="A85" s="56">
        <v>80</v>
      </c>
      <c r="B85" s="34" t="s">
        <v>817</v>
      </c>
      <c r="C85" s="34" t="s">
        <v>26</v>
      </c>
      <c r="D85" s="34" t="s">
        <v>143</v>
      </c>
      <c r="E85" s="34" t="s">
        <v>321</v>
      </c>
      <c r="F85" s="57" t="s">
        <v>320</v>
      </c>
      <c r="G85" s="58">
        <v>20000</v>
      </c>
      <c r="H85" s="33"/>
      <c r="I85" s="47"/>
      <c r="J85" s="47"/>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row>
    <row r="86" spans="1:64" ht="37.950000000000003" customHeight="1">
      <c r="A86" s="56">
        <v>81</v>
      </c>
      <c r="B86" s="34" t="s">
        <v>817</v>
      </c>
      <c r="C86" s="34" t="s">
        <v>28</v>
      </c>
      <c r="D86" s="34" t="s">
        <v>29</v>
      </c>
      <c r="E86" s="34" t="s">
        <v>322</v>
      </c>
      <c r="F86" s="57" t="s">
        <v>320</v>
      </c>
      <c r="G86" s="58">
        <v>10000</v>
      </c>
      <c r="H86" s="33"/>
      <c r="I86" s="47"/>
      <c r="J86" s="47"/>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row>
    <row r="87" spans="1:64" ht="37.950000000000003" customHeight="1">
      <c r="A87" s="56">
        <v>82</v>
      </c>
      <c r="B87" s="34" t="s">
        <v>817</v>
      </c>
      <c r="C87" s="34" t="s">
        <v>25</v>
      </c>
      <c r="D87" s="34" t="s">
        <v>323</v>
      </c>
      <c r="E87" s="34" t="s">
        <v>324</v>
      </c>
      <c r="F87" s="57" t="s">
        <v>320</v>
      </c>
      <c r="G87" s="58">
        <v>200000</v>
      </c>
      <c r="H87" s="33"/>
      <c r="I87" s="47"/>
      <c r="J87" s="47"/>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row>
    <row r="88" spans="1:64" ht="37.950000000000003" customHeight="1">
      <c r="A88" s="56">
        <v>83</v>
      </c>
      <c r="B88" s="34" t="s">
        <v>817</v>
      </c>
      <c r="C88" s="34" t="s">
        <v>52</v>
      </c>
      <c r="D88" s="34" t="s">
        <v>325</v>
      </c>
      <c r="E88" s="34" t="s">
        <v>326</v>
      </c>
      <c r="F88" s="57" t="s">
        <v>327</v>
      </c>
      <c r="G88" s="58">
        <v>20000</v>
      </c>
      <c r="H88" s="33"/>
      <c r="I88" s="47"/>
      <c r="J88" s="47"/>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row>
    <row r="89" spans="1:64" ht="37.950000000000003" customHeight="1">
      <c r="A89" s="56">
        <v>84</v>
      </c>
      <c r="B89" s="34" t="s">
        <v>817</v>
      </c>
      <c r="C89" s="34" t="s">
        <v>26</v>
      </c>
      <c r="D89" s="34" t="s">
        <v>328</v>
      </c>
      <c r="E89" s="34" t="s">
        <v>329</v>
      </c>
      <c r="F89" s="57" t="s">
        <v>327</v>
      </c>
      <c r="G89" s="58">
        <v>10000</v>
      </c>
      <c r="H89" s="33"/>
      <c r="I89" s="47"/>
      <c r="J89" s="47"/>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row>
    <row r="90" spans="1:64" ht="37.950000000000003" customHeight="1">
      <c r="A90" s="56">
        <v>85</v>
      </c>
      <c r="B90" s="34" t="s">
        <v>817</v>
      </c>
      <c r="C90" s="34" t="s">
        <v>26</v>
      </c>
      <c r="D90" s="34" t="s">
        <v>330</v>
      </c>
      <c r="E90" s="34" t="s">
        <v>331</v>
      </c>
      <c r="F90" s="57" t="s">
        <v>310</v>
      </c>
      <c r="G90" s="58">
        <v>50000</v>
      </c>
      <c r="H90" s="33"/>
      <c r="I90" s="47"/>
      <c r="J90" s="47"/>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row>
    <row r="91" spans="1:64" ht="37.950000000000003" customHeight="1">
      <c r="A91" s="56">
        <v>86</v>
      </c>
      <c r="B91" s="34" t="s">
        <v>817</v>
      </c>
      <c r="C91" s="34" t="s">
        <v>26</v>
      </c>
      <c r="D91" s="34" t="s">
        <v>64</v>
      </c>
      <c r="E91" s="34" t="s">
        <v>332</v>
      </c>
      <c r="F91" s="57" t="s">
        <v>327</v>
      </c>
      <c r="G91" s="58">
        <v>10000</v>
      </c>
      <c r="H91" s="33"/>
      <c r="I91" s="47"/>
      <c r="J91" s="47"/>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row>
    <row r="92" spans="1:64" ht="37.950000000000003" customHeight="1">
      <c r="A92" s="56">
        <v>87</v>
      </c>
      <c r="B92" s="34" t="s">
        <v>817</v>
      </c>
      <c r="C92" s="34" t="s">
        <v>26</v>
      </c>
      <c r="D92" s="34" t="s">
        <v>192</v>
      </c>
      <c r="E92" s="34" t="s">
        <v>333</v>
      </c>
      <c r="F92" s="57" t="s">
        <v>310</v>
      </c>
      <c r="G92" s="58">
        <v>10000</v>
      </c>
      <c r="H92" s="33"/>
      <c r="I92" s="47"/>
      <c r="J92" s="47"/>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row>
    <row r="93" spans="1:64" ht="37.950000000000003" customHeight="1">
      <c r="A93" s="56">
        <v>88</v>
      </c>
      <c r="B93" s="34" t="s">
        <v>817</v>
      </c>
      <c r="C93" s="34" t="s">
        <v>26</v>
      </c>
      <c r="D93" s="34" t="s">
        <v>50</v>
      </c>
      <c r="E93" s="34" t="s">
        <v>334</v>
      </c>
      <c r="F93" s="57" t="s">
        <v>310</v>
      </c>
      <c r="G93" s="58">
        <v>20000</v>
      </c>
      <c r="H93" s="33"/>
      <c r="I93" s="47"/>
      <c r="J93" s="47"/>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row>
    <row r="94" spans="1:64" ht="37.950000000000003" customHeight="1">
      <c r="A94" s="56">
        <v>89</v>
      </c>
      <c r="B94" s="34" t="s">
        <v>817</v>
      </c>
      <c r="C94" s="34" t="s">
        <v>25</v>
      </c>
      <c r="D94" s="34" t="s">
        <v>63</v>
      </c>
      <c r="E94" s="34" t="s">
        <v>335</v>
      </c>
      <c r="F94" s="57" t="s">
        <v>310</v>
      </c>
      <c r="G94" s="58">
        <v>60000</v>
      </c>
      <c r="H94" s="33"/>
      <c r="I94" s="47"/>
      <c r="J94" s="47"/>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row>
    <row r="95" spans="1:64" ht="64.8">
      <c r="A95" s="56">
        <v>90</v>
      </c>
      <c r="B95" s="34" t="s">
        <v>817</v>
      </c>
      <c r="C95" s="34" t="s">
        <v>31</v>
      </c>
      <c r="D95" s="34" t="s">
        <v>542</v>
      </c>
      <c r="E95" s="34" t="s">
        <v>543</v>
      </c>
      <c r="F95" s="57" t="s">
        <v>531</v>
      </c>
      <c r="G95" s="58">
        <v>50000</v>
      </c>
      <c r="H95" s="33"/>
      <c r="I95" s="47"/>
      <c r="J95" s="47"/>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row>
    <row r="96" spans="1:64" ht="37.950000000000003" customHeight="1">
      <c r="A96" s="56">
        <v>91</v>
      </c>
      <c r="B96" s="34" t="s">
        <v>817</v>
      </c>
      <c r="C96" s="34" t="s">
        <v>26</v>
      </c>
      <c r="D96" s="34" t="s">
        <v>544</v>
      </c>
      <c r="E96" s="34" t="s">
        <v>545</v>
      </c>
      <c r="F96" s="57" t="s">
        <v>546</v>
      </c>
      <c r="G96" s="58">
        <v>600000</v>
      </c>
      <c r="H96" s="33"/>
      <c r="I96" s="47"/>
      <c r="J96" s="47"/>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row>
    <row r="97" spans="1:64" ht="37.950000000000003" customHeight="1">
      <c r="A97" s="56">
        <v>92</v>
      </c>
      <c r="B97" s="34" t="s">
        <v>817</v>
      </c>
      <c r="C97" s="34" t="s">
        <v>59</v>
      </c>
      <c r="D97" s="34" t="s">
        <v>547</v>
      </c>
      <c r="E97" s="34" t="s">
        <v>548</v>
      </c>
      <c r="F97" s="57" t="s">
        <v>549</v>
      </c>
      <c r="G97" s="58">
        <v>96000</v>
      </c>
      <c r="H97" s="33"/>
      <c r="I97" s="47"/>
      <c r="J97" s="47"/>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row>
    <row r="98" spans="1:64" ht="37.950000000000003" customHeight="1">
      <c r="A98" s="56">
        <v>93</v>
      </c>
      <c r="B98" s="34" t="s">
        <v>817</v>
      </c>
      <c r="C98" s="34" t="s">
        <v>59</v>
      </c>
      <c r="D98" s="34" t="s">
        <v>547</v>
      </c>
      <c r="E98" s="34" t="s">
        <v>550</v>
      </c>
      <c r="F98" s="57" t="s">
        <v>551</v>
      </c>
      <c r="G98" s="58">
        <v>97800</v>
      </c>
      <c r="H98" s="33"/>
      <c r="I98" s="47"/>
      <c r="J98" s="47"/>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row>
    <row r="99" spans="1:64" ht="48.6">
      <c r="A99" s="56">
        <v>94</v>
      </c>
      <c r="B99" s="34" t="s">
        <v>817</v>
      </c>
      <c r="C99" s="34" t="s">
        <v>59</v>
      </c>
      <c r="D99" s="34" t="s">
        <v>552</v>
      </c>
      <c r="E99" s="34" t="s">
        <v>553</v>
      </c>
      <c r="F99" s="57" t="s">
        <v>554</v>
      </c>
      <c r="G99" s="58">
        <v>50000</v>
      </c>
      <c r="H99" s="33"/>
      <c r="I99" s="47"/>
      <c r="J99" s="47"/>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row>
    <row r="100" spans="1:64" ht="48.6">
      <c r="A100" s="56">
        <v>95</v>
      </c>
      <c r="B100" s="34" t="s">
        <v>817</v>
      </c>
      <c r="C100" s="34" t="s">
        <v>32</v>
      </c>
      <c r="D100" s="34" t="s">
        <v>555</v>
      </c>
      <c r="E100" s="34" t="s">
        <v>556</v>
      </c>
      <c r="F100" s="57" t="s">
        <v>557</v>
      </c>
      <c r="G100" s="58">
        <v>50000</v>
      </c>
      <c r="H100" s="33"/>
      <c r="I100" s="47"/>
      <c r="J100" s="47"/>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row>
    <row r="101" spans="1:64" ht="37.950000000000003" customHeight="1">
      <c r="A101" s="56">
        <v>96</v>
      </c>
      <c r="B101" s="34" t="s">
        <v>817</v>
      </c>
      <c r="C101" s="34" t="s">
        <v>17</v>
      </c>
      <c r="D101" s="34" t="s">
        <v>558</v>
      </c>
      <c r="E101" s="34" t="s">
        <v>559</v>
      </c>
      <c r="F101" s="57" t="s">
        <v>560</v>
      </c>
      <c r="G101" s="58">
        <v>250000</v>
      </c>
      <c r="H101" s="33"/>
      <c r="I101" s="47"/>
      <c r="J101" s="47"/>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row>
    <row r="102" spans="1:64" ht="48.6">
      <c r="A102" s="56">
        <v>97</v>
      </c>
      <c r="B102" s="34" t="s">
        <v>817</v>
      </c>
      <c r="C102" s="34" t="s">
        <v>28</v>
      </c>
      <c r="D102" s="34" t="s">
        <v>561</v>
      </c>
      <c r="E102" s="34" t="s">
        <v>562</v>
      </c>
      <c r="F102" s="57" t="s">
        <v>563</v>
      </c>
      <c r="G102" s="58">
        <v>50000</v>
      </c>
      <c r="H102" s="33"/>
      <c r="I102" s="47"/>
      <c r="J102" s="47"/>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row>
    <row r="103" spans="1:64" ht="37.950000000000003" customHeight="1">
      <c r="A103" s="56">
        <v>98</v>
      </c>
      <c r="B103" s="34" t="s">
        <v>817</v>
      </c>
      <c r="C103" s="34" t="s">
        <v>17</v>
      </c>
      <c r="D103" s="34" t="s">
        <v>564</v>
      </c>
      <c r="E103" s="34" t="s">
        <v>565</v>
      </c>
      <c r="F103" s="57" t="s">
        <v>566</v>
      </c>
      <c r="G103" s="58">
        <v>11247</v>
      </c>
      <c r="H103" s="33" t="s">
        <v>567</v>
      </c>
      <c r="I103" s="47"/>
      <c r="J103" s="47"/>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row>
    <row r="104" spans="1:64" ht="37.950000000000003" customHeight="1">
      <c r="A104" s="56">
        <v>99</v>
      </c>
      <c r="B104" s="34" t="s">
        <v>817</v>
      </c>
      <c r="C104" s="34" t="s">
        <v>26</v>
      </c>
      <c r="D104" s="34" t="s">
        <v>568</v>
      </c>
      <c r="E104" s="34" t="s">
        <v>569</v>
      </c>
      <c r="F104" s="57" t="s">
        <v>554</v>
      </c>
      <c r="G104" s="58">
        <v>130000</v>
      </c>
      <c r="H104" s="33"/>
      <c r="I104" s="47"/>
      <c r="J104" s="47"/>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row>
    <row r="105" spans="1:64" ht="37.950000000000003" customHeight="1">
      <c r="A105" s="56">
        <v>100</v>
      </c>
      <c r="B105" s="34" t="s">
        <v>817</v>
      </c>
      <c r="C105" s="34" t="s">
        <v>17</v>
      </c>
      <c r="D105" s="34" t="s">
        <v>570</v>
      </c>
      <c r="E105" s="34" t="s">
        <v>571</v>
      </c>
      <c r="F105" s="57" t="s">
        <v>572</v>
      </c>
      <c r="G105" s="58">
        <v>45000</v>
      </c>
      <c r="H105" s="33"/>
      <c r="I105" s="47"/>
      <c r="J105" s="47"/>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row>
    <row r="106" spans="1:64" ht="37.950000000000003" customHeight="1">
      <c r="A106" s="56">
        <v>101</v>
      </c>
      <c r="B106" s="34" t="s">
        <v>817</v>
      </c>
      <c r="C106" s="34" t="s">
        <v>17</v>
      </c>
      <c r="D106" s="34" t="s">
        <v>570</v>
      </c>
      <c r="E106" s="34" t="s">
        <v>573</v>
      </c>
      <c r="F106" s="57" t="s">
        <v>572</v>
      </c>
      <c r="G106" s="58">
        <v>20000</v>
      </c>
      <c r="H106" s="33"/>
      <c r="I106" s="47"/>
      <c r="J106" s="47"/>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row>
    <row r="107" spans="1:64" ht="37.950000000000003" customHeight="1">
      <c r="A107" s="56">
        <v>102</v>
      </c>
      <c r="B107" s="34" t="s">
        <v>817</v>
      </c>
      <c r="C107" s="34" t="s">
        <v>26</v>
      </c>
      <c r="D107" s="34" t="s">
        <v>544</v>
      </c>
      <c r="E107" s="34" t="s">
        <v>574</v>
      </c>
      <c r="F107" s="57" t="s">
        <v>575</v>
      </c>
      <c r="G107" s="58">
        <v>334900</v>
      </c>
      <c r="H107" s="33"/>
      <c r="I107" s="47"/>
      <c r="J107" s="47"/>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row>
    <row r="108" spans="1:64" ht="48.6">
      <c r="A108" s="56">
        <v>103</v>
      </c>
      <c r="B108" s="34" t="s">
        <v>817</v>
      </c>
      <c r="C108" s="34" t="s">
        <v>26</v>
      </c>
      <c r="D108" s="34" t="s">
        <v>576</v>
      </c>
      <c r="E108" s="34" t="s">
        <v>577</v>
      </c>
      <c r="F108" s="57" t="s">
        <v>578</v>
      </c>
      <c r="G108" s="58">
        <v>65000</v>
      </c>
      <c r="H108" s="33"/>
      <c r="I108" s="47"/>
      <c r="J108" s="47"/>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row>
    <row r="109" spans="1:64" ht="37.950000000000003" customHeight="1">
      <c r="A109" s="56">
        <v>104</v>
      </c>
      <c r="B109" s="34" t="s">
        <v>817</v>
      </c>
      <c r="C109" s="92" t="s">
        <v>9</v>
      </c>
      <c r="D109" s="34" t="s">
        <v>579</v>
      </c>
      <c r="E109" s="34" t="s">
        <v>573</v>
      </c>
      <c r="F109" s="57" t="s">
        <v>580</v>
      </c>
      <c r="G109" s="58">
        <v>55000</v>
      </c>
      <c r="H109" s="33"/>
      <c r="I109" s="47"/>
      <c r="J109" s="47"/>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row>
    <row r="110" spans="1:64" ht="37.950000000000003" customHeight="1">
      <c r="A110" s="56">
        <v>105</v>
      </c>
      <c r="B110" s="34" t="s">
        <v>817</v>
      </c>
      <c r="C110" s="34" t="s">
        <v>100</v>
      </c>
      <c r="D110" s="34" t="s">
        <v>581</v>
      </c>
      <c r="E110" s="34" t="s">
        <v>582</v>
      </c>
      <c r="F110" s="57" t="s">
        <v>583</v>
      </c>
      <c r="G110" s="58">
        <v>83900</v>
      </c>
      <c r="H110" s="33"/>
      <c r="I110" s="47"/>
      <c r="J110" s="47"/>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row>
    <row r="111" spans="1:64" ht="37.950000000000003" customHeight="1">
      <c r="A111" s="56">
        <v>106</v>
      </c>
      <c r="B111" s="34" t="s">
        <v>817</v>
      </c>
      <c r="C111" s="34" t="s">
        <v>42</v>
      </c>
      <c r="D111" s="34" t="s">
        <v>584</v>
      </c>
      <c r="E111" s="34" t="s">
        <v>585</v>
      </c>
      <c r="F111" s="57" t="s">
        <v>586</v>
      </c>
      <c r="G111" s="58">
        <v>30000</v>
      </c>
      <c r="H111" s="33"/>
      <c r="I111" s="47"/>
      <c r="J111" s="47"/>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row>
    <row r="112" spans="1:64" ht="37.950000000000003" customHeight="1">
      <c r="A112" s="56">
        <v>107</v>
      </c>
      <c r="B112" s="34" t="s">
        <v>817</v>
      </c>
      <c r="C112" s="34" t="s">
        <v>26</v>
      </c>
      <c r="D112" s="34" t="s">
        <v>544</v>
      </c>
      <c r="E112" s="34" t="s">
        <v>587</v>
      </c>
      <c r="F112" s="57" t="s">
        <v>566</v>
      </c>
      <c r="G112" s="58">
        <v>200000</v>
      </c>
      <c r="H112" s="33"/>
      <c r="I112" s="47"/>
      <c r="J112" s="47"/>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row>
    <row r="113" spans="1:64" ht="37.950000000000003" customHeight="1">
      <c r="A113" s="56">
        <v>108</v>
      </c>
      <c r="B113" s="34" t="s">
        <v>817</v>
      </c>
      <c r="C113" s="34" t="s">
        <v>42</v>
      </c>
      <c r="D113" s="34" t="s">
        <v>588</v>
      </c>
      <c r="E113" s="34" t="s">
        <v>589</v>
      </c>
      <c r="F113" s="57" t="s">
        <v>590</v>
      </c>
      <c r="G113" s="58">
        <v>60000</v>
      </c>
      <c r="H113" s="33"/>
      <c r="I113" s="47"/>
      <c r="J113" s="47"/>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row>
    <row r="114" spans="1:64" ht="37.950000000000003" customHeight="1">
      <c r="A114" s="56">
        <v>109</v>
      </c>
      <c r="B114" s="34" t="s">
        <v>817</v>
      </c>
      <c r="C114" s="34" t="s">
        <v>86</v>
      </c>
      <c r="D114" s="34" t="s">
        <v>591</v>
      </c>
      <c r="E114" s="34" t="s">
        <v>589</v>
      </c>
      <c r="F114" s="57" t="s">
        <v>592</v>
      </c>
      <c r="G114" s="58">
        <v>59000</v>
      </c>
      <c r="H114" s="33"/>
      <c r="I114" s="47"/>
      <c r="J114" s="47"/>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row>
    <row r="115" spans="1:64" ht="37.950000000000003" customHeight="1">
      <c r="A115" s="56">
        <v>110</v>
      </c>
      <c r="B115" s="34" t="s">
        <v>817</v>
      </c>
      <c r="C115" s="34" t="s">
        <v>15</v>
      </c>
      <c r="D115" s="34" t="s">
        <v>593</v>
      </c>
      <c r="E115" s="34" t="s">
        <v>589</v>
      </c>
      <c r="F115" s="57" t="s">
        <v>586</v>
      </c>
      <c r="G115" s="58">
        <v>42000</v>
      </c>
      <c r="H115" s="33"/>
      <c r="I115" s="47"/>
      <c r="J115" s="47"/>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row>
    <row r="116" spans="1:64" ht="37.950000000000003" customHeight="1">
      <c r="A116" s="56">
        <v>111</v>
      </c>
      <c r="B116" s="34" t="s">
        <v>817</v>
      </c>
      <c r="C116" s="34" t="s">
        <v>594</v>
      </c>
      <c r="D116" s="34" t="s">
        <v>595</v>
      </c>
      <c r="E116" s="34" t="s">
        <v>589</v>
      </c>
      <c r="F116" s="57" t="s">
        <v>560</v>
      </c>
      <c r="G116" s="58">
        <v>70000</v>
      </c>
      <c r="H116" s="33"/>
      <c r="I116" s="47"/>
      <c r="J116" s="47"/>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row>
    <row r="117" spans="1:64" ht="37.950000000000003" customHeight="1">
      <c r="A117" s="56">
        <v>112</v>
      </c>
      <c r="B117" s="34" t="s">
        <v>817</v>
      </c>
      <c r="C117" s="34" t="s">
        <v>52</v>
      </c>
      <c r="D117" s="34" t="s">
        <v>596</v>
      </c>
      <c r="E117" s="34" t="s">
        <v>589</v>
      </c>
      <c r="F117" s="57" t="s">
        <v>566</v>
      </c>
      <c r="G117" s="58">
        <v>20000</v>
      </c>
      <c r="H117" s="33"/>
      <c r="I117" s="47"/>
      <c r="J117" s="47"/>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row>
    <row r="118" spans="1:64" ht="37.950000000000003" customHeight="1">
      <c r="A118" s="56">
        <v>113</v>
      </c>
      <c r="B118" s="34" t="s">
        <v>817</v>
      </c>
      <c r="C118" s="34" t="s">
        <v>25</v>
      </c>
      <c r="D118" s="34" t="s">
        <v>597</v>
      </c>
      <c r="E118" s="34" t="s">
        <v>589</v>
      </c>
      <c r="F118" s="57" t="s">
        <v>578</v>
      </c>
      <c r="G118" s="58">
        <v>34000</v>
      </c>
      <c r="H118" s="33"/>
      <c r="I118" s="47"/>
      <c r="J118" s="47"/>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row>
    <row r="119" spans="1:64" ht="37.950000000000003" customHeight="1">
      <c r="A119" s="56">
        <v>114</v>
      </c>
      <c r="B119" s="34" t="s">
        <v>817</v>
      </c>
      <c r="C119" s="34" t="s">
        <v>15</v>
      </c>
      <c r="D119" s="34" t="s">
        <v>598</v>
      </c>
      <c r="E119" s="34" t="s">
        <v>589</v>
      </c>
      <c r="F119" s="57" t="s">
        <v>578</v>
      </c>
      <c r="G119" s="58">
        <v>15000</v>
      </c>
      <c r="H119" s="33"/>
      <c r="I119" s="47"/>
      <c r="J119" s="47"/>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row>
    <row r="120" spans="1:64" ht="37.950000000000003" customHeight="1">
      <c r="A120" s="56">
        <v>115</v>
      </c>
      <c r="B120" s="34" t="s">
        <v>817</v>
      </c>
      <c r="C120" s="34" t="s">
        <v>28</v>
      </c>
      <c r="D120" s="34" t="s">
        <v>599</v>
      </c>
      <c r="E120" s="34" t="s">
        <v>600</v>
      </c>
      <c r="F120" s="57" t="s">
        <v>601</v>
      </c>
      <c r="G120" s="58">
        <v>10000</v>
      </c>
      <c r="H120" s="33"/>
      <c r="I120" s="47"/>
      <c r="J120" s="47"/>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row>
    <row r="121" spans="1:64" ht="37.950000000000003" customHeight="1">
      <c r="A121" s="56">
        <v>116</v>
      </c>
      <c r="B121" s="34" t="s">
        <v>817</v>
      </c>
      <c r="C121" s="34" t="s">
        <v>9</v>
      </c>
      <c r="D121" s="34" t="s">
        <v>602</v>
      </c>
      <c r="E121" s="34" t="s">
        <v>603</v>
      </c>
      <c r="F121" s="57" t="s">
        <v>604</v>
      </c>
      <c r="G121" s="58">
        <v>30000</v>
      </c>
      <c r="H121" s="33"/>
      <c r="I121" s="47"/>
      <c r="J121" s="47"/>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row>
    <row r="122" spans="1:64" ht="37.950000000000003" customHeight="1">
      <c r="A122" s="56">
        <v>117</v>
      </c>
      <c r="B122" s="34" t="s">
        <v>817</v>
      </c>
      <c r="C122" s="34" t="s">
        <v>42</v>
      </c>
      <c r="D122" s="34" t="s">
        <v>605</v>
      </c>
      <c r="E122" s="34" t="s">
        <v>606</v>
      </c>
      <c r="F122" s="57" t="s">
        <v>601</v>
      </c>
      <c r="G122" s="58">
        <v>20000</v>
      </c>
      <c r="H122" s="33"/>
      <c r="I122" s="47"/>
      <c r="J122" s="47"/>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row>
    <row r="123" spans="1:64" ht="37.950000000000003" customHeight="1">
      <c r="A123" s="56">
        <v>118</v>
      </c>
      <c r="B123" s="34" t="s">
        <v>817</v>
      </c>
      <c r="C123" s="34" t="s">
        <v>59</v>
      </c>
      <c r="D123" s="34" t="s">
        <v>607</v>
      </c>
      <c r="E123" s="34" t="s">
        <v>608</v>
      </c>
      <c r="F123" s="57" t="s">
        <v>609</v>
      </c>
      <c r="G123" s="58">
        <v>30000</v>
      </c>
      <c r="H123" s="33"/>
      <c r="I123" s="47"/>
      <c r="J123" s="47"/>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row>
    <row r="124" spans="1:64" ht="37.950000000000003" customHeight="1">
      <c r="A124" s="56">
        <v>119</v>
      </c>
      <c r="B124" s="34" t="s">
        <v>817</v>
      </c>
      <c r="C124" s="34" t="s">
        <v>9</v>
      </c>
      <c r="D124" s="34" t="s">
        <v>610</v>
      </c>
      <c r="E124" s="34" t="s">
        <v>611</v>
      </c>
      <c r="F124" s="57" t="s">
        <v>612</v>
      </c>
      <c r="G124" s="58">
        <v>50000</v>
      </c>
      <c r="H124" s="33"/>
      <c r="I124" s="47"/>
      <c r="J124" s="47"/>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row>
    <row r="125" spans="1:64" ht="37.950000000000003" customHeight="1">
      <c r="A125" s="56">
        <v>120</v>
      </c>
      <c r="B125" s="34" t="s">
        <v>817</v>
      </c>
      <c r="C125" s="34" t="s">
        <v>9</v>
      </c>
      <c r="D125" s="34" t="s">
        <v>613</v>
      </c>
      <c r="E125" s="34" t="s">
        <v>614</v>
      </c>
      <c r="F125" s="57" t="s">
        <v>615</v>
      </c>
      <c r="G125" s="58">
        <v>20000</v>
      </c>
      <c r="H125" s="33"/>
      <c r="I125" s="47"/>
      <c r="J125" s="47"/>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row>
    <row r="126" spans="1:64" ht="37.950000000000003" customHeight="1">
      <c r="A126" s="56">
        <v>121</v>
      </c>
      <c r="B126" s="34" t="s">
        <v>817</v>
      </c>
      <c r="C126" s="34" t="s">
        <v>9</v>
      </c>
      <c r="D126" s="34" t="s">
        <v>616</v>
      </c>
      <c r="E126" s="34" t="s">
        <v>617</v>
      </c>
      <c r="F126" s="57" t="s">
        <v>609</v>
      </c>
      <c r="G126" s="58">
        <v>30000</v>
      </c>
      <c r="H126" s="33"/>
      <c r="I126" s="47"/>
      <c r="J126" s="47"/>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row>
    <row r="127" spans="1:64" ht="37.950000000000003" customHeight="1">
      <c r="A127" s="56">
        <v>122</v>
      </c>
      <c r="B127" s="34" t="s">
        <v>817</v>
      </c>
      <c r="C127" s="34" t="s">
        <v>28</v>
      </c>
      <c r="D127" s="34" t="s">
        <v>618</v>
      </c>
      <c r="E127" s="34" t="s">
        <v>619</v>
      </c>
      <c r="F127" s="57" t="s">
        <v>520</v>
      </c>
      <c r="G127" s="58">
        <v>50000</v>
      </c>
      <c r="H127" s="33"/>
      <c r="I127" s="47"/>
      <c r="J127" s="47"/>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row>
    <row r="128" spans="1:64" ht="37.950000000000003" customHeight="1">
      <c r="A128" s="56">
        <v>123</v>
      </c>
      <c r="B128" s="34" t="s">
        <v>817</v>
      </c>
      <c r="C128" s="34" t="s">
        <v>25</v>
      </c>
      <c r="D128" s="34" t="s">
        <v>620</v>
      </c>
      <c r="E128" s="34" t="s">
        <v>621</v>
      </c>
      <c r="F128" s="57" t="s">
        <v>622</v>
      </c>
      <c r="G128" s="58">
        <v>50000</v>
      </c>
      <c r="H128" s="33"/>
      <c r="I128" s="47"/>
      <c r="J128" s="47"/>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row>
    <row r="129" spans="1:64" ht="37.950000000000003" customHeight="1">
      <c r="A129" s="56">
        <v>124</v>
      </c>
      <c r="B129" s="34" t="s">
        <v>817</v>
      </c>
      <c r="C129" s="34" t="s">
        <v>26</v>
      </c>
      <c r="D129" s="34" t="s">
        <v>623</v>
      </c>
      <c r="E129" s="34" t="s">
        <v>624</v>
      </c>
      <c r="F129" s="57" t="s">
        <v>520</v>
      </c>
      <c r="G129" s="58">
        <v>50000</v>
      </c>
      <c r="H129" s="33"/>
      <c r="I129" s="47"/>
      <c r="J129" s="47"/>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row>
    <row r="130" spans="1:64" ht="37.950000000000003" customHeight="1">
      <c r="A130" s="56">
        <v>125</v>
      </c>
      <c r="B130" s="34" t="s">
        <v>817</v>
      </c>
      <c r="C130" s="34" t="s">
        <v>25</v>
      </c>
      <c r="D130" s="34" t="s">
        <v>625</v>
      </c>
      <c r="E130" s="34" t="s">
        <v>626</v>
      </c>
      <c r="F130" s="57" t="s">
        <v>520</v>
      </c>
      <c r="G130" s="58">
        <v>50000</v>
      </c>
      <c r="H130" s="33"/>
      <c r="I130" s="47"/>
      <c r="J130" s="47"/>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row>
    <row r="131" spans="1:64" ht="37.950000000000003" customHeight="1">
      <c r="A131" s="56">
        <v>126</v>
      </c>
      <c r="B131" s="34" t="s">
        <v>817</v>
      </c>
      <c r="C131" s="34" t="s">
        <v>9</v>
      </c>
      <c r="D131" s="34" t="s">
        <v>627</v>
      </c>
      <c r="E131" s="34" t="s">
        <v>628</v>
      </c>
      <c r="F131" s="57" t="s">
        <v>609</v>
      </c>
      <c r="G131" s="58">
        <v>50000</v>
      </c>
      <c r="H131" s="33"/>
      <c r="I131" s="47"/>
      <c r="J131" s="47"/>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row>
    <row r="132" spans="1:64" ht="37.950000000000003" customHeight="1">
      <c r="A132" s="56">
        <v>127</v>
      </c>
      <c r="B132" s="34" t="s">
        <v>817</v>
      </c>
      <c r="C132" s="34" t="s">
        <v>26</v>
      </c>
      <c r="D132" s="34" t="s">
        <v>629</v>
      </c>
      <c r="E132" s="34" t="s">
        <v>630</v>
      </c>
      <c r="F132" s="57" t="s">
        <v>520</v>
      </c>
      <c r="G132" s="58">
        <v>30000</v>
      </c>
      <c r="H132" s="33"/>
      <c r="I132" s="47"/>
      <c r="J132" s="47"/>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row>
    <row r="133" spans="1:64" ht="37.950000000000003" customHeight="1">
      <c r="A133" s="56">
        <v>128</v>
      </c>
      <c r="B133" s="34" t="s">
        <v>817</v>
      </c>
      <c r="C133" s="34" t="s">
        <v>25</v>
      </c>
      <c r="D133" s="34" t="s">
        <v>631</v>
      </c>
      <c r="E133" s="34" t="s">
        <v>632</v>
      </c>
      <c r="F133" s="57" t="s">
        <v>520</v>
      </c>
      <c r="G133" s="58">
        <v>50000</v>
      </c>
      <c r="H133" s="33"/>
      <c r="I133" s="47"/>
      <c r="J133" s="47"/>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row>
    <row r="134" spans="1:64" ht="37.950000000000003" customHeight="1">
      <c r="A134" s="56">
        <v>129</v>
      </c>
      <c r="B134" s="34" t="s">
        <v>817</v>
      </c>
      <c r="C134" s="34" t="s">
        <v>9</v>
      </c>
      <c r="D134" s="34" t="s">
        <v>633</v>
      </c>
      <c r="E134" s="34" t="s">
        <v>634</v>
      </c>
      <c r="F134" s="57" t="s">
        <v>615</v>
      </c>
      <c r="G134" s="58">
        <v>150000</v>
      </c>
      <c r="H134" s="33"/>
      <c r="I134" s="47"/>
      <c r="J134" s="47"/>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row>
    <row r="135" spans="1:64" ht="37.950000000000003" customHeight="1">
      <c r="A135" s="56">
        <v>130</v>
      </c>
      <c r="B135" s="34" t="s">
        <v>817</v>
      </c>
      <c r="C135" s="34" t="s">
        <v>28</v>
      </c>
      <c r="D135" s="34" t="s">
        <v>635</v>
      </c>
      <c r="E135" s="34" t="s">
        <v>636</v>
      </c>
      <c r="F135" s="57" t="s">
        <v>637</v>
      </c>
      <c r="G135" s="58">
        <v>20000</v>
      </c>
      <c r="H135" s="33"/>
      <c r="I135" s="47"/>
      <c r="J135" s="47"/>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row>
    <row r="136" spans="1:64" ht="37.950000000000003" customHeight="1">
      <c r="A136" s="56">
        <v>131</v>
      </c>
      <c r="B136" s="34" t="s">
        <v>817</v>
      </c>
      <c r="C136" s="34" t="s">
        <v>17</v>
      </c>
      <c r="D136" s="34" t="s">
        <v>638</v>
      </c>
      <c r="E136" s="34" t="s">
        <v>639</v>
      </c>
      <c r="F136" s="57" t="s">
        <v>622</v>
      </c>
      <c r="G136" s="58">
        <v>30000</v>
      </c>
      <c r="H136" s="33"/>
      <c r="I136" s="47"/>
      <c r="J136" s="47"/>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row>
    <row r="137" spans="1:64" ht="37.950000000000003" customHeight="1">
      <c r="A137" s="56">
        <v>132</v>
      </c>
      <c r="B137" s="34" t="s">
        <v>817</v>
      </c>
      <c r="C137" s="34" t="s">
        <v>17</v>
      </c>
      <c r="D137" s="34" t="s">
        <v>640</v>
      </c>
      <c r="E137" s="34" t="s">
        <v>641</v>
      </c>
      <c r="F137" s="57" t="s">
        <v>637</v>
      </c>
      <c r="G137" s="58">
        <v>20000</v>
      </c>
      <c r="H137" s="33"/>
      <c r="I137" s="47"/>
      <c r="J137" s="47"/>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row>
    <row r="138" spans="1:64" ht="37.950000000000003" customHeight="1">
      <c r="A138" s="56">
        <v>133</v>
      </c>
      <c r="B138" s="34" t="s">
        <v>817</v>
      </c>
      <c r="C138" s="34" t="s">
        <v>41</v>
      </c>
      <c r="D138" s="34" t="s">
        <v>642</v>
      </c>
      <c r="E138" s="34" t="s">
        <v>643</v>
      </c>
      <c r="F138" s="57" t="s">
        <v>637</v>
      </c>
      <c r="G138" s="58">
        <v>50000</v>
      </c>
      <c r="H138" s="33"/>
      <c r="I138" s="47"/>
      <c r="J138" s="47"/>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row>
    <row r="139" spans="1:64" ht="48.6">
      <c r="A139" s="56">
        <v>134</v>
      </c>
      <c r="B139" s="34" t="s">
        <v>817</v>
      </c>
      <c r="C139" s="34" t="s">
        <v>26</v>
      </c>
      <c r="D139" s="34" t="s">
        <v>644</v>
      </c>
      <c r="E139" s="34" t="s">
        <v>645</v>
      </c>
      <c r="F139" s="57" t="s">
        <v>622</v>
      </c>
      <c r="G139" s="58">
        <v>10000</v>
      </c>
      <c r="H139" s="33"/>
      <c r="I139" s="47"/>
      <c r="J139" s="47"/>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row>
    <row r="140" spans="1:64" ht="37.950000000000003" customHeight="1">
      <c r="A140" s="56">
        <v>135</v>
      </c>
      <c r="B140" s="34" t="s">
        <v>817</v>
      </c>
      <c r="C140" s="34" t="s">
        <v>9</v>
      </c>
      <c r="D140" s="34" t="s">
        <v>646</v>
      </c>
      <c r="E140" s="34" t="s">
        <v>647</v>
      </c>
      <c r="F140" s="57" t="s">
        <v>637</v>
      </c>
      <c r="G140" s="58">
        <v>30000</v>
      </c>
      <c r="H140" s="33"/>
      <c r="I140" s="47"/>
      <c r="J140" s="47"/>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row>
    <row r="141" spans="1:64" ht="37.950000000000003" customHeight="1">
      <c r="A141" s="56">
        <v>136</v>
      </c>
      <c r="B141" s="34" t="s">
        <v>817</v>
      </c>
      <c r="C141" s="34" t="s">
        <v>32</v>
      </c>
      <c r="D141" s="34" t="s">
        <v>648</v>
      </c>
      <c r="E141" s="34" t="s">
        <v>649</v>
      </c>
      <c r="F141" s="57" t="s">
        <v>592</v>
      </c>
      <c r="G141" s="58">
        <v>60000</v>
      </c>
      <c r="H141" s="33"/>
      <c r="I141" s="47"/>
      <c r="J141" s="47"/>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row>
    <row r="142" spans="1:64" ht="37.950000000000003" customHeight="1">
      <c r="A142" s="56">
        <v>137</v>
      </c>
      <c r="B142" s="34" t="s">
        <v>817</v>
      </c>
      <c r="C142" s="34" t="s">
        <v>26</v>
      </c>
      <c r="D142" s="34" t="s">
        <v>650</v>
      </c>
      <c r="E142" s="34" t="s">
        <v>651</v>
      </c>
      <c r="F142" s="57" t="s">
        <v>652</v>
      </c>
      <c r="G142" s="58">
        <v>50000</v>
      </c>
      <c r="H142" s="33"/>
      <c r="I142" s="47"/>
      <c r="J142" s="47"/>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row>
    <row r="143" spans="1:64" ht="37.950000000000003" customHeight="1">
      <c r="A143" s="56">
        <v>138</v>
      </c>
      <c r="B143" s="34" t="s">
        <v>817</v>
      </c>
      <c r="C143" s="34" t="s">
        <v>42</v>
      </c>
      <c r="D143" s="34" t="s">
        <v>653</v>
      </c>
      <c r="E143" s="34" t="s">
        <v>654</v>
      </c>
      <c r="F143" s="57" t="s">
        <v>586</v>
      </c>
      <c r="G143" s="58">
        <v>10000</v>
      </c>
      <c r="H143" s="33"/>
      <c r="I143" s="47"/>
      <c r="J143" s="47"/>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row>
    <row r="144" spans="1:64" ht="37.950000000000003" customHeight="1">
      <c r="A144" s="56">
        <v>139</v>
      </c>
      <c r="B144" s="34" t="s">
        <v>817</v>
      </c>
      <c r="C144" s="34" t="s">
        <v>25</v>
      </c>
      <c r="D144" s="34" t="s">
        <v>655</v>
      </c>
      <c r="E144" s="34" t="s">
        <v>656</v>
      </c>
      <c r="F144" s="57" t="s">
        <v>657</v>
      </c>
      <c r="G144" s="58">
        <v>50000</v>
      </c>
      <c r="H144" s="33"/>
      <c r="I144" s="47"/>
      <c r="J144" s="47"/>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row>
    <row r="145" spans="1:64" ht="37.950000000000003" customHeight="1">
      <c r="A145" s="56">
        <v>140</v>
      </c>
      <c r="B145" s="34" t="s">
        <v>817</v>
      </c>
      <c r="C145" s="34" t="s">
        <v>52</v>
      </c>
      <c r="D145" s="34" t="s">
        <v>658</v>
      </c>
      <c r="E145" s="34" t="s">
        <v>659</v>
      </c>
      <c r="F145" s="57" t="s">
        <v>657</v>
      </c>
      <c r="G145" s="58">
        <v>20000</v>
      </c>
      <c r="H145" s="33"/>
      <c r="I145" s="47"/>
      <c r="J145" s="47"/>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row>
    <row r="146" spans="1:64" ht="37.950000000000003" customHeight="1">
      <c r="A146" s="56">
        <v>141</v>
      </c>
      <c r="B146" s="34" t="s">
        <v>817</v>
      </c>
      <c r="C146" s="34" t="s">
        <v>25</v>
      </c>
      <c r="D146" s="34" t="s">
        <v>660</v>
      </c>
      <c r="E146" s="34" t="s">
        <v>661</v>
      </c>
      <c r="F146" s="57" t="s">
        <v>637</v>
      </c>
      <c r="G146" s="58">
        <v>50000</v>
      </c>
      <c r="H146" s="33"/>
      <c r="I146" s="47"/>
      <c r="J146" s="47"/>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row>
    <row r="147" spans="1:64" ht="37.950000000000003" customHeight="1">
      <c r="A147" s="56">
        <v>142</v>
      </c>
      <c r="B147" s="34" t="s">
        <v>817</v>
      </c>
      <c r="C147" s="34" t="s">
        <v>28</v>
      </c>
      <c r="D147" s="34" t="s">
        <v>662</v>
      </c>
      <c r="E147" s="34" t="s">
        <v>663</v>
      </c>
      <c r="F147" s="57" t="s">
        <v>637</v>
      </c>
      <c r="G147" s="58">
        <v>10000</v>
      </c>
      <c r="H147" s="33"/>
      <c r="I147" s="47"/>
      <c r="J147" s="47"/>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row>
    <row r="148" spans="1:64" ht="37.950000000000003" customHeight="1">
      <c r="A148" s="56">
        <v>143</v>
      </c>
      <c r="B148" s="34" t="s">
        <v>817</v>
      </c>
      <c r="C148" s="34" t="s">
        <v>32</v>
      </c>
      <c r="D148" s="34" t="s">
        <v>664</v>
      </c>
      <c r="E148" s="34" t="s">
        <v>665</v>
      </c>
      <c r="F148" s="57" t="s">
        <v>666</v>
      </c>
      <c r="G148" s="58">
        <v>60000</v>
      </c>
      <c r="H148" s="33"/>
      <c r="I148" s="47"/>
      <c r="J148" s="47"/>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row>
    <row r="149" spans="1:64" ht="37.950000000000003" customHeight="1">
      <c r="A149" s="56">
        <v>144</v>
      </c>
      <c r="B149" s="34" t="s">
        <v>817</v>
      </c>
      <c r="C149" s="34" t="s">
        <v>17</v>
      </c>
      <c r="D149" s="34" t="s">
        <v>667</v>
      </c>
      <c r="E149" s="34" t="s">
        <v>668</v>
      </c>
      <c r="F149" s="57" t="s">
        <v>622</v>
      </c>
      <c r="G149" s="58">
        <v>20000</v>
      </c>
      <c r="H149" s="33"/>
      <c r="I149" s="47"/>
      <c r="J149" s="47"/>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row>
    <row r="150" spans="1:64" ht="37.950000000000003" customHeight="1">
      <c r="A150" s="56">
        <v>145</v>
      </c>
      <c r="B150" s="34" t="s">
        <v>817</v>
      </c>
      <c r="C150" s="34" t="s">
        <v>90</v>
      </c>
      <c r="D150" s="34" t="s">
        <v>669</v>
      </c>
      <c r="E150" s="34" t="s">
        <v>670</v>
      </c>
      <c r="F150" s="57" t="s">
        <v>586</v>
      </c>
      <c r="G150" s="58">
        <v>20000</v>
      </c>
      <c r="H150" s="33"/>
      <c r="I150" s="47"/>
      <c r="J150" s="47"/>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row>
    <row r="151" spans="1:64" ht="37.950000000000003" customHeight="1">
      <c r="A151" s="56">
        <v>146</v>
      </c>
      <c r="B151" s="34" t="s">
        <v>817</v>
      </c>
      <c r="C151" s="34" t="s">
        <v>26</v>
      </c>
      <c r="D151" s="34" t="s">
        <v>671</v>
      </c>
      <c r="E151" s="34" t="s">
        <v>672</v>
      </c>
      <c r="F151" s="57" t="s">
        <v>586</v>
      </c>
      <c r="G151" s="58">
        <v>30000</v>
      </c>
      <c r="H151" s="33"/>
      <c r="I151" s="47"/>
      <c r="J151" s="47"/>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row>
    <row r="152" spans="1:64" ht="37.950000000000003" customHeight="1">
      <c r="A152" s="56">
        <v>147</v>
      </c>
      <c r="B152" s="34" t="s">
        <v>817</v>
      </c>
      <c r="C152" s="34" t="s">
        <v>25</v>
      </c>
      <c r="D152" s="34" t="s">
        <v>673</v>
      </c>
      <c r="E152" s="34" t="s">
        <v>674</v>
      </c>
      <c r="F152" s="57" t="s">
        <v>586</v>
      </c>
      <c r="G152" s="58">
        <v>50000</v>
      </c>
      <c r="H152" s="33"/>
      <c r="I152" s="47"/>
      <c r="J152" s="47"/>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row>
    <row r="153" spans="1:64" ht="37.950000000000003" customHeight="1">
      <c r="A153" s="56">
        <v>148</v>
      </c>
      <c r="B153" s="34" t="s">
        <v>817</v>
      </c>
      <c r="C153" s="34" t="s">
        <v>9</v>
      </c>
      <c r="D153" s="34" t="s">
        <v>675</v>
      </c>
      <c r="E153" s="34" t="s">
        <v>676</v>
      </c>
      <c r="F153" s="57" t="s">
        <v>677</v>
      </c>
      <c r="G153" s="58">
        <v>20000</v>
      </c>
      <c r="H153" s="33"/>
      <c r="I153" s="47"/>
      <c r="J153" s="47"/>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row>
    <row r="154" spans="1:64" ht="37.950000000000003" customHeight="1">
      <c r="A154" s="56">
        <v>149</v>
      </c>
      <c r="B154" s="34" t="s">
        <v>817</v>
      </c>
      <c r="C154" s="34" t="s">
        <v>26</v>
      </c>
      <c r="D154" s="34" t="s">
        <v>678</v>
      </c>
      <c r="E154" s="34" t="s">
        <v>679</v>
      </c>
      <c r="F154" s="57" t="s">
        <v>546</v>
      </c>
      <c r="G154" s="58">
        <v>30000</v>
      </c>
      <c r="H154" s="33"/>
      <c r="I154" s="47"/>
      <c r="J154" s="47"/>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row>
    <row r="155" spans="1:64" ht="37.950000000000003" customHeight="1">
      <c r="A155" s="56">
        <v>150</v>
      </c>
      <c r="B155" s="34" t="s">
        <v>817</v>
      </c>
      <c r="C155" s="34" t="s">
        <v>100</v>
      </c>
      <c r="D155" s="34" t="s">
        <v>680</v>
      </c>
      <c r="E155" s="34" t="s">
        <v>681</v>
      </c>
      <c r="F155" s="57" t="s">
        <v>677</v>
      </c>
      <c r="G155" s="58">
        <v>20000</v>
      </c>
      <c r="H155" s="33"/>
      <c r="I155" s="47"/>
      <c r="J155" s="47"/>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row>
    <row r="156" spans="1:64" ht="37.950000000000003" customHeight="1">
      <c r="A156" s="56">
        <v>151</v>
      </c>
      <c r="B156" s="34" t="s">
        <v>817</v>
      </c>
      <c r="C156" s="34" t="s">
        <v>41</v>
      </c>
      <c r="D156" s="34" t="s">
        <v>682</v>
      </c>
      <c r="E156" s="34" t="s">
        <v>683</v>
      </c>
      <c r="F156" s="57" t="s">
        <v>586</v>
      </c>
      <c r="G156" s="58">
        <v>50000</v>
      </c>
      <c r="H156" s="33"/>
      <c r="I156" s="47"/>
      <c r="J156" s="47"/>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row>
    <row r="157" spans="1:64" ht="37.950000000000003" customHeight="1">
      <c r="A157" s="56">
        <v>152</v>
      </c>
      <c r="B157" s="34" t="s">
        <v>817</v>
      </c>
      <c r="C157" s="34" t="s">
        <v>52</v>
      </c>
      <c r="D157" s="34" t="s">
        <v>684</v>
      </c>
      <c r="E157" s="34" t="s">
        <v>685</v>
      </c>
      <c r="F157" s="57" t="s">
        <v>586</v>
      </c>
      <c r="G157" s="58">
        <v>10000</v>
      </c>
      <c r="H157" s="33"/>
      <c r="I157" s="47"/>
      <c r="J157" s="47"/>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row>
    <row r="158" spans="1:64" ht="37.950000000000003" customHeight="1">
      <c r="A158" s="56">
        <v>153</v>
      </c>
      <c r="B158" s="34" t="s">
        <v>817</v>
      </c>
      <c r="C158" s="34" t="s">
        <v>26</v>
      </c>
      <c r="D158" s="34" t="s">
        <v>686</v>
      </c>
      <c r="E158" s="34" t="s">
        <v>687</v>
      </c>
      <c r="F158" s="57" t="s">
        <v>677</v>
      </c>
      <c r="G158" s="58">
        <v>20000</v>
      </c>
      <c r="H158" s="33"/>
      <c r="I158" s="47"/>
      <c r="J158" s="47"/>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row>
    <row r="159" spans="1:64" ht="37.950000000000003" customHeight="1">
      <c r="A159" s="56">
        <v>154</v>
      </c>
      <c r="B159" s="34" t="s">
        <v>817</v>
      </c>
      <c r="C159" s="34" t="s">
        <v>17</v>
      </c>
      <c r="D159" s="34" t="s">
        <v>688</v>
      </c>
      <c r="E159" s="34" t="s">
        <v>689</v>
      </c>
      <c r="F159" s="57" t="s">
        <v>580</v>
      </c>
      <c r="G159" s="58">
        <v>50000</v>
      </c>
      <c r="H159" s="33"/>
      <c r="I159" s="47"/>
      <c r="J159" s="47"/>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row>
    <row r="160" spans="1:64" ht="37.950000000000003" customHeight="1">
      <c r="A160" s="56">
        <v>155</v>
      </c>
      <c r="B160" s="34" t="s">
        <v>817</v>
      </c>
      <c r="C160" s="34" t="s">
        <v>52</v>
      </c>
      <c r="D160" s="34" t="s">
        <v>690</v>
      </c>
      <c r="E160" s="34" t="s">
        <v>691</v>
      </c>
      <c r="F160" s="57" t="s">
        <v>586</v>
      </c>
      <c r="G160" s="58">
        <v>10000</v>
      </c>
      <c r="H160" s="33"/>
      <c r="I160" s="47"/>
      <c r="J160" s="47"/>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row>
    <row r="161" spans="1:64" ht="37.950000000000003" customHeight="1">
      <c r="A161" s="56">
        <v>156</v>
      </c>
      <c r="B161" s="34" t="s">
        <v>817</v>
      </c>
      <c r="C161" s="34" t="s">
        <v>52</v>
      </c>
      <c r="D161" s="34" t="s">
        <v>692</v>
      </c>
      <c r="E161" s="34" t="s">
        <v>693</v>
      </c>
      <c r="F161" s="57" t="s">
        <v>586</v>
      </c>
      <c r="G161" s="58">
        <v>10000</v>
      </c>
      <c r="H161" s="33"/>
      <c r="I161" s="47"/>
      <c r="J161" s="47"/>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row>
    <row r="162" spans="1:64" ht="37.950000000000003" customHeight="1">
      <c r="A162" s="56">
        <v>157</v>
      </c>
      <c r="B162" s="34" t="s">
        <v>817</v>
      </c>
      <c r="C162" s="34" t="s">
        <v>28</v>
      </c>
      <c r="D162" s="34" t="s">
        <v>694</v>
      </c>
      <c r="E162" s="34" t="s">
        <v>695</v>
      </c>
      <c r="F162" s="57" t="s">
        <v>546</v>
      </c>
      <c r="G162" s="58">
        <v>30000</v>
      </c>
      <c r="H162" s="33"/>
      <c r="I162" s="47"/>
      <c r="J162" s="47"/>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row>
    <row r="163" spans="1:64" ht="37.950000000000003" customHeight="1">
      <c r="A163" s="56">
        <v>158</v>
      </c>
      <c r="B163" s="34" t="s">
        <v>817</v>
      </c>
      <c r="C163" s="34" t="s">
        <v>101</v>
      </c>
      <c r="D163" s="34" t="s">
        <v>696</v>
      </c>
      <c r="E163" s="34" t="s">
        <v>697</v>
      </c>
      <c r="F163" s="57" t="s">
        <v>698</v>
      </c>
      <c r="G163" s="58">
        <v>100000</v>
      </c>
      <c r="H163" s="33"/>
      <c r="I163" s="47"/>
      <c r="J163" s="47"/>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row>
    <row r="164" spans="1:64" ht="37.950000000000003" customHeight="1">
      <c r="A164" s="56">
        <v>159</v>
      </c>
      <c r="B164" s="34" t="s">
        <v>817</v>
      </c>
      <c r="C164" s="34" t="s">
        <v>26</v>
      </c>
      <c r="D164" s="34" t="s">
        <v>699</v>
      </c>
      <c r="E164" s="34" t="s">
        <v>700</v>
      </c>
      <c r="F164" s="57" t="s">
        <v>698</v>
      </c>
      <c r="G164" s="58">
        <v>20000</v>
      </c>
      <c r="H164" s="33"/>
      <c r="I164" s="47"/>
      <c r="J164" s="47"/>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row>
    <row r="165" spans="1:64" ht="37.950000000000003" customHeight="1">
      <c r="A165" s="56">
        <v>160</v>
      </c>
      <c r="B165" s="34" t="s">
        <v>817</v>
      </c>
      <c r="C165" s="34" t="s">
        <v>9</v>
      </c>
      <c r="D165" s="34" t="s">
        <v>701</v>
      </c>
      <c r="E165" s="34" t="s">
        <v>702</v>
      </c>
      <c r="F165" s="57" t="s">
        <v>703</v>
      </c>
      <c r="G165" s="58">
        <v>30000</v>
      </c>
      <c r="H165" s="33"/>
      <c r="I165" s="47"/>
      <c r="J165" s="47"/>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row>
    <row r="166" spans="1:64" ht="37.950000000000003" customHeight="1">
      <c r="A166" s="56">
        <v>161</v>
      </c>
      <c r="B166" s="34" t="s">
        <v>817</v>
      </c>
      <c r="C166" s="34" t="s">
        <v>26</v>
      </c>
      <c r="D166" s="34" t="s">
        <v>704</v>
      </c>
      <c r="E166" s="34" t="s">
        <v>705</v>
      </c>
      <c r="F166" s="57" t="s">
        <v>703</v>
      </c>
      <c r="G166" s="58">
        <v>50000</v>
      </c>
      <c r="H166" s="33"/>
      <c r="I166" s="47"/>
      <c r="J166" s="47"/>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row>
    <row r="167" spans="1:64" ht="37.950000000000003" customHeight="1">
      <c r="A167" s="56">
        <v>162</v>
      </c>
      <c r="B167" s="34" t="s">
        <v>817</v>
      </c>
      <c r="C167" s="34" t="s">
        <v>28</v>
      </c>
      <c r="D167" s="34" t="s">
        <v>706</v>
      </c>
      <c r="E167" s="34" t="s">
        <v>707</v>
      </c>
      <c r="F167" s="57" t="s">
        <v>708</v>
      </c>
      <c r="G167" s="58">
        <v>20000</v>
      </c>
      <c r="H167" s="33"/>
      <c r="I167" s="47"/>
      <c r="J167" s="47"/>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row>
    <row r="168" spans="1:64" ht="37.950000000000003" customHeight="1">
      <c r="A168" s="56">
        <v>163</v>
      </c>
      <c r="B168" s="34" t="s">
        <v>817</v>
      </c>
      <c r="C168" s="34" t="s">
        <v>52</v>
      </c>
      <c r="D168" s="34" t="s">
        <v>709</v>
      </c>
      <c r="E168" s="34" t="s">
        <v>710</v>
      </c>
      <c r="F168" s="57" t="s">
        <v>711</v>
      </c>
      <c r="G168" s="58">
        <v>20000</v>
      </c>
      <c r="H168" s="33"/>
      <c r="I168" s="47"/>
      <c r="J168" s="47"/>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row>
    <row r="169" spans="1:64" ht="37.950000000000003" customHeight="1">
      <c r="A169" s="56">
        <v>164</v>
      </c>
      <c r="B169" s="34" t="s">
        <v>817</v>
      </c>
      <c r="C169" s="34" t="s">
        <v>17</v>
      </c>
      <c r="D169" s="34" t="s">
        <v>712</v>
      </c>
      <c r="E169" s="34" t="s">
        <v>713</v>
      </c>
      <c r="F169" s="57" t="s">
        <v>711</v>
      </c>
      <c r="G169" s="58">
        <v>50000</v>
      </c>
      <c r="H169" s="33"/>
      <c r="I169" s="47"/>
      <c r="J169" s="47"/>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row>
    <row r="170" spans="1:64" ht="37.950000000000003" customHeight="1">
      <c r="A170" s="56">
        <v>165</v>
      </c>
      <c r="B170" s="34" t="s">
        <v>817</v>
      </c>
      <c r="C170" s="34" t="s">
        <v>28</v>
      </c>
      <c r="D170" s="34" t="s">
        <v>714</v>
      </c>
      <c r="E170" s="34" t="s">
        <v>715</v>
      </c>
      <c r="F170" s="57" t="s">
        <v>698</v>
      </c>
      <c r="G170" s="58">
        <v>20000</v>
      </c>
      <c r="H170" s="33"/>
      <c r="I170" s="47"/>
      <c r="J170" s="47"/>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row>
    <row r="171" spans="1:64" ht="37.950000000000003" customHeight="1">
      <c r="A171" s="56">
        <v>166</v>
      </c>
      <c r="B171" s="34" t="s">
        <v>817</v>
      </c>
      <c r="C171" s="34" t="s">
        <v>52</v>
      </c>
      <c r="D171" s="34" t="s">
        <v>716</v>
      </c>
      <c r="E171" s="34" t="s">
        <v>717</v>
      </c>
      <c r="F171" s="57" t="s">
        <v>698</v>
      </c>
      <c r="G171" s="58">
        <v>20000</v>
      </c>
      <c r="H171" s="33"/>
      <c r="I171" s="47"/>
      <c r="J171" s="47"/>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row>
    <row r="172" spans="1:64" ht="37.950000000000003" customHeight="1">
      <c r="A172" s="56">
        <v>167</v>
      </c>
      <c r="B172" s="34" t="s">
        <v>817</v>
      </c>
      <c r="C172" s="34" t="s">
        <v>32</v>
      </c>
      <c r="D172" s="34" t="s">
        <v>718</v>
      </c>
      <c r="E172" s="34" t="s">
        <v>719</v>
      </c>
      <c r="F172" s="57" t="s">
        <v>523</v>
      </c>
      <c r="G172" s="58">
        <v>50000</v>
      </c>
      <c r="H172" s="33"/>
      <c r="I172" s="47"/>
      <c r="J172" s="47"/>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row>
    <row r="173" spans="1:64" ht="37.950000000000003" customHeight="1">
      <c r="A173" s="56">
        <v>168</v>
      </c>
      <c r="B173" s="34" t="s">
        <v>817</v>
      </c>
      <c r="C173" s="34" t="s">
        <v>42</v>
      </c>
      <c r="D173" s="34" t="s">
        <v>720</v>
      </c>
      <c r="E173" s="34" t="s">
        <v>721</v>
      </c>
      <c r="F173" s="57" t="s">
        <v>711</v>
      </c>
      <c r="G173" s="58">
        <v>10000</v>
      </c>
      <c r="H173" s="33"/>
      <c r="I173" s="47"/>
      <c r="J173" s="47"/>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row>
    <row r="174" spans="1:64" ht="37.950000000000003" customHeight="1">
      <c r="A174" s="56">
        <v>169</v>
      </c>
      <c r="B174" s="34" t="s">
        <v>817</v>
      </c>
      <c r="C174" s="34" t="s">
        <v>59</v>
      </c>
      <c r="D174" s="34" t="s">
        <v>722</v>
      </c>
      <c r="E174" s="34" t="s">
        <v>723</v>
      </c>
      <c r="F174" s="57" t="s">
        <v>708</v>
      </c>
      <c r="G174" s="58">
        <v>50000</v>
      </c>
      <c r="H174" s="33"/>
      <c r="I174" s="47"/>
      <c r="J174" s="47"/>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row>
    <row r="175" spans="1:64" ht="37.950000000000003" customHeight="1">
      <c r="A175" s="56">
        <v>170</v>
      </c>
      <c r="B175" s="34" t="s">
        <v>817</v>
      </c>
      <c r="C175" s="34" t="s">
        <v>17</v>
      </c>
      <c r="D175" s="34" t="s">
        <v>724</v>
      </c>
      <c r="E175" s="34" t="s">
        <v>725</v>
      </c>
      <c r="F175" s="57" t="s">
        <v>523</v>
      </c>
      <c r="G175" s="58">
        <v>20000</v>
      </c>
      <c r="H175" s="33"/>
      <c r="I175" s="47"/>
      <c r="J175" s="47"/>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row>
    <row r="176" spans="1:64" ht="37.950000000000003" customHeight="1">
      <c r="A176" s="56">
        <v>171</v>
      </c>
      <c r="B176" s="34" t="s">
        <v>817</v>
      </c>
      <c r="C176" s="34" t="s">
        <v>42</v>
      </c>
      <c r="D176" s="34" t="s">
        <v>726</v>
      </c>
      <c r="E176" s="34" t="s">
        <v>727</v>
      </c>
      <c r="F176" s="57" t="s">
        <v>578</v>
      </c>
      <c r="G176" s="58">
        <v>20000</v>
      </c>
      <c r="H176" s="33"/>
      <c r="I176" s="47"/>
      <c r="J176" s="47"/>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row>
    <row r="177" spans="1:64" ht="37.950000000000003" customHeight="1">
      <c r="A177" s="56">
        <v>172</v>
      </c>
      <c r="B177" s="34" t="s">
        <v>817</v>
      </c>
      <c r="C177" s="34" t="s">
        <v>41</v>
      </c>
      <c r="D177" s="34" t="s">
        <v>728</v>
      </c>
      <c r="E177" s="34" t="s">
        <v>729</v>
      </c>
      <c r="F177" s="57" t="s">
        <v>703</v>
      </c>
      <c r="G177" s="58">
        <v>20000</v>
      </c>
      <c r="H177" s="33"/>
      <c r="I177" s="47"/>
      <c r="J177" s="47"/>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row>
    <row r="178" spans="1:64" ht="37.950000000000003" customHeight="1">
      <c r="A178" s="56">
        <v>173</v>
      </c>
      <c r="B178" s="34" t="s">
        <v>817</v>
      </c>
      <c r="C178" s="34" t="s">
        <v>17</v>
      </c>
      <c r="D178" s="34" t="s">
        <v>730</v>
      </c>
      <c r="E178" s="34" t="s">
        <v>731</v>
      </c>
      <c r="F178" s="57" t="s">
        <v>711</v>
      </c>
      <c r="G178" s="58">
        <v>30000</v>
      </c>
      <c r="H178" s="33"/>
      <c r="I178" s="47"/>
      <c r="J178" s="47"/>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row>
    <row r="179" spans="1:64" ht="37.950000000000003" customHeight="1">
      <c r="A179" s="56">
        <v>174</v>
      </c>
      <c r="B179" s="34" t="s">
        <v>817</v>
      </c>
      <c r="C179" s="34" t="s">
        <v>42</v>
      </c>
      <c r="D179" s="34" t="s">
        <v>732</v>
      </c>
      <c r="E179" s="34" t="s">
        <v>733</v>
      </c>
      <c r="F179" s="57" t="s">
        <v>523</v>
      </c>
      <c r="G179" s="58">
        <v>10000</v>
      </c>
      <c r="H179" s="33"/>
      <c r="I179" s="47"/>
      <c r="J179" s="47"/>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row>
    <row r="180" spans="1:64" ht="37.950000000000003" customHeight="1">
      <c r="A180" s="56">
        <v>175</v>
      </c>
      <c r="B180" s="34" t="s">
        <v>817</v>
      </c>
      <c r="C180" s="34" t="s">
        <v>9</v>
      </c>
      <c r="D180" s="34" t="s">
        <v>734</v>
      </c>
      <c r="E180" s="34" t="s">
        <v>735</v>
      </c>
      <c r="F180" s="57" t="s">
        <v>551</v>
      </c>
      <c r="G180" s="58">
        <v>20000</v>
      </c>
      <c r="H180" s="33"/>
      <c r="I180" s="47"/>
      <c r="J180" s="47"/>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row>
    <row r="181" spans="1:64" ht="37.950000000000003" customHeight="1">
      <c r="A181" s="56">
        <v>176</v>
      </c>
      <c r="B181" s="34" t="s">
        <v>817</v>
      </c>
      <c r="C181" s="34" t="s">
        <v>9</v>
      </c>
      <c r="D181" s="34" t="s">
        <v>736</v>
      </c>
      <c r="E181" s="34" t="s">
        <v>737</v>
      </c>
      <c r="F181" s="57" t="s">
        <v>580</v>
      </c>
      <c r="G181" s="58">
        <v>50000</v>
      </c>
      <c r="H181" s="33"/>
      <c r="I181" s="47"/>
      <c r="J181" s="47"/>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row>
    <row r="182" spans="1:64" ht="37.950000000000003" customHeight="1">
      <c r="A182" s="56">
        <v>177</v>
      </c>
      <c r="B182" s="34" t="s">
        <v>817</v>
      </c>
      <c r="C182" s="34" t="s">
        <v>28</v>
      </c>
      <c r="D182" s="34" t="s">
        <v>738</v>
      </c>
      <c r="E182" s="34" t="s">
        <v>739</v>
      </c>
      <c r="F182" s="57" t="s">
        <v>551</v>
      </c>
      <c r="G182" s="58">
        <v>80000</v>
      </c>
      <c r="H182" s="33"/>
      <c r="I182" s="47"/>
      <c r="J182" s="47"/>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row>
    <row r="183" spans="1:64" ht="37.950000000000003" customHeight="1">
      <c r="A183" s="56">
        <v>178</v>
      </c>
      <c r="B183" s="34" t="s">
        <v>817</v>
      </c>
      <c r="C183" s="34" t="s">
        <v>42</v>
      </c>
      <c r="D183" s="34" t="s">
        <v>740</v>
      </c>
      <c r="E183" s="34" t="s">
        <v>741</v>
      </c>
      <c r="F183" s="57" t="s">
        <v>580</v>
      </c>
      <c r="G183" s="58">
        <v>50000</v>
      </c>
      <c r="H183" s="33"/>
      <c r="I183" s="47"/>
      <c r="J183" s="47"/>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row>
    <row r="184" spans="1:64" ht="37.950000000000003" customHeight="1">
      <c r="A184" s="56">
        <v>179</v>
      </c>
      <c r="B184" s="34" t="s">
        <v>817</v>
      </c>
      <c r="C184" s="34" t="s">
        <v>9</v>
      </c>
      <c r="D184" s="34" t="s">
        <v>742</v>
      </c>
      <c r="E184" s="34" t="s">
        <v>743</v>
      </c>
      <c r="F184" s="57" t="s">
        <v>580</v>
      </c>
      <c r="G184" s="58">
        <v>20000</v>
      </c>
      <c r="H184" s="33"/>
      <c r="I184" s="47"/>
      <c r="J184" s="47"/>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64" ht="37.950000000000003" customHeight="1">
      <c r="A185" s="56">
        <v>180</v>
      </c>
      <c r="B185" s="34" t="s">
        <v>817</v>
      </c>
      <c r="C185" s="34" t="s">
        <v>28</v>
      </c>
      <c r="D185" s="34" t="s">
        <v>744</v>
      </c>
      <c r="E185" s="34" t="s">
        <v>745</v>
      </c>
      <c r="F185" s="57" t="s">
        <v>580</v>
      </c>
      <c r="G185" s="58">
        <v>20000</v>
      </c>
      <c r="H185" s="33"/>
      <c r="I185" s="47"/>
      <c r="J185" s="47"/>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row>
    <row r="186" spans="1:64" ht="37.950000000000003" customHeight="1">
      <c r="A186" s="56">
        <v>181</v>
      </c>
      <c r="B186" s="34" t="s">
        <v>817</v>
      </c>
      <c r="C186" s="34" t="s">
        <v>26</v>
      </c>
      <c r="D186" s="34" t="s">
        <v>746</v>
      </c>
      <c r="E186" s="34" t="s">
        <v>747</v>
      </c>
      <c r="F186" s="57" t="s">
        <v>748</v>
      </c>
      <c r="G186" s="58">
        <v>20000</v>
      </c>
      <c r="H186" s="33"/>
      <c r="I186" s="47"/>
      <c r="J186" s="47"/>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row>
    <row r="187" spans="1:64" ht="37.950000000000003" customHeight="1">
      <c r="A187" s="56">
        <v>182</v>
      </c>
      <c r="B187" s="34" t="s">
        <v>817</v>
      </c>
      <c r="C187" s="34" t="s">
        <v>9</v>
      </c>
      <c r="D187" s="34" t="s">
        <v>749</v>
      </c>
      <c r="E187" s="34" t="s">
        <v>750</v>
      </c>
      <c r="F187" s="57" t="s">
        <v>751</v>
      </c>
      <c r="G187" s="58">
        <v>500000</v>
      </c>
      <c r="H187" s="33"/>
      <c r="I187" s="47"/>
      <c r="J187" s="47"/>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row>
    <row r="188" spans="1:64" ht="37.950000000000003" customHeight="1">
      <c r="A188" s="56">
        <v>183</v>
      </c>
      <c r="B188" s="34" t="s">
        <v>817</v>
      </c>
      <c r="C188" s="34" t="s">
        <v>9</v>
      </c>
      <c r="D188" s="34" t="s">
        <v>752</v>
      </c>
      <c r="E188" s="34" t="s">
        <v>753</v>
      </c>
      <c r="F188" s="57" t="s">
        <v>754</v>
      </c>
      <c r="G188" s="58">
        <v>200000</v>
      </c>
      <c r="H188" s="33"/>
      <c r="I188" s="47"/>
      <c r="J188" s="47"/>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row>
    <row r="189" spans="1:64" ht="37.950000000000003" customHeight="1">
      <c r="A189" s="56">
        <v>184</v>
      </c>
      <c r="B189" s="34" t="s">
        <v>817</v>
      </c>
      <c r="C189" s="34" t="s">
        <v>26</v>
      </c>
      <c r="D189" s="34" t="s">
        <v>755</v>
      </c>
      <c r="E189" s="34" t="s">
        <v>756</v>
      </c>
      <c r="F189" s="57" t="s">
        <v>551</v>
      </c>
      <c r="G189" s="58">
        <v>100000</v>
      </c>
      <c r="H189" s="33"/>
      <c r="I189" s="47"/>
      <c r="J189" s="47"/>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row>
    <row r="190" spans="1:64" ht="37.950000000000003" customHeight="1">
      <c r="A190" s="56">
        <v>185</v>
      </c>
      <c r="B190" s="34" t="s">
        <v>817</v>
      </c>
      <c r="C190" s="34" t="s">
        <v>32</v>
      </c>
      <c r="D190" s="34" t="s">
        <v>757</v>
      </c>
      <c r="E190" s="34" t="s">
        <v>758</v>
      </c>
      <c r="F190" s="57" t="s">
        <v>759</v>
      </c>
      <c r="G190" s="58">
        <v>100000</v>
      </c>
      <c r="H190" s="33"/>
      <c r="I190" s="47"/>
      <c r="J190" s="47"/>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row>
    <row r="191" spans="1:64" ht="37.950000000000003" customHeight="1">
      <c r="A191" s="56">
        <v>186</v>
      </c>
      <c r="B191" s="34" t="s">
        <v>817</v>
      </c>
      <c r="C191" s="34" t="s">
        <v>26</v>
      </c>
      <c r="D191" s="34" t="s">
        <v>760</v>
      </c>
      <c r="E191" s="34" t="s">
        <v>761</v>
      </c>
      <c r="F191" s="57" t="s">
        <v>523</v>
      </c>
      <c r="G191" s="58">
        <v>30000</v>
      </c>
      <c r="H191" s="33"/>
      <c r="I191" s="47"/>
      <c r="J191" s="47"/>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row>
    <row r="192" spans="1:64" ht="37.950000000000003" customHeight="1">
      <c r="A192" s="56">
        <v>187</v>
      </c>
      <c r="B192" s="34" t="s">
        <v>817</v>
      </c>
      <c r="C192" s="34" t="s">
        <v>9</v>
      </c>
      <c r="D192" s="34" t="s">
        <v>762</v>
      </c>
      <c r="E192" s="34" t="s">
        <v>763</v>
      </c>
      <c r="F192" s="57" t="s">
        <v>523</v>
      </c>
      <c r="G192" s="58">
        <v>10000</v>
      </c>
      <c r="H192" s="33"/>
      <c r="I192" s="47"/>
      <c r="J192" s="47"/>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row>
    <row r="193" spans="1:64" ht="37.950000000000003" customHeight="1">
      <c r="A193" s="56">
        <v>188</v>
      </c>
      <c r="B193" s="34" t="s">
        <v>817</v>
      </c>
      <c r="C193" s="34" t="s">
        <v>26</v>
      </c>
      <c r="D193" s="34" t="s">
        <v>764</v>
      </c>
      <c r="E193" s="34" t="s">
        <v>765</v>
      </c>
      <c r="F193" s="57" t="s">
        <v>523</v>
      </c>
      <c r="G193" s="58">
        <v>30000</v>
      </c>
      <c r="H193" s="33"/>
      <c r="I193" s="47"/>
      <c r="J193" s="47"/>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row>
    <row r="194" spans="1:64" ht="37.950000000000003" customHeight="1">
      <c r="A194" s="56">
        <v>189</v>
      </c>
      <c r="B194" s="34" t="s">
        <v>817</v>
      </c>
      <c r="C194" s="34" t="s">
        <v>32</v>
      </c>
      <c r="D194" s="34" t="s">
        <v>766</v>
      </c>
      <c r="E194" s="34" t="s">
        <v>767</v>
      </c>
      <c r="F194" s="57" t="s">
        <v>551</v>
      </c>
      <c r="G194" s="58">
        <v>50000</v>
      </c>
      <c r="H194" s="33"/>
      <c r="I194" s="47"/>
      <c r="J194" s="47"/>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row>
    <row r="195" spans="1:64" ht="37.950000000000003" customHeight="1">
      <c r="A195" s="56">
        <v>190</v>
      </c>
      <c r="B195" s="34" t="s">
        <v>817</v>
      </c>
      <c r="C195" s="34" t="s">
        <v>25</v>
      </c>
      <c r="D195" s="34" t="s">
        <v>768</v>
      </c>
      <c r="E195" s="34" t="s">
        <v>769</v>
      </c>
      <c r="F195" s="57" t="s">
        <v>551</v>
      </c>
      <c r="G195" s="58">
        <v>100000</v>
      </c>
      <c r="H195" s="33"/>
      <c r="I195" s="47"/>
      <c r="J195" s="47"/>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row>
    <row r="196" spans="1:64" ht="37.950000000000003" customHeight="1">
      <c r="A196" s="56">
        <v>191</v>
      </c>
      <c r="B196" s="34" t="s">
        <v>817</v>
      </c>
      <c r="C196" s="34" t="s">
        <v>9</v>
      </c>
      <c r="D196" s="34" t="s">
        <v>770</v>
      </c>
      <c r="E196" s="34" t="s">
        <v>771</v>
      </c>
      <c r="F196" s="57" t="s">
        <v>551</v>
      </c>
      <c r="G196" s="58">
        <v>30000</v>
      </c>
      <c r="H196" s="33"/>
      <c r="I196" s="47"/>
      <c r="J196" s="47"/>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row>
    <row r="197" spans="1:64" ht="37.950000000000003" customHeight="1">
      <c r="A197" s="56">
        <v>192</v>
      </c>
      <c r="B197" s="34" t="s">
        <v>817</v>
      </c>
      <c r="C197" s="34" t="s">
        <v>42</v>
      </c>
      <c r="D197" s="34" t="s">
        <v>772</v>
      </c>
      <c r="E197" s="34" t="s">
        <v>773</v>
      </c>
      <c r="F197" s="57" t="s">
        <v>774</v>
      </c>
      <c r="G197" s="58">
        <v>10000</v>
      </c>
      <c r="H197" s="33"/>
      <c r="I197" s="47"/>
      <c r="J197" s="47"/>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row>
    <row r="198" spans="1:64" ht="37.950000000000003" customHeight="1">
      <c r="A198" s="56">
        <v>193</v>
      </c>
      <c r="B198" s="34" t="s">
        <v>817</v>
      </c>
      <c r="C198" s="34" t="s">
        <v>59</v>
      </c>
      <c r="D198" s="34" t="s">
        <v>775</v>
      </c>
      <c r="E198" s="34" t="s">
        <v>776</v>
      </c>
      <c r="F198" s="57" t="s">
        <v>754</v>
      </c>
      <c r="G198" s="58">
        <v>50000</v>
      </c>
      <c r="H198" s="33"/>
      <c r="I198" s="47"/>
      <c r="J198" s="47"/>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row>
    <row r="199" spans="1:64" ht="37.950000000000003" customHeight="1">
      <c r="A199" s="56">
        <v>194</v>
      </c>
      <c r="B199" s="34" t="s">
        <v>817</v>
      </c>
      <c r="C199" s="34" t="s">
        <v>41</v>
      </c>
      <c r="D199" s="34" t="s">
        <v>777</v>
      </c>
      <c r="E199" s="34" t="s">
        <v>778</v>
      </c>
      <c r="F199" s="57" t="s">
        <v>779</v>
      </c>
      <c r="G199" s="58">
        <v>50000</v>
      </c>
      <c r="H199" s="33"/>
      <c r="I199" s="47"/>
      <c r="J199" s="47"/>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row>
    <row r="200" spans="1:64" ht="37.950000000000003" customHeight="1">
      <c r="A200" s="56">
        <v>195</v>
      </c>
      <c r="B200" s="34" t="s">
        <v>817</v>
      </c>
      <c r="C200" s="34" t="s">
        <v>19</v>
      </c>
      <c r="D200" s="34" t="s">
        <v>780</v>
      </c>
      <c r="E200" s="34" t="s">
        <v>781</v>
      </c>
      <c r="F200" s="57" t="s">
        <v>759</v>
      </c>
      <c r="G200" s="58">
        <v>50000</v>
      </c>
      <c r="H200" s="33"/>
      <c r="I200" s="47"/>
      <c r="J200" s="47"/>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row>
    <row r="201" spans="1:64" ht="37.950000000000003" customHeight="1">
      <c r="A201" s="56">
        <v>196</v>
      </c>
      <c r="B201" s="34" t="s">
        <v>817</v>
      </c>
      <c r="C201" s="34" t="s">
        <v>9</v>
      </c>
      <c r="D201" s="34" t="s">
        <v>782</v>
      </c>
      <c r="E201" s="34" t="s">
        <v>783</v>
      </c>
      <c r="F201" s="57" t="s">
        <v>551</v>
      </c>
      <c r="G201" s="58">
        <v>50000</v>
      </c>
      <c r="H201" s="33"/>
      <c r="I201" s="47"/>
      <c r="J201" s="47"/>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row>
    <row r="202" spans="1:64" ht="37.950000000000003" customHeight="1">
      <c r="A202" s="56">
        <v>197</v>
      </c>
      <c r="B202" s="34" t="s">
        <v>817</v>
      </c>
      <c r="C202" s="34" t="s">
        <v>25</v>
      </c>
      <c r="D202" s="34" t="s">
        <v>784</v>
      </c>
      <c r="E202" s="34" t="s">
        <v>785</v>
      </c>
      <c r="F202" s="57" t="s">
        <v>786</v>
      </c>
      <c r="G202" s="58">
        <v>30000</v>
      </c>
      <c r="H202" s="33"/>
      <c r="I202" s="47"/>
      <c r="J202" s="47"/>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row>
    <row r="203" spans="1:64" ht="37.950000000000003" customHeight="1">
      <c r="A203" s="56">
        <v>198</v>
      </c>
      <c r="B203" s="34" t="s">
        <v>817</v>
      </c>
      <c r="C203" s="34" t="s">
        <v>17</v>
      </c>
      <c r="D203" s="34" t="s">
        <v>787</v>
      </c>
      <c r="E203" s="34" t="s">
        <v>788</v>
      </c>
      <c r="F203" s="57" t="s">
        <v>789</v>
      </c>
      <c r="G203" s="58">
        <v>100000</v>
      </c>
      <c r="H203" s="33"/>
      <c r="I203" s="47"/>
      <c r="J203" s="47"/>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row>
    <row r="204" spans="1:64" ht="37.950000000000003" customHeight="1">
      <c r="A204" s="56">
        <v>199</v>
      </c>
      <c r="B204" s="34" t="s">
        <v>817</v>
      </c>
      <c r="C204" s="34" t="s">
        <v>42</v>
      </c>
      <c r="D204" s="34" t="s">
        <v>790</v>
      </c>
      <c r="E204" s="34" t="s">
        <v>791</v>
      </c>
      <c r="F204" s="57" t="s">
        <v>792</v>
      </c>
      <c r="G204" s="58">
        <v>20000</v>
      </c>
      <c r="H204" s="33"/>
      <c r="I204" s="47"/>
      <c r="J204" s="47"/>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row>
    <row r="205" spans="1:64" ht="37.950000000000003" customHeight="1">
      <c r="A205" s="56">
        <v>200</v>
      </c>
      <c r="B205" s="34" t="s">
        <v>817</v>
      </c>
      <c r="C205" s="34" t="s">
        <v>42</v>
      </c>
      <c r="D205" s="34" t="s">
        <v>793</v>
      </c>
      <c r="E205" s="34" t="s">
        <v>794</v>
      </c>
      <c r="F205" s="57" t="s">
        <v>795</v>
      </c>
      <c r="G205" s="58">
        <v>20000</v>
      </c>
      <c r="H205" s="33"/>
      <c r="I205" s="47"/>
      <c r="J205" s="47"/>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row>
    <row r="206" spans="1:64" ht="37.950000000000003" customHeight="1">
      <c r="A206" s="56">
        <v>201</v>
      </c>
      <c r="B206" s="34" t="s">
        <v>817</v>
      </c>
      <c r="C206" s="34" t="s">
        <v>9</v>
      </c>
      <c r="D206" s="34" t="s">
        <v>796</v>
      </c>
      <c r="E206" s="34" t="s">
        <v>797</v>
      </c>
      <c r="F206" s="57" t="s">
        <v>557</v>
      </c>
      <c r="G206" s="58">
        <v>20000</v>
      </c>
      <c r="H206" s="33"/>
      <c r="I206" s="47"/>
      <c r="J206" s="47"/>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row>
    <row r="207" spans="1:64" ht="37.950000000000003" customHeight="1">
      <c r="A207" s="56">
        <v>202</v>
      </c>
      <c r="B207" s="34" t="s">
        <v>817</v>
      </c>
      <c r="C207" s="34" t="s">
        <v>9</v>
      </c>
      <c r="D207" s="34" t="s">
        <v>798</v>
      </c>
      <c r="E207" s="34" t="s">
        <v>799</v>
      </c>
      <c r="F207" s="57" t="s">
        <v>572</v>
      </c>
      <c r="G207" s="58">
        <v>30000</v>
      </c>
      <c r="H207" s="33"/>
      <c r="I207" s="47"/>
      <c r="J207" s="47"/>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row>
    <row r="208" spans="1:64" ht="37.950000000000003" customHeight="1">
      <c r="A208" s="56">
        <v>203</v>
      </c>
      <c r="B208" s="34" t="s">
        <v>817</v>
      </c>
      <c r="C208" s="34" t="s">
        <v>28</v>
      </c>
      <c r="D208" s="34" t="s">
        <v>800</v>
      </c>
      <c r="E208" s="34" t="s">
        <v>801</v>
      </c>
      <c r="F208" s="57" t="s">
        <v>572</v>
      </c>
      <c r="G208" s="58">
        <v>10000</v>
      </c>
      <c r="H208" s="33"/>
      <c r="I208" s="47"/>
      <c r="J208" s="47"/>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row>
    <row r="209" spans="1:64" ht="37.950000000000003" customHeight="1">
      <c r="A209" s="56">
        <v>204</v>
      </c>
      <c r="B209" s="34" t="s">
        <v>817</v>
      </c>
      <c r="C209" s="34" t="s">
        <v>25</v>
      </c>
      <c r="D209" s="34" t="s">
        <v>802</v>
      </c>
      <c r="E209" s="34" t="s">
        <v>803</v>
      </c>
      <c r="F209" s="57" t="s">
        <v>572</v>
      </c>
      <c r="G209" s="58">
        <v>100000</v>
      </c>
      <c r="H209" s="33"/>
      <c r="I209" s="47"/>
      <c r="J209" s="47"/>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row>
    <row r="210" spans="1:64" ht="37.950000000000003" customHeight="1">
      <c r="A210" s="56">
        <v>205</v>
      </c>
      <c r="B210" s="34" t="s">
        <v>817</v>
      </c>
      <c r="C210" s="34" t="s">
        <v>28</v>
      </c>
      <c r="D210" s="34" t="s">
        <v>804</v>
      </c>
      <c r="E210" s="34" t="s">
        <v>805</v>
      </c>
      <c r="F210" s="57" t="s">
        <v>806</v>
      </c>
      <c r="G210" s="58">
        <v>30000</v>
      </c>
      <c r="H210" s="33"/>
      <c r="I210" s="47"/>
      <c r="J210" s="47"/>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row>
    <row r="211" spans="1:64" ht="48.6">
      <c r="A211" s="56">
        <v>206</v>
      </c>
      <c r="B211" s="34" t="s">
        <v>817</v>
      </c>
      <c r="C211" s="34" t="s">
        <v>32</v>
      </c>
      <c r="D211" s="34" t="s">
        <v>807</v>
      </c>
      <c r="E211" s="34" t="s">
        <v>808</v>
      </c>
      <c r="F211" s="57" t="s">
        <v>572</v>
      </c>
      <c r="G211" s="58">
        <v>30000</v>
      </c>
      <c r="H211" s="33"/>
      <c r="I211" s="47"/>
      <c r="J211" s="47"/>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row>
    <row r="212" spans="1:64" ht="48.6">
      <c r="A212" s="56">
        <v>207</v>
      </c>
      <c r="B212" s="34" t="s">
        <v>817</v>
      </c>
      <c r="C212" s="34" t="s">
        <v>28</v>
      </c>
      <c r="D212" s="34" t="s">
        <v>809</v>
      </c>
      <c r="E212" s="34" t="s">
        <v>810</v>
      </c>
      <c r="F212" s="57" t="s">
        <v>786</v>
      </c>
      <c r="G212" s="58">
        <v>10000</v>
      </c>
      <c r="H212" s="33"/>
      <c r="I212" s="47"/>
      <c r="J212" s="47"/>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row>
    <row r="213" spans="1:64" ht="37.950000000000003" customHeight="1">
      <c r="A213" s="56">
        <v>208</v>
      </c>
      <c r="B213" s="34" t="s">
        <v>817</v>
      </c>
      <c r="C213" s="34" t="s">
        <v>28</v>
      </c>
      <c r="D213" s="34" t="s">
        <v>811</v>
      </c>
      <c r="E213" s="34" t="s">
        <v>812</v>
      </c>
      <c r="F213" s="57" t="s">
        <v>813</v>
      </c>
      <c r="G213" s="58">
        <v>10000</v>
      </c>
      <c r="H213" s="33"/>
      <c r="I213" s="47"/>
      <c r="J213" s="47"/>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row>
    <row r="214" spans="1:64" ht="37.950000000000003" customHeight="1">
      <c r="A214" s="56">
        <v>209</v>
      </c>
      <c r="B214" s="34" t="s">
        <v>817</v>
      </c>
      <c r="C214" s="34" t="s">
        <v>9</v>
      </c>
      <c r="D214" s="34" t="s">
        <v>814</v>
      </c>
      <c r="E214" s="34" t="s">
        <v>815</v>
      </c>
      <c r="F214" s="57" t="s">
        <v>806</v>
      </c>
      <c r="G214" s="58">
        <v>200000</v>
      </c>
      <c r="H214" s="33"/>
      <c r="I214" s="47"/>
      <c r="J214" s="47"/>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row>
    <row r="215" spans="1:64" ht="37.950000000000003" customHeight="1">
      <c r="A215" s="56">
        <v>210</v>
      </c>
      <c r="B215" s="34" t="s">
        <v>336</v>
      </c>
      <c r="C215" s="34" t="s">
        <v>100</v>
      </c>
      <c r="D215" s="34" t="s">
        <v>337</v>
      </c>
      <c r="E215" s="34" t="s">
        <v>338</v>
      </c>
      <c r="F215" s="57" t="s">
        <v>193</v>
      </c>
      <c r="G215" s="58">
        <v>20000</v>
      </c>
      <c r="H215" s="33" t="s">
        <v>339</v>
      </c>
      <c r="I215" s="47"/>
      <c r="J215" s="47"/>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row>
    <row r="216" spans="1:64" ht="37.950000000000003" customHeight="1">
      <c r="A216" s="56">
        <v>211</v>
      </c>
      <c r="B216" s="34" t="s">
        <v>336</v>
      </c>
      <c r="C216" s="34" t="s">
        <v>17</v>
      </c>
      <c r="D216" s="34" t="s">
        <v>818</v>
      </c>
      <c r="E216" s="34" t="s">
        <v>819</v>
      </c>
      <c r="F216" s="57" t="s">
        <v>347</v>
      </c>
      <c r="G216" s="58">
        <v>10000</v>
      </c>
      <c r="H216" s="33"/>
      <c r="I216" s="47"/>
      <c r="J216" s="47"/>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row>
    <row r="217" spans="1:64" ht="37.950000000000003" customHeight="1">
      <c r="A217" s="56">
        <v>212</v>
      </c>
      <c r="B217" s="34" t="s">
        <v>336</v>
      </c>
      <c r="C217" s="34" t="s">
        <v>26</v>
      </c>
      <c r="D217" s="34" t="s">
        <v>820</v>
      </c>
      <c r="E217" s="34" t="s">
        <v>821</v>
      </c>
      <c r="F217" s="57" t="s">
        <v>657</v>
      </c>
      <c r="G217" s="58">
        <v>10000</v>
      </c>
      <c r="H217" s="33"/>
      <c r="I217" s="47"/>
      <c r="J217" s="47"/>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row>
    <row r="218" spans="1:64" ht="37.950000000000003" customHeight="1">
      <c r="A218" s="56">
        <v>213</v>
      </c>
      <c r="B218" s="34" t="s">
        <v>336</v>
      </c>
      <c r="C218" s="34" t="s">
        <v>9</v>
      </c>
      <c r="D218" s="34" t="s">
        <v>822</v>
      </c>
      <c r="E218" s="34" t="s">
        <v>823</v>
      </c>
      <c r="F218" s="57" t="s">
        <v>549</v>
      </c>
      <c r="G218" s="58">
        <v>30000</v>
      </c>
      <c r="H218" s="33"/>
      <c r="I218" s="47"/>
      <c r="J218" s="47"/>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row>
    <row r="219" spans="1:64" ht="33" customHeight="1">
      <c r="A219" s="103" t="s">
        <v>340</v>
      </c>
      <c r="B219" s="103"/>
      <c r="C219" s="103"/>
      <c r="D219" s="103"/>
      <c r="E219" s="103"/>
      <c r="F219" s="103"/>
      <c r="G219" s="59">
        <f>SUM(G220:G301)</f>
        <v>26092803</v>
      </c>
      <c r="H219" s="60"/>
      <c r="I219" s="47"/>
      <c r="J219" s="47"/>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row>
    <row r="220" spans="1:64" ht="37.950000000000003" customHeight="1">
      <c r="A220" s="56">
        <v>1</v>
      </c>
      <c r="B220" s="34" t="s">
        <v>153</v>
      </c>
      <c r="C220" s="34" t="s">
        <v>9</v>
      </c>
      <c r="D220" s="34" t="s">
        <v>154</v>
      </c>
      <c r="E220" s="34" t="s">
        <v>341</v>
      </c>
      <c r="F220" s="57" t="s">
        <v>211</v>
      </c>
      <c r="G220" s="58">
        <v>188752</v>
      </c>
      <c r="H220" s="61"/>
      <c r="I220" s="47"/>
      <c r="J220" s="47"/>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row>
    <row r="221" spans="1:64" ht="37.950000000000003" customHeight="1">
      <c r="A221" s="56">
        <v>2</v>
      </c>
      <c r="B221" s="34" t="s">
        <v>153</v>
      </c>
      <c r="C221" s="34" t="s">
        <v>15</v>
      </c>
      <c r="D221" s="34" t="s">
        <v>342</v>
      </c>
      <c r="E221" s="34" t="s">
        <v>343</v>
      </c>
      <c r="F221" s="57" t="s">
        <v>344</v>
      </c>
      <c r="G221" s="58">
        <v>142288</v>
      </c>
      <c r="H221" s="61"/>
      <c r="I221" s="47"/>
      <c r="J221" s="47"/>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row>
    <row r="222" spans="1:64" ht="37.950000000000003" customHeight="1">
      <c r="A222" s="56">
        <v>3</v>
      </c>
      <c r="B222" s="34" t="s">
        <v>153</v>
      </c>
      <c r="C222" s="34" t="s">
        <v>67</v>
      </c>
      <c r="D222" s="34" t="s">
        <v>345</v>
      </c>
      <c r="E222" s="34" t="s">
        <v>346</v>
      </c>
      <c r="F222" s="57" t="s">
        <v>347</v>
      </c>
      <c r="G222" s="58">
        <v>179340</v>
      </c>
      <c r="H222" s="61"/>
      <c r="I222" s="47"/>
      <c r="J222" s="47"/>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row>
    <row r="223" spans="1:64" ht="37.950000000000003" customHeight="1">
      <c r="A223" s="56">
        <v>4</v>
      </c>
      <c r="B223" s="34" t="s">
        <v>153</v>
      </c>
      <c r="C223" s="34" t="s">
        <v>15</v>
      </c>
      <c r="D223" s="34" t="s">
        <v>348</v>
      </c>
      <c r="E223" s="34" t="s">
        <v>349</v>
      </c>
      <c r="F223" s="57" t="s">
        <v>350</v>
      </c>
      <c r="G223" s="58">
        <v>162600</v>
      </c>
      <c r="H223" s="61"/>
      <c r="I223" s="47"/>
      <c r="J223" s="47"/>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row>
    <row r="224" spans="1:64" ht="37.950000000000003" customHeight="1">
      <c r="A224" s="56">
        <v>5</v>
      </c>
      <c r="B224" s="34" t="s">
        <v>153</v>
      </c>
      <c r="C224" s="34" t="s">
        <v>9</v>
      </c>
      <c r="D224" s="34" t="s">
        <v>351</v>
      </c>
      <c r="E224" s="34" t="s">
        <v>352</v>
      </c>
      <c r="F224" s="57" t="s">
        <v>283</v>
      </c>
      <c r="G224" s="58">
        <v>174000</v>
      </c>
      <c r="H224" s="61"/>
      <c r="I224" s="47"/>
      <c r="J224" s="47"/>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row>
    <row r="225" spans="1:64" ht="37.950000000000003" customHeight="1">
      <c r="A225" s="56">
        <v>6</v>
      </c>
      <c r="B225" s="34" t="s">
        <v>153</v>
      </c>
      <c r="C225" s="34" t="s">
        <v>31</v>
      </c>
      <c r="D225" s="34" t="s">
        <v>185</v>
      </c>
      <c r="E225" s="34" t="s">
        <v>353</v>
      </c>
      <c r="F225" s="57" t="s">
        <v>354</v>
      </c>
      <c r="G225" s="58">
        <v>100000</v>
      </c>
      <c r="H225" s="61"/>
      <c r="I225" s="47"/>
      <c r="J225" s="47"/>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row>
    <row r="226" spans="1:64" ht="37.950000000000003" customHeight="1">
      <c r="A226" s="56">
        <v>7</v>
      </c>
      <c r="B226" s="34" t="s">
        <v>153</v>
      </c>
      <c r="C226" s="34" t="s">
        <v>59</v>
      </c>
      <c r="D226" s="34" t="s">
        <v>824</v>
      </c>
      <c r="E226" s="34" t="s">
        <v>825</v>
      </c>
      <c r="F226" s="57" t="s">
        <v>601</v>
      </c>
      <c r="G226" s="58">
        <v>173506</v>
      </c>
      <c r="H226" s="61"/>
      <c r="I226" s="47"/>
      <c r="J226" s="47"/>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row>
    <row r="227" spans="1:64" ht="37.950000000000003" customHeight="1">
      <c r="A227" s="56">
        <v>8</v>
      </c>
      <c r="B227" s="34" t="s">
        <v>153</v>
      </c>
      <c r="C227" s="34" t="s">
        <v>59</v>
      </c>
      <c r="D227" s="34" t="s">
        <v>826</v>
      </c>
      <c r="E227" s="34" t="s">
        <v>827</v>
      </c>
      <c r="F227" s="57" t="s">
        <v>666</v>
      </c>
      <c r="G227" s="58">
        <v>109500</v>
      </c>
      <c r="H227" s="61"/>
      <c r="I227" s="47"/>
      <c r="J227" s="47"/>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row>
    <row r="228" spans="1:64" ht="37.950000000000003" customHeight="1">
      <c r="A228" s="56">
        <v>9</v>
      </c>
      <c r="B228" s="34" t="s">
        <v>153</v>
      </c>
      <c r="C228" s="34" t="s">
        <v>9</v>
      </c>
      <c r="D228" s="34" t="s">
        <v>155</v>
      </c>
      <c r="E228" s="34" t="s">
        <v>355</v>
      </c>
      <c r="F228" s="57" t="s">
        <v>356</v>
      </c>
      <c r="G228" s="58">
        <v>1450000</v>
      </c>
      <c r="H228" s="61"/>
      <c r="I228" s="47"/>
      <c r="J228" s="47"/>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row>
    <row r="229" spans="1:64" ht="37.950000000000003" customHeight="1">
      <c r="A229" s="56">
        <v>10</v>
      </c>
      <c r="B229" s="34" t="s">
        <v>153</v>
      </c>
      <c r="C229" s="34" t="s">
        <v>15</v>
      </c>
      <c r="D229" s="34" t="s">
        <v>828</v>
      </c>
      <c r="E229" s="34" t="s">
        <v>829</v>
      </c>
      <c r="F229" s="57" t="s">
        <v>572</v>
      </c>
      <c r="G229" s="58">
        <v>150000</v>
      </c>
      <c r="H229" s="61"/>
      <c r="I229" s="47"/>
      <c r="J229" s="47"/>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row>
    <row r="230" spans="1:64" ht="37.950000000000003" customHeight="1">
      <c r="A230" s="56">
        <v>11</v>
      </c>
      <c r="B230" s="34" t="s">
        <v>153</v>
      </c>
      <c r="C230" s="34" t="s">
        <v>26</v>
      </c>
      <c r="D230" s="34" t="s">
        <v>357</v>
      </c>
      <c r="E230" s="34" t="s">
        <v>358</v>
      </c>
      <c r="F230" s="57" t="s">
        <v>359</v>
      </c>
      <c r="G230" s="58">
        <v>100000</v>
      </c>
      <c r="H230" s="61"/>
      <c r="I230" s="47"/>
      <c r="J230" s="47"/>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row>
    <row r="231" spans="1:64" ht="48.6">
      <c r="A231" s="56">
        <v>12</v>
      </c>
      <c r="B231" s="34" t="s">
        <v>157</v>
      </c>
      <c r="C231" s="34" t="s">
        <v>9</v>
      </c>
      <c r="D231" s="34" t="s">
        <v>160</v>
      </c>
      <c r="E231" s="34" t="s">
        <v>360</v>
      </c>
      <c r="F231" s="57" t="s">
        <v>208</v>
      </c>
      <c r="G231" s="58">
        <v>10000</v>
      </c>
      <c r="H231" s="61"/>
      <c r="I231" s="47"/>
      <c r="J231" s="47"/>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row>
    <row r="232" spans="1:64" ht="37.950000000000003" customHeight="1">
      <c r="A232" s="56">
        <v>13</v>
      </c>
      <c r="B232" s="34" t="s">
        <v>157</v>
      </c>
      <c r="C232" s="34" t="s">
        <v>67</v>
      </c>
      <c r="D232" s="34" t="s">
        <v>158</v>
      </c>
      <c r="E232" s="34" t="s">
        <v>361</v>
      </c>
      <c r="F232" s="57" t="s">
        <v>208</v>
      </c>
      <c r="G232" s="58">
        <v>10000</v>
      </c>
      <c r="H232" s="61"/>
      <c r="I232" s="47"/>
      <c r="J232" s="47"/>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row>
    <row r="233" spans="1:64" ht="37.950000000000003" customHeight="1">
      <c r="A233" s="56">
        <v>14</v>
      </c>
      <c r="B233" s="34" t="s">
        <v>157</v>
      </c>
      <c r="C233" s="34" t="s">
        <v>15</v>
      </c>
      <c r="D233" s="34" t="s">
        <v>362</v>
      </c>
      <c r="E233" s="34" t="s">
        <v>363</v>
      </c>
      <c r="F233" s="57" t="s">
        <v>364</v>
      </c>
      <c r="G233" s="58">
        <v>30000</v>
      </c>
      <c r="H233" s="61"/>
      <c r="I233" s="47"/>
      <c r="J233" s="47"/>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row>
    <row r="234" spans="1:64" ht="37.950000000000003" customHeight="1">
      <c r="A234" s="56">
        <v>15</v>
      </c>
      <c r="B234" s="34" t="s">
        <v>157</v>
      </c>
      <c r="C234" s="34" t="s">
        <v>67</v>
      </c>
      <c r="D234" s="34" t="s">
        <v>159</v>
      </c>
      <c r="E234" s="34" t="s">
        <v>365</v>
      </c>
      <c r="F234" s="57" t="s">
        <v>293</v>
      </c>
      <c r="G234" s="58">
        <v>10000</v>
      </c>
      <c r="H234" s="61"/>
      <c r="I234" s="47"/>
      <c r="J234" s="47"/>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row>
    <row r="235" spans="1:64" ht="48.6">
      <c r="A235" s="56">
        <v>16</v>
      </c>
      <c r="B235" s="34" t="s">
        <v>157</v>
      </c>
      <c r="C235" s="34" t="s">
        <v>42</v>
      </c>
      <c r="D235" s="34" t="s">
        <v>366</v>
      </c>
      <c r="E235" s="34" t="s">
        <v>367</v>
      </c>
      <c r="F235" s="57" t="s">
        <v>368</v>
      </c>
      <c r="G235" s="58">
        <v>10000</v>
      </c>
      <c r="H235" s="61"/>
      <c r="I235" s="47"/>
      <c r="J235" s="47"/>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row>
    <row r="236" spans="1:64" ht="37.950000000000003" customHeight="1">
      <c r="A236" s="56">
        <v>17</v>
      </c>
      <c r="B236" s="34" t="s">
        <v>157</v>
      </c>
      <c r="C236" s="34" t="s">
        <v>67</v>
      </c>
      <c r="D236" s="34" t="s">
        <v>158</v>
      </c>
      <c r="E236" s="34" t="s">
        <v>830</v>
      </c>
      <c r="F236" s="57" t="s">
        <v>795</v>
      </c>
      <c r="G236" s="58">
        <v>20000</v>
      </c>
      <c r="H236" s="61"/>
      <c r="I236" s="47"/>
      <c r="J236" s="47"/>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row>
    <row r="237" spans="1:64" ht="37.950000000000003" customHeight="1">
      <c r="A237" s="56">
        <v>18</v>
      </c>
      <c r="B237" s="34" t="s">
        <v>161</v>
      </c>
      <c r="C237" s="34" t="s">
        <v>67</v>
      </c>
      <c r="D237" s="34" t="s">
        <v>194</v>
      </c>
      <c r="E237" s="34" t="s">
        <v>369</v>
      </c>
      <c r="F237" s="57" t="s">
        <v>236</v>
      </c>
      <c r="G237" s="58">
        <v>30000</v>
      </c>
      <c r="H237" s="61"/>
      <c r="I237" s="47"/>
      <c r="J237" s="47"/>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row>
    <row r="238" spans="1:64" ht="37.950000000000003" customHeight="1">
      <c r="A238" s="56">
        <v>19</v>
      </c>
      <c r="B238" s="34" t="s">
        <v>161</v>
      </c>
      <c r="C238" s="34" t="s">
        <v>67</v>
      </c>
      <c r="D238" s="34" t="s">
        <v>370</v>
      </c>
      <c r="E238" s="34" t="s">
        <v>371</v>
      </c>
      <c r="F238" s="57" t="s">
        <v>230</v>
      </c>
      <c r="G238" s="58">
        <v>20000</v>
      </c>
      <c r="H238" s="61"/>
      <c r="I238" s="47"/>
      <c r="J238" s="47"/>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row>
    <row r="239" spans="1:64" ht="37.950000000000003" customHeight="1">
      <c r="A239" s="56">
        <v>20</v>
      </c>
      <c r="B239" s="34" t="s">
        <v>161</v>
      </c>
      <c r="C239" s="34" t="s">
        <v>67</v>
      </c>
      <c r="D239" s="34" t="s">
        <v>162</v>
      </c>
      <c r="E239" s="34" t="s">
        <v>372</v>
      </c>
      <c r="F239" s="57" t="s">
        <v>241</v>
      </c>
      <c r="G239" s="58">
        <v>20000</v>
      </c>
      <c r="H239" s="61"/>
      <c r="I239" s="47"/>
      <c r="J239" s="47"/>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row>
    <row r="240" spans="1:64" ht="48.6">
      <c r="A240" s="56">
        <v>21</v>
      </c>
      <c r="B240" s="34" t="s">
        <v>161</v>
      </c>
      <c r="C240" s="34" t="s">
        <v>67</v>
      </c>
      <c r="D240" s="34" t="s">
        <v>160</v>
      </c>
      <c r="E240" s="34" t="s">
        <v>373</v>
      </c>
      <c r="F240" s="57" t="s">
        <v>374</v>
      </c>
      <c r="G240" s="58">
        <v>20000</v>
      </c>
      <c r="H240" s="61"/>
      <c r="I240" s="47"/>
      <c r="J240" s="47"/>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row>
    <row r="241" spans="1:64" ht="37.950000000000003" customHeight="1">
      <c r="A241" s="56">
        <v>22</v>
      </c>
      <c r="B241" s="34" t="s">
        <v>161</v>
      </c>
      <c r="C241" s="34" t="s">
        <v>67</v>
      </c>
      <c r="D241" s="34" t="s">
        <v>375</v>
      </c>
      <c r="E241" s="34" t="s">
        <v>376</v>
      </c>
      <c r="F241" s="57" t="s">
        <v>377</v>
      </c>
      <c r="G241" s="58">
        <v>30000</v>
      </c>
      <c r="H241" s="61"/>
      <c r="I241" s="47"/>
      <c r="J241" s="47"/>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row>
    <row r="242" spans="1:64" ht="37.950000000000003" customHeight="1">
      <c r="A242" s="56">
        <v>23</v>
      </c>
      <c r="B242" s="34" t="s">
        <v>161</v>
      </c>
      <c r="C242" s="34" t="s">
        <v>67</v>
      </c>
      <c r="D242" s="34" t="s">
        <v>196</v>
      </c>
      <c r="E242" s="34" t="s">
        <v>378</v>
      </c>
      <c r="F242" s="57" t="s">
        <v>379</v>
      </c>
      <c r="G242" s="58">
        <v>30000</v>
      </c>
      <c r="H242" s="61"/>
      <c r="I242" s="47"/>
      <c r="J242" s="47"/>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row>
    <row r="243" spans="1:64" ht="37.950000000000003" customHeight="1">
      <c r="A243" s="56">
        <v>24</v>
      </c>
      <c r="B243" s="34" t="s">
        <v>161</v>
      </c>
      <c r="C243" s="34" t="s">
        <v>67</v>
      </c>
      <c r="D243" s="34" t="s">
        <v>380</v>
      </c>
      <c r="E243" s="34" t="s">
        <v>381</v>
      </c>
      <c r="F243" s="57" t="s">
        <v>286</v>
      </c>
      <c r="G243" s="58">
        <v>30000</v>
      </c>
      <c r="H243" s="61"/>
      <c r="I243" s="47"/>
      <c r="J243" s="47"/>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row>
    <row r="244" spans="1:64" ht="37.950000000000003" customHeight="1">
      <c r="A244" s="56">
        <v>25</v>
      </c>
      <c r="B244" s="34" t="s">
        <v>161</v>
      </c>
      <c r="C244" s="34" t="s">
        <v>67</v>
      </c>
      <c r="D244" s="34" t="s">
        <v>195</v>
      </c>
      <c r="E244" s="34" t="s">
        <v>382</v>
      </c>
      <c r="F244" s="57" t="s">
        <v>219</v>
      </c>
      <c r="G244" s="58">
        <v>20000</v>
      </c>
      <c r="H244" s="61"/>
      <c r="I244" s="47"/>
      <c r="J244" s="47"/>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row>
    <row r="245" spans="1:64" ht="37.950000000000003" customHeight="1">
      <c r="A245" s="56">
        <v>26</v>
      </c>
      <c r="B245" s="34" t="s">
        <v>161</v>
      </c>
      <c r="C245" s="34" t="s">
        <v>67</v>
      </c>
      <c r="D245" s="34" t="s">
        <v>383</v>
      </c>
      <c r="E245" s="34" t="s">
        <v>384</v>
      </c>
      <c r="F245" s="57" t="s">
        <v>310</v>
      </c>
      <c r="G245" s="58">
        <v>30000</v>
      </c>
      <c r="H245" s="61"/>
      <c r="I245" s="47"/>
      <c r="J245" s="47"/>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row>
    <row r="246" spans="1:64" ht="37.950000000000003" customHeight="1">
      <c r="A246" s="56">
        <v>27</v>
      </c>
      <c r="B246" s="34" t="s">
        <v>161</v>
      </c>
      <c r="C246" s="34" t="s">
        <v>67</v>
      </c>
      <c r="D246" s="34" t="s">
        <v>831</v>
      </c>
      <c r="E246" s="34" t="s">
        <v>832</v>
      </c>
      <c r="F246" s="57" t="s">
        <v>833</v>
      </c>
      <c r="G246" s="58">
        <v>20000</v>
      </c>
      <c r="H246" s="61"/>
      <c r="I246" s="47"/>
      <c r="J246" s="47"/>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row>
    <row r="247" spans="1:64" ht="37.950000000000003" customHeight="1">
      <c r="A247" s="56">
        <v>28</v>
      </c>
      <c r="B247" s="34" t="s">
        <v>161</v>
      </c>
      <c r="C247" s="34" t="s">
        <v>67</v>
      </c>
      <c r="D247" s="34" t="s">
        <v>194</v>
      </c>
      <c r="E247" s="34" t="s">
        <v>834</v>
      </c>
      <c r="F247" s="57" t="s">
        <v>806</v>
      </c>
      <c r="G247" s="58">
        <v>30000</v>
      </c>
      <c r="H247" s="61"/>
      <c r="I247" s="47"/>
      <c r="J247" s="47"/>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row>
    <row r="248" spans="1:64" ht="37.950000000000003" customHeight="1">
      <c r="A248" s="56">
        <v>29</v>
      </c>
      <c r="B248" s="34" t="s">
        <v>163</v>
      </c>
      <c r="C248" s="34" t="s">
        <v>28</v>
      </c>
      <c r="D248" s="34" t="s">
        <v>172</v>
      </c>
      <c r="E248" s="34" t="s">
        <v>386</v>
      </c>
      <c r="F248" s="57" t="s">
        <v>387</v>
      </c>
      <c r="G248" s="58">
        <v>40000</v>
      </c>
      <c r="H248" s="61" t="s">
        <v>385</v>
      </c>
      <c r="I248" s="47"/>
      <c r="J248" s="47"/>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row>
    <row r="249" spans="1:64" ht="37.950000000000003" customHeight="1">
      <c r="A249" s="56">
        <v>30</v>
      </c>
      <c r="B249" s="34" t="s">
        <v>163</v>
      </c>
      <c r="C249" s="34" t="s">
        <v>17</v>
      </c>
      <c r="D249" s="34" t="s">
        <v>164</v>
      </c>
      <c r="E249" s="34" t="s">
        <v>165</v>
      </c>
      <c r="F249" s="57" t="s">
        <v>199</v>
      </c>
      <c r="G249" s="58">
        <v>50000</v>
      </c>
      <c r="H249" s="61" t="s">
        <v>385</v>
      </c>
      <c r="I249" s="47"/>
      <c r="J249" s="47"/>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row>
    <row r="250" spans="1:64" ht="37.950000000000003" customHeight="1">
      <c r="A250" s="56">
        <v>31</v>
      </c>
      <c r="B250" s="34" t="s">
        <v>163</v>
      </c>
      <c r="C250" s="34" t="s">
        <v>28</v>
      </c>
      <c r="D250" s="34" t="s">
        <v>167</v>
      </c>
      <c r="E250" s="34" t="s">
        <v>168</v>
      </c>
      <c r="F250" s="57" t="s">
        <v>364</v>
      </c>
      <c r="G250" s="58">
        <v>28800</v>
      </c>
      <c r="H250" s="61"/>
      <c r="I250" s="47"/>
      <c r="J250" s="47"/>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row>
    <row r="251" spans="1:64" ht="37.950000000000003" customHeight="1">
      <c r="A251" s="56">
        <v>32</v>
      </c>
      <c r="B251" s="34" t="s">
        <v>163</v>
      </c>
      <c r="C251" s="34" t="s">
        <v>31</v>
      </c>
      <c r="D251" s="34" t="s">
        <v>166</v>
      </c>
      <c r="E251" s="34" t="s">
        <v>388</v>
      </c>
      <c r="F251" s="57" t="s">
        <v>389</v>
      </c>
      <c r="G251" s="58">
        <v>40000</v>
      </c>
      <c r="H251" s="61"/>
      <c r="I251" s="47"/>
      <c r="J251" s="47"/>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row>
    <row r="252" spans="1:64" ht="37.950000000000003" customHeight="1">
      <c r="A252" s="56">
        <v>33</v>
      </c>
      <c r="B252" s="34" t="s">
        <v>163</v>
      </c>
      <c r="C252" s="34" t="s">
        <v>28</v>
      </c>
      <c r="D252" s="34" t="s">
        <v>390</v>
      </c>
      <c r="E252" s="34" t="s">
        <v>171</v>
      </c>
      <c r="F252" s="57" t="s">
        <v>224</v>
      </c>
      <c r="G252" s="58">
        <v>22400</v>
      </c>
      <c r="H252" s="61"/>
      <c r="I252" s="47"/>
      <c r="J252" s="47"/>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row>
    <row r="253" spans="1:64" ht="37.950000000000003" customHeight="1">
      <c r="A253" s="56">
        <v>34</v>
      </c>
      <c r="B253" s="34" t="s">
        <v>163</v>
      </c>
      <c r="C253" s="34" t="s">
        <v>28</v>
      </c>
      <c r="D253" s="34" t="s">
        <v>170</v>
      </c>
      <c r="E253" s="34" t="s">
        <v>391</v>
      </c>
      <c r="F253" s="57" t="s">
        <v>267</v>
      </c>
      <c r="G253" s="58">
        <v>28800</v>
      </c>
      <c r="H253" s="61"/>
      <c r="I253" s="47"/>
      <c r="J253" s="47"/>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row>
    <row r="254" spans="1:64" ht="37.950000000000003" customHeight="1">
      <c r="A254" s="56">
        <v>35</v>
      </c>
      <c r="B254" s="34" t="s">
        <v>163</v>
      </c>
      <c r="C254" s="34" t="s">
        <v>28</v>
      </c>
      <c r="D254" s="34" t="s">
        <v>169</v>
      </c>
      <c r="E254" s="34" t="s">
        <v>392</v>
      </c>
      <c r="F254" s="57" t="s">
        <v>393</v>
      </c>
      <c r="G254" s="58">
        <v>28800</v>
      </c>
      <c r="H254" s="61"/>
      <c r="I254" s="47"/>
      <c r="J254" s="47"/>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row>
    <row r="255" spans="1:64" ht="37.950000000000003" customHeight="1">
      <c r="A255" s="56">
        <v>36</v>
      </c>
      <c r="B255" s="34" t="s">
        <v>163</v>
      </c>
      <c r="C255" s="34" t="s">
        <v>31</v>
      </c>
      <c r="D255" s="34" t="s">
        <v>394</v>
      </c>
      <c r="E255" s="34" t="s">
        <v>395</v>
      </c>
      <c r="F255" s="57" t="s">
        <v>217</v>
      </c>
      <c r="G255" s="58">
        <v>21000</v>
      </c>
      <c r="H255" s="61"/>
      <c r="I255" s="47"/>
      <c r="J255" s="47"/>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row>
    <row r="256" spans="1:64" ht="37.950000000000003" customHeight="1">
      <c r="A256" s="56">
        <v>37</v>
      </c>
      <c r="B256" s="34" t="s">
        <v>173</v>
      </c>
      <c r="C256" s="34" t="s">
        <v>68</v>
      </c>
      <c r="D256" s="34" t="s">
        <v>174</v>
      </c>
      <c r="E256" s="34" t="s">
        <v>396</v>
      </c>
      <c r="F256" s="57" t="s">
        <v>397</v>
      </c>
      <c r="G256" s="58">
        <v>5000</v>
      </c>
      <c r="H256" s="61"/>
      <c r="I256" s="47"/>
      <c r="J256" s="47"/>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row>
    <row r="257" spans="1:64" ht="48.6">
      <c r="A257" s="56">
        <v>38</v>
      </c>
      <c r="B257" s="34" t="s">
        <v>173</v>
      </c>
      <c r="C257" s="34" t="s">
        <v>68</v>
      </c>
      <c r="D257" s="34" t="s">
        <v>175</v>
      </c>
      <c r="E257" s="34" t="s">
        <v>398</v>
      </c>
      <c r="F257" s="57" t="s">
        <v>221</v>
      </c>
      <c r="G257" s="58">
        <v>6000</v>
      </c>
      <c r="H257" s="61"/>
      <c r="I257" s="47"/>
      <c r="J257" s="47"/>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row>
    <row r="258" spans="1:64" ht="37.950000000000003" customHeight="1">
      <c r="A258" s="56">
        <v>39</v>
      </c>
      <c r="B258" s="34" t="s">
        <v>173</v>
      </c>
      <c r="C258" s="34" t="s">
        <v>68</v>
      </c>
      <c r="D258" s="34" t="s">
        <v>174</v>
      </c>
      <c r="E258" s="34" t="s">
        <v>399</v>
      </c>
      <c r="F258" s="57" t="s">
        <v>265</v>
      </c>
      <c r="G258" s="58">
        <v>5000</v>
      </c>
      <c r="H258" s="61"/>
      <c r="I258" s="47"/>
      <c r="J258" s="47"/>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row>
    <row r="259" spans="1:64" ht="48.6">
      <c r="A259" s="56">
        <v>40</v>
      </c>
      <c r="B259" s="34" t="s">
        <v>173</v>
      </c>
      <c r="C259" s="34" t="s">
        <v>68</v>
      </c>
      <c r="D259" s="34" t="s">
        <v>176</v>
      </c>
      <c r="E259" s="34" t="s">
        <v>400</v>
      </c>
      <c r="F259" s="57" t="s">
        <v>401</v>
      </c>
      <c r="G259" s="58">
        <v>10000</v>
      </c>
      <c r="H259" s="61"/>
      <c r="I259" s="47"/>
      <c r="J259" s="47"/>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row>
    <row r="260" spans="1:64" ht="48.6">
      <c r="A260" s="56">
        <v>41</v>
      </c>
      <c r="B260" s="34" t="s">
        <v>173</v>
      </c>
      <c r="C260" s="34" t="s">
        <v>68</v>
      </c>
      <c r="D260" s="34" t="s">
        <v>197</v>
      </c>
      <c r="E260" s="34" t="s">
        <v>402</v>
      </c>
      <c r="F260" s="57" t="s">
        <v>249</v>
      </c>
      <c r="G260" s="58">
        <v>6000</v>
      </c>
      <c r="H260" s="61"/>
      <c r="I260" s="47"/>
      <c r="J260" s="47"/>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row>
    <row r="261" spans="1:64" ht="48.6">
      <c r="A261" s="56">
        <v>42</v>
      </c>
      <c r="B261" s="34" t="s">
        <v>173</v>
      </c>
      <c r="C261" s="34" t="s">
        <v>68</v>
      </c>
      <c r="D261" s="34" t="s">
        <v>197</v>
      </c>
      <c r="E261" s="34" t="s">
        <v>835</v>
      </c>
      <c r="F261" s="57" t="s">
        <v>708</v>
      </c>
      <c r="G261" s="58">
        <v>6000</v>
      </c>
      <c r="H261" s="61"/>
      <c r="I261" s="47"/>
      <c r="J261" s="47"/>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row>
    <row r="262" spans="1:64" ht="37.950000000000003" customHeight="1">
      <c r="A262" s="56">
        <v>43</v>
      </c>
      <c r="B262" s="34" t="s">
        <v>173</v>
      </c>
      <c r="C262" s="34" t="s">
        <v>68</v>
      </c>
      <c r="D262" s="34" t="s">
        <v>174</v>
      </c>
      <c r="E262" s="34" t="s">
        <v>836</v>
      </c>
      <c r="F262" s="57" t="s">
        <v>549</v>
      </c>
      <c r="G262" s="58">
        <v>10000</v>
      </c>
      <c r="H262" s="61"/>
      <c r="I262" s="47"/>
      <c r="J262" s="47"/>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row>
    <row r="263" spans="1:64" ht="37.950000000000003" customHeight="1">
      <c r="A263" s="56">
        <v>44</v>
      </c>
      <c r="B263" s="34" t="s">
        <v>173</v>
      </c>
      <c r="C263" s="34" t="s">
        <v>68</v>
      </c>
      <c r="D263" s="34" t="s">
        <v>175</v>
      </c>
      <c r="E263" s="34" t="s">
        <v>837</v>
      </c>
      <c r="F263" s="57" t="s">
        <v>523</v>
      </c>
      <c r="G263" s="58">
        <v>6000</v>
      </c>
      <c r="H263" s="61"/>
      <c r="I263" s="47"/>
      <c r="J263" s="47"/>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row>
    <row r="264" spans="1:64" ht="37.950000000000003" customHeight="1">
      <c r="A264" s="56">
        <v>45</v>
      </c>
      <c r="B264" s="34" t="s">
        <v>838</v>
      </c>
      <c r="C264" s="34" t="s">
        <v>102</v>
      </c>
      <c r="D264" s="34" t="s">
        <v>839</v>
      </c>
      <c r="E264" s="34" t="s">
        <v>840</v>
      </c>
      <c r="F264" s="57" t="s">
        <v>841</v>
      </c>
      <c r="G264" s="58">
        <v>100000</v>
      </c>
      <c r="H264" s="61"/>
      <c r="I264" s="47"/>
      <c r="J264" s="47"/>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row>
    <row r="265" spans="1:64" ht="37.950000000000003" customHeight="1">
      <c r="A265" s="56">
        <v>46</v>
      </c>
      <c r="B265" s="34" t="s">
        <v>838</v>
      </c>
      <c r="C265" s="34" t="s">
        <v>102</v>
      </c>
      <c r="D265" s="34" t="s">
        <v>842</v>
      </c>
      <c r="E265" s="34" t="s">
        <v>843</v>
      </c>
      <c r="F265" s="57" t="s">
        <v>841</v>
      </c>
      <c r="G265" s="58">
        <v>100000</v>
      </c>
      <c r="H265" s="61"/>
      <c r="I265" s="47"/>
      <c r="J265" s="47"/>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row>
    <row r="266" spans="1:64" ht="37.950000000000003" customHeight="1">
      <c r="A266" s="56">
        <v>47</v>
      </c>
      <c r="B266" s="34" t="s">
        <v>838</v>
      </c>
      <c r="C266" s="34" t="s">
        <v>102</v>
      </c>
      <c r="D266" s="34" t="s">
        <v>844</v>
      </c>
      <c r="E266" s="34" t="s">
        <v>845</v>
      </c>
      <c r="F266" s="57" t="s">
        <v>846</v>
      </c>
      <c r="G266" s="58">
        <v>100000</v>
      </c>
      <c r="H266" s="61"/>
      <c r="I266" s="47"/>
      <c r="J266" s="47"/>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row>
    <row r="267" spans="1:64" ht="37.950000000000003" customHeight="1">
      <c r="A267" s="56">
        <v>48</v>
      </c>
      <c r="B267" s="34" t="s">
        <v>838</v>
      </c>
      <c r="C267" s="34" t="s">
        <v>102</v>
      </c>
      <c r="D267" s="34" t="s">
        <v>847</v>
      </c>
      <c r="E267" s="34" t="s">
        <v>848</v>
      </c>
      <c r="F267" s="57" t="s">
        <v>849</v>
      </c>
      <c r="G267" s="58">
        <v>95000</v>
      </c>
      <c r="H267" s="61"/>
      <c r="I267" s="47"/>
      <c r="J267" s="47"/>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row>
    <row r="268" spans="1:64" ht="37.950000000000003" customHeight="1">
      <c r="A268" s="56">
        <v>49</v>
      </c>
      <c r="B268" s="34" t="s">
        <v>838</v>
      </c>
      <c r="C268" s="34" t="s">
        <v>102</v>
      </c>
      <c r="D268" s="34" t="s">
        <v>850</v>
      </c>
      <c r="E268" s="34" t="s">
        <v>851</v>
      </c>
      <c r="F268" s="57" t="s">
        <v>849</v>
      </c>
      <c r="G268" s="58">
        <v>95000</v>
      </c>
      <c r="H268" s="61"/>
      <c r="I268" s="47"/>
      <c r="J268" s="47"/>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row>
    <row r="269" spans="1:64" ht="37.950000000000003" customHeight="1">
      <c r="A269" s="56">
        <v>50</v>
      </c>
      <c r="B269" s="34" t="s">
        <v>838</v>
      </c>
      <c r="C269" s="34" t="s">
        <v>102</v>
      </c>
      <c r="D269" s="34" t="s">
        <v>852</v>
      </c>
      <c r="E269" s="34" t="s">
        <v>853</v>
      </c>
      <c r="F269" s="57" t="s">
        <v>854</v>
      </c>
      <c r="G269" s="58">
        <v>50000</v>
      </c>
      <c r="H269" s="61"/>
      <c r="I269" s="47"/>
      <c r="J269" s="47"/>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row>
    <row r="270" spans="1:64" ht="37.950000000000003" customHeight="1">
      <c r="A270" s="56">
        <v>51</v>
      </c>
      <c r="B270" s="34" t="s">
        <v>177</v>
      </c>
      <c r="C270" s="34" t="s">
        <v>25</v>
      </c>
      <c r="D270" s="34" t="s">
        <v>198</v>
      </c>
      <c r="E270" s="34" t="s">
        <v>403</v>
      </c>
      <c r="F270" s="57" t="s">
        <v>404</v>
      </c>
      <c r="G270" s="58">
        <v>98400</v>
      </c>
      <c r="H270" s="61"/>
      <c r="I270" s="47"/>
      <c r="J270" s="47"/>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row>
    <row r="271" spans="1:64" ht="37.950000000000003" customHeight="1">
      <c r="A271" s="56">
        <v>52</v>
      </c>
      <c r="B271" s="34" t="s">
        <v>177</v>
      </c>
      <c r="C271" s="34" t="s">
        <v>25</v>
      </c>
      <c r="D271" s="34" t="s">
        <v>180</v>
      </c>
      <c r="E271" s="34" t="s">
        <v>405</v>
      </c>
      <c r="F271" s="57" t="s">
        <v>404</v>
      </c>
      <c r="G271" s="58">
        <v>99000</v>
      </c>
      <c r="H271" s="61"/>
      <c r="I271" s="47"/>
      <c r="J271" s="47"/>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row>
    <row r="272" spans="1:64" ht="37.950000000000003" customHeight="1">
      <c r="A272" s="56">
        <v>53</v>
      </c>
      <c r="B272" s="34" t="s">
        <v>177</v>
      </c>
      <c r="C272" s="34" t="s">
        <v>25</v>
      </c>
      <c r="D272" s="34" t="s">
        <v>198</v>
      </c>
      <c r="E272" s="34" t="s">
        <v>406</v>
      </c>
      <c r="F272" s="57" t="s">
        <v>401</v>
      </c>
      <c r="G272" s="58">
        <v>50000</v>
      </c>
      <c r="H272" s="61"/>
      <c r="I272" s="47"/>
      <c r="J272" s="47"/>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row>
    <row r="273" spans="1:64" ht="37.950000000000003" customHeight="1">
      <c r="A273" s="56">
        <v>54</v>
      </c>
      <c r="B273" s="34" t="s">
        <v>177</v>
      </c>
      <c r="C273" s="34" t="s">
        <v>25</v>
      </c>
      <c r="D273" s="34" t="s">
        <v>407</v>
      </c>
      <c r="E273" s="34" t="s">
        <v>408</v>
      </c>
      <c r="F273" s="57" t="s">
        <v>267</v>
      </c>
      <c r="G273" s="58">
        <v>86500</v>
      </c>
      <c r="H273" s="61"/>
      <c r="I273" s="47"/>
      <c r="J273" s="47"/>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row>
    <row r="274" spans="1:64" ht="37.950000000000003" customHeight="1">
      <c r="A274" s="56">
        <v>55</v>
      </c>
      <c r="B274" s="34" t="s">
        <v>177</v>
      </c>
      <c r="C274" s="34" t="s">
        <v>25</v>
      </c>
      <c r="D274" s="34" t="s">
        <v>178</v>
      </c>
      <c r="E274" s="34" t="s">
        <v>179</v>
      </c>
      <c r="F274" s="57" t="s">
        <v>409</v>
      </c>
      <c r="G274" s="58">
        <v>50000</v>
      </c>
      <c r="H274" s="61"/>
      <c r="I274" s="47"/>
      <c r="J274" s="47"/>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row>
    <row r="275" spans="1:64" ht="37.950000000000003" customHeight="1">
      <c r="A275" s="56">
        <v>56</v>
      </c>
      <c r="B275" s="34" t="s">
        <v>177</v>
      </c>
      <c r="C275" s="34" t="s">
        <v>25</v>
      </c>
      <c r="D275" s="34" t="s">
        <v>410</v>
      </c>
      <c r="E275" s="34" t="s">
        <v>411</v>
      </c>
      <c r="F275" s="57" t="s">
        <v>412</v>
      </c>
      <c r="G275" s="58">
        <v>95200</v>
      </c>
      <c r="H275" s="61"/>
      <c r="I275" s="47"/>
      <c r="J275" s="47"/>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row>
    <row r="276" spans="1:64" ht="37.950000000000003" customHeight="1">
      <c r="A276" s="56">
        <v>57</v>
      </c>
      <c r="B276" s="34" t="s">
        <v>177</v>
      </c>
      <c r="C276" s="34" t="s">
        <v>25</v>
      </c>
      <c r="D276" s="34" t="s">
        <v>180</v>
      </c>
      <c r="E276" s="34" t="s">
        <v>855</v>
      </c>
      <c r="F276" s="57" t="s">
        <v>754</v>
      </c>
      <c r="G276" s="58">
        <v>99000</v>
      </c>
      <c r="H276" s="61"/>
      <c r="I276" s="47"/>
      <c r="J276" s="47"/>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row>
    <row r="277" spans="1:64" ht="37.950000000000003" customHeight="1">
      <c r="A277" s="56">
        <v>58</v>
      </c>
      <c r="B277" s="34" t="s">
        <v>177</v>
      </c>
      <c r="C277" s="34" t="s">
        <v>25</v>
      </c>
      <c r="D277" s="34" t="s">
        <v>856</v>
      </c>
      <c r="E277" s="34" t="s">
        <v>857</v>
      </c>
      <c r="F277" s="57" t="s">
        <v>858</v>
      </c>
      <c r="G277" s="58">
        <v>50000</v>
      </c>
      <c r="H277" s="61"/>
      <c r="I277" s="47"/>
      <c r="J277" s="47"/>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row>
    <row r="278" spans="1:64" ht="37.950000000000003" customHeight="1">
      <c r="A278" s="56">
        <v>59</v>
      </c>
      <c r="B278" s="34" t="s">
        <v>177</v>
      </c>
      <c r="C278" s="34" t="s">
        <v>25</v>
      </c>
      <c r="D278" s="34" t="s">
        <v>859</v>
      </c>
      <c r="E278" s="34" t="s">
        <v>860</v>
      </c>
      <c r="F278" s="57" t="s">
        <v>554</v>
      </c>
      <c r="G278" s="58">
        <v>50000</v>
      </c>
      <c r="H278" s="61"/>
      <c r="I278" s="47"/>
      <c r="J278" s="47"/>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row>
    <row r="279" spans="1:64" ht="37.950000000000003" customHeight="1">
      <c r="A279" s="56">
        <v>60</v>
      </c>
      <c r="B279" s="34" t="s">
        <v>181</v>
      </c>
      <c r="C279" s="34" t="s">
        <v>9</v>
      </c>
      <c r="D279" s="34" t="s">
        <v>183</v>
      </c>
      <c r="E279" s="34" t="s">
        <v>413</v>
      </c>
      <c r="F279" s="57" t="s">
        <v>211</v>
      </c>
      <c r="G279" s="58">
        <v>10000</v>
      </c>
      <c r="H279" s="61"/>
      <c r="I279" s="47"/>
      <c r="J279" s="47"/>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row>
    <row r="280" spans="1:64" ht="37.950000000000003" customHeight="1">
      <c r="A280" s="56">
        <v>61</v>
      </c>
      <c r="B280" s="34" t="s">
        <v>181</v>
      </c>
      <c r="C280" s="34" t="s">
        <v>25</v>
      </c>
      <c r="D280" s="34" t="s">
        <v>182</v>
      </c>
      <c r="E280" s="34" t="s">
        <v>414</v>
      </c>
      <c r="F280" s="57" t="s">
        <v>212</v>
      </c>
      <c r="G280" s="58">
        <v>20000</v>
      </c>
      <c r="H280" s="61"/>
      <c r="I280" s="47"/>
      <c r="J280" s="47"/>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row>
    <row r="281" spans="1:64" ht="37.950000000000003" customHeight="1">
      <c r="A281" s="56">
        <v>62</v>
      </c>
      <c r="B281" s="34" t="s">
        <v>181</v>
      </c>
      <c r="C281" s="34" t="s">
        <v>31</v>
      </c>
      <c r="D281" s="34" t="s">
        <v>185</v>
      </c>
      <c r="E281" s="34" t="s">
        <v>415</v>
      </c>
      <c r="F281" s="57" t="s">
        <v>416</v>
      </c>
      <c r="G281" s="58">
        <v>100000</v>
      </c>
      <c r="H281" s="61"/>
      <c r="I281" s="47"/>
      <c r="J281" s="47"/>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row>
    <row r="282" spans="1:64" ht="37.950000000000003" customHeight="1">
      <c r="A282" s="56">
        <v>63</v>
      </c>
      <c r="B282" s="34" t="s">
        <v>181</v>
      </c>
      <c r="C282" s="34" t="s">
        <v>26</v>
      </c>
      <c r="D282" s="34" t="s">
        <v>184</v>
      </c>
      <c r="E282" s="34" t="s">
        <v>417</v>
      </c>
      <c r="F282" s="57" t="s">
        <v>256</v>
      </c>
      <c r="G282" s="58">
        <v>10000</v>
      </c>
      <c r="H282" s="61"/>
      <c r="I282" s="47"/>
      <c r="J282" s="47"/>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row>
    <row r="283" spans="1:64" ht="37.950000000000003" customHeight="1">
      <c r="A283" s="56">
        <v>64</v>
      </c>
      <c r="B283" s="34" t="s">
        <v>156</v>
      </c>
      <c r="C283" s="34" t="s">
        <v>59</v>
      </c>
      <c r="D283" s="34" t="s">
        <v>418</v>
      </c>
      <c r="E283" s="34" t="s">
        <v>186</v>
      </c>
      <c r="F283" s="57" t="s">
        <v>230</v>
      </c>
      <c r="G283" s="58">
        <v>5180</v>
      </c>
      <c r="H283" s="61"/>
      <c r="I283" s="47"/>
      <c r="J283" s="47"/>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row>
    <row r="284" spans="1:64" ht="37.950000000000003" customHeight="1">
      <c r="A284" s="56">
        <v>65</v>
      </c>
      <c r="B284" s="34" t="s">
        <v>156</v>
      </c>
      <c r="C284" s="34" t="s">
        <v>59</v>
      </c>
      <c r="D284" s="34" t="s">
        <v>419</v>
      </c>
      <c r="E284" s="34" t="s">
        <v>186</v>
      </c>
      <c r="F284" s="57" t="s">
        <v>241</v>
      </c>
      <c r="G284" s="58">
        <v>2960</v>
      </c>
      <c r="H284" s="61"/>
      <c r="I284" s="47"/>
      <c r="J284" s="47"/>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row>
    <row r="285" spans="1:64" ht="37.950000000000003" customHeight="1">
      <c r="A285" s="56">
        <v>66</v>
      </c>
      <c r="B285" s="34" t="s">
        <v>156</v>
      </c>
      <c r="C285" s="34" t="s">
        <v>59</v>
      </c>
      <c r="D285" s="34" t="s">
        <v>420</v>
      </c>
      <c r="E285" s="34" t="s">
        <v>186</v>
      </c>
      <c r="F285" s="57" t="s">
        <v>354</v>
      </c>
      <c r="G285" s="58">
        <v>740</v>
      </c>
      <c r="H285" s="61"/>
      <c r="I285" s="47"/>
      <c r="J285" s="47"/>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row>
    <row r="286" spans="1:64" ht="37.950000000000003" customHeight="1">
      <c r="A286" s="56">
        <v>67</v>
      </c>
      <c r="B286" s="34" t="s">
        <v>156</v>
      </c>
      <c r="C286" s="34" t="s">
        <v>59</v>
      </c>
      <c r="D286" s="34" t="s">
        <v>421</v>
      </c>
      <c r="E286" s="34" t="s">
        <v>186</v>
      </c>
      <c r="F286" s="57" t="s">
        <v>368</v>
      </c>
      <c r="G286" s="58">
        <v>2960</v>
      </c>
      <c r="H286" s="61"/>
      <c r="I286" s="47"/>
      <c r="J286" s="47"/>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row>
    <row r="287" spans="1:64" ht="37.950000000000003" customHeight="1">
      <c r="A287" s="56">
        <v>68</v>
      </c>
      <c r="B287" s="34" t="s">
        <v>156</v>
      </c>
      <c r="C287" s="34" t="s">
        <v>59</v>
      </c>
      <c r="D287" s="34" t="s">
        <v>861</v>
      </c>
      <c r="E287" s="34" t="s">
        <v>186</v>
      </c>
      <c r="F287" s="57" t="s">
        <v>546</v>
      </c>
      <c r="G287" s="58">
        <v>55207</v>
      </c>
      <c r="H287" s="61"/>
      <c r="I287" s="47"/>
      <c r="J287" s="47"/>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row>
    <row r="288" spans="1:64" ht="37.950000000000003" customHeight="1">
      <c r="A288" s="56">
        <v>69</v>
      </c>
      <c r="B288" s="34" t="s">
        <v>173</v>
      </c>
      <c r="C288" s="34" t="s">
        <v>68</v>
      </c>
      <c r="D288" s="34" t="s">
        <v>422</v>
      </c>
      <c r="E288" s="34" t="s">
        <v>423</v>
      </c>
      <c r="F288" s="57" t="s">
        <v>187</v>
      </c>
      <c r="G288" s="58">
        <v>3000000</v>
      </c>
      <c r="H288" s="61" t="s">
        <v>385</v>
      </c>
      <c r="I288" s="47"/>
      <c r="J288" s="47"/>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row>
    <row r="289" spans="1:64" ht="37.950000000000003" customHeight="1">
      <c r="A289" s="56">
        <v>70</v>
      </c>
      <c r="B289" s="34" t="s">
        <v>173</v>
      </c>
      <c r="C289" s="34" t="s">
        <v>68</v>
      </c>
      <c r="D289" s="34" t="s">
        <v>188</v>
      </c>
      <c r="E289" s="34" t="s">
        <v>189</v>
      </c>
      <c r="F289" s="57" t="s">
        <v>187</v>
      </c>
      <c r="G289" s="58">
        <v>416977</v>
      </c>
      <c r="H289" s="61" t="s">
        <v>385</v>
      </c>
      <c r="I289" s="47"/>
      <c r="J289" s="47"/>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row>
    <row r="290" spans="1:64" ht="37.950000000000003" customHeight="1">
      <c r="A290" s="56">
        <v>71</v>
      </c>
      <c r="B290" s="34" t="s">
        <v>173</v>
      </c>
      <c r="C290" s="34" t="s">
        <v>68</v>
      </c>
      <c r="D290" s="34" t="s">
        <v>424</v>
      </c>
      <c r="E290" s="34" t="s">
        <v>425</v>
      </c>
      <c r="F290" s="57" t="s">
        <v>187</v>
      </c>
      <c r="G290" s="58">
        <v>3000000</v>
      </c>
      <c r="H290" s="61" t="s">
        <v>385</v>
      </c>
      <c r="I290" s="47"/>
      <c r="J290" s="47"/>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row>
    <row r="291" spans="1:64" ht="37.950000000000003" customHeight="1">
      <c r="A291" s="56">
        <v>72</v>
      </c>
      <c r="B291" s="34" t="s">
        <v>173</v>
      </c>
      <c r="C291" s="34" t="s">
        <v>68</v>
      </c>
      <c r="D291" s="34" t="s">
        <v>426</v>
      </c>
      <c r="E291" s="34" t="s">
        <v>427</v>
      </c>
      <c r="F291" s="57" t="s">
        <v>187</v>
      </c>
      <c r="G291" s="58">
        <v>336055</v>
      </c>
      <c r="H291" s="61" t="s">
        <v>385</v>
      </c>
      <c r="I291" s="47"/>
      <c r="J291" s="47"/>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row>
    <row r="292" spans="1:64" ht="37.950000000000003" customHeight="1">
      <c r="A292" s="56">
        <v>73</v>
      </c>
      <c r="B292" s="34" t="s">
        <v>173</v>
      </c>
      <c r="C292" s="34" t="s">
        <v>68</v>
      </c>
      <c r="D292" s="34" t="s">
        <v>428</v>
      </c>
      <c r="E292" s="34" t="s">
        <v>429</v>
      </c>
      <c r="F292" s="57" t="s">
        <v>404</v>
      </c>
      <c r="G292" s="58">
        <v>1006996</v>
      </c>
      <c r="H292" s="61"/>
      <c r="I292" s="47"/>
      <c r="J292" s="47"/>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row>
    <row r="293" spans="1:64" ht="37.950000000000003" customHeight="1">
      <c r="A293" s="56">
        <v>74</v>
      </c>
      <c r="B293" s="34" t="s">
        <v>173</v>
      </c>
      <c r="C293" s="34" t="s">
        <v>68</v>
      </c>
      <c r="D293" s="34" t="s">
        <v>430</v>
      </c>
      <c r="E293" s="34" t="s">
        <v>431</v>
      </c>
      <c r="F293" s="57" t="s">
        <v>404</v>
      </c>
      <c r="G293" s="58">
        <v>1598417</v>
      </c>
      <c r="H293" s="61"/>
      <c r="I293" s="47"/>
      <c r="J293" s="47"/>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row>
    <row r="294" spans="1:64" ht="37.950000000000003" customHeight="1">
      <c r="A294" s="56">
        <v>75</v>
      </c>
      <c r="B294" s="34" t="s">
        <v>173</v>
      </c>
      <c r="C294" s="34" t="s">
        <v>68</v>
      </c>
      <c r="D294" s="34" t="s">
        <v>432</v>
      </c>
      <c r="E294" s="34" t="s">
        <v>433</v>
      </c>
      <c r="F294" s="57" t="s">
        <v>404</v>
      </c>
      <c r="G294" s="58">
        <v>2806847</v>
      </c>
      <c r="H294" s="61"/>
      <c r="I294" s="47"/>
      <c r="J294" s="47"/>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row>
    <row r="295" spans="1:64" ht="37.950000000000003" customHeight="1">
      <c r="A295" s="56">
        <v>76</v>
      </c>
      <c r="B295" s="34" t="s">
        <v>173</v>
      </c>
      <c r="C295" s="34" t="s">
        <v>68</v>
      </c>
      <c r="D295" s="34" t="s">
        <v>434</v>
      </c>
      <c r="E295" s="34" t="s">
        <v>435</v>
      </c>
      <c r="F295" s="57" t="s">
        <v>404</v>
      </c>
      <c r="G295" s="58">
        <v>2648810</v>
      </c>
      <c r="H295" s="61"/>
      <c r="I295" s="47"/>
      <c r="J295" s="47"/>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row>
    <row r="296" spans="1:64" ht="37.950000000000003" customHeight="1">
      <c r="A296" s="56">
        <v>77</v>
      </c>
      <c r="B296" s="34" t="s">
        <v>173</v>
      </c>
      <c r="C296" s="34" t="s">
        <v>68</v>
      </c>
      <c r="D296" s="34" t="s">
        <v>862</v>
      </c>
      <c r="E296" s="34" t="s">
        <v>863</v>
      </c>
      <c r="F296" s="57" t="s">
        <v>609</v>
      </c>
      <c r="G296" s="58">
        <v>1586419</v>
      </c>
      <c r="H296" s="61"/>
      <c r="I296" s="47"/>
      <c r="J296" s="47"/>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row>
    <row r="297" spans="1:64" ht="37.950000000000003" customHeight="1">
      <c r="A297" s="56">
        <v>78</v>
      </c>
      <c r="B297" s="34" t="s">
        <v>173</v>
      </c>
      <c r="C297" s="34" t="s">
        <v>68</v>
      </c>
      <c r="D297" s="34" t="s">
        <v>864</v>
      </c>
      <c r="E297" s="34" t="s">
        <v>865</v>
      </c>
      <c r="F297" s="57" t="s">
        <v>609</v>
      </c>
      <c r="G297" s="58">
        <v>1708340</v>
      </c>
      <c r="H297" s="61"/>
      <c r="I297" s="47"/>
      <c r="J297" s="47"/>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row>
    <row r="298" spans="1:64" ht="37.950000000000003" customHeight="1">
      <c r="A298" s="56">
        <v>79</v>
      </c>
      <c r="B298" s="34" t="s">
        <v>173</v>
      </c>
      <c r="C298" s="34" t="s">
        <v>68</v>
      </c>
      <c r="D298" s="34" t="s">
        <v>866</v>
      </c>
      <c r="E298" s="34" t="s">
        <v>867</v>
      </c>
      <c r="F298" s="57" t="s">
        <v>609</v>
      </c>
      <c r="G298" s="58">
        <v>232697</v>
      </c>
      <c r="H298" s="61"/>
      <c r="I298" s="47"/>
      <c r="J298" s="47"/>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row>
    <row r="299" spans="1:64" ht="37.950000000000003" customHeight="1">
      <c r="A299" s="56">
        <v>80</v>
      </c>
      <c r="B299" s="34" t="s">
        <v>173</v>
      </c>
      <c r="C299" s="34" t="s">
        <v>68</v>
      </c>
      <c r="D299" s="34" t="s">
        <v>868</v>
      </c>
      <c r="E299" s="34" t="s">
        <v>869</v>
      </c>
      <c r="F299" s="57" t="s">
        <v>609</v>
      </c>
      <c r="G299" s="58">
        <v>299016</v>
      </c>
      <c r="H299" s="61"/>
      <c r="I299" s="47"/>
      <c r="J299" s="47"/>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row>
    <row r="300" spans="1:64" ht="37.950000000000003" customHeight="1">
      <c r="A300" s="56">
        <v>81</v>
      </c>
      <c r="B300" s="34" t="s">
        <v>173</v>
      </c>
      <c r="C300" s="34" t="s">
        <v>68</v>
      </c>
      <c r="D300" s="34" t="s">
        <v>870</v>
      </c>
      <c r="E300" s="34" t="s">
        <v>871</v>
      </c>
      <c r="F300" s="57" t="s">
        <v>609</v>
      </c>
      <c r="G300" s="58">
        <v>294061</v>
      </c>
      <c r="H300" s="61"/>
      <c r="I300" s="47"/>
      <c r="J300" s="47"/>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row>
    <row r="301" spans="1:64" ht="37.950000000000003" customHeight="1">
      <c r="A301" s="56">
        <v>82</v>
      </c>
      <c r="B301" s="34" t="s">
        <v>173</v>
      </c>
      <c r="C301" s="34" t="s">
        <v>68</v>
      </c>
      <c r="D301" s="34" t="s">
        <v>432</v>
      </c>
      <c r="E301" s="34" t="s">
        <v>872</v>
      </c>
      <c r="F301" s="57" t="s">
        <v>609</v>
      </c>
      <c r="G301" s="58">
        <v>2119235</v>
      </c>
      <c r="H301" s="61"/>
      <c r="I301" s="47"/>
      <c r="J301" s="47"/>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row>
    <row r="302" spans="1:64" ht="33" customHeight="1">
      <c r="A302" s="103" t="s">
        <v>69</v>
      </c>
      <c r="B302" s="103"/>
      <c r="C302" s="103"/>
      <c r="D302" s="103"/>
      <c r="E302" s="103"/>
      <c r="F302" s="103"/>
      <c r="G302" s="62">
        <f>SUM(G303:G363)</f>
        <v>41816435</v>
      </c>
      <c r="H302" s="63"/>
      <c r="I302" s="47"/>
      <c r="J302" s="47"/>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row>
    <row r="303" spans="1:64" ht="39" customHeight="1">
      <c r="A303" s="56">
        <v>1</v>
      </c>
      <c r="B303" s="34" t="s">
        <v>879</v>
      </c>
      <c r="C303" s="34" t="s">
        <v>9</v>
      </c>
      <c r="D303" s="34" t="s">
        <v>70</v>
      </c>
      <c r="E303" s="34" t="s">
        <v>71</v>
      </c>
      <c r="F303" s="57" t="s">
        <v>445</v>
      </c>
      <c r="G303" s="58">
        <v>1626000</v>
      </c>
      <c r="H303" s="61"/>
      <c r="I303" s="47"/>
      <c r="J303" s="47"/>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row>
    <row r="304" spans="1:64" ht="39" customHeight="1">
      <c r="A304" s="56">
        <v>2</v>
      </c>
      <c r="B304" s="34" t="s">
        <v>879</v>
      </c>
      <c r="C304" s="31" t="s">
        <v>35</v>
      </c>
      <c r="D304" s="31" t="s">
        <v>84</v>
      </c>
      <c r="E304" s="31" t="s">
        <v>448</v>
      </c>
      <c r="F304" s="37" t="s">
        <v>236</v>
      </c>
      <c r="G304" s="32">
        <v>60000</v>
      </c>
      <c r="H304" s="33"/>
      <c r="I304" s="47"/>
      <c r="J304" s="47"/>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row>
    <row r="305" spans="1:64" ht="39" customHeight="1">
      <c r="A305" s="56">
        <v>3</v>
      </c>
      <c r="B305" s="34" t="s">
        <v>879</v>
      </c>
      <c r="C305" s="31" t="s">
        <v>35</v>
      </c>
      <c r="D305" s="31" t="s">
        <v>85</v>
      </c>
      <c r="E305" s="31" t="s">
        <v>448</v>
      </c>
      <c r="F305" s="37" t="s">
        <v>236</v>
      </c>
      <c r="G305" s="32">
        <v>60000</v>
      </c>
      <c r="H305" s="33"/>
      <c r="I305" s="47"/>
      <c r="J305" s="47"/>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row>
    <row r="306" spans="1:64" ht="39" customHeight="1">
      <c r="A306" s="56">
        <v>4</v>
      </c>
      <c r="B306" s="34" t="s">
        <v>879</v>
      </c>
      <c r="C306" s="31" t="s">
        <v>52</v>
      </c>
      <c r="D306" s="31" t="s">
        <v>73</v>
      </c>
      <c r="E306" s="31" t="s">
        <v>448</v>
      </c>
      <c r="F306" s="37" t="s">
        <v>389</v>
      </c>
      <c r="G306" s="32">
        <v>60000</v>
      </c>
      <c r="H306" s="33"/>
      <c r="I306" s="47"/>
      <c r="J306" s="47"/>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row>
    <row r="307" spans="1:64" ht="39" customHeight="1">
      <c r="A307" s="56">
        <v>5</v>
      </c>
      <c r="B307" s="34" t="s">
        <v>879</v>
      </c>
      <c r="C307" s="31" t="s">
        <v>26</v>
      </c>
      <c r="D307" s="31" t="s">
        <v>77</v>
      </c>
      <c r="E307" s="31" t="s">
        <v>448</v>
      </c>
      <c r="F307" s="37" t="s">
        <v>389</v>
      </c>
      <c r="G307" s="32">
        <v>60000</v>
      </c>
      <c r="H307" s="33" t="s">
        <v>873</v>
      </c>
      <c r="I307" s="47"/>
      <c r="J307" s="47"/>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row>
    <row r="308" spans="1:64" ht="39" customHeight="1">
      <c r="A308" s="56">
        <v>6</v>
      </c>
      <c r="B308" s="34" t="s">
        <v>879</v>
      </c>
      <c r="C308" s="31" t="s">
        <v>26</v>
      </c>
      <c r="D308" s="31" t="s">
        <v>80</v>
      </c>
      <c r="E308" s="31" t="s">
        <v>448</v>
      </c>
      <c r="F308" s="37" t="s">
        <v>389</v>
      </c>
      <c r="G308" s="32">
        <v>60000</v>
      </c>
      <c r="H308" s="33" t="s">
        <v>873</v>
      </c>
      <c r="I308" s="47"/>
      <c r="J308" s="47"/>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row>
    <row r="309" spans="1:64" ht="39" customHeight="1">
      <c r="A309" s="56">
        <v>7</v>
      </c>
      <c r="B309" s="34" t="s">
        <v>879</v>
      </c>
      <c r="C309" s="31" t="s">
        <v>15</v>
      </c>
      <c r="D309" s="31" t="s">
        <v>72</v>
      </c>
      <c r="E309" s="31" t="s">
        <v>448</v>
      </c>
      <c r="F309" s="37" t="s">
        <v>416</v>
      </c>
      <c r="G309" s="32">
        <v>60000</v>
      </c>
      <c r="H309" s="33"/>
      <c r="I309" s="47"/>
      <c r="J309" s="47"/>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row>
    <row r="310" spans="1:64" ht="39" customHeight="1">
      <c r="A310" s="56">
        <v>8</v>
      </c>
      <c r="B310" s="34" t="s">
        <v>879</v>
      </c>
      <c r="C310" s="31" t="s">
        <v>26</v>
      </c>
      <c r="D310" s="31" t="s">
        <v>81</v>
      </c>
      <c r="E310" s="31" t="s">
        <v>448</v>
      </c>
      <c r="F310" s="37" t="s">
        <v>256</v>
      </c>
      <c r="G310" s="32">
        <v>60000</v>
      </c>
      <c r="H310" s="33" t="s">
        <v>874</v>
      </c>
      <c r="I310" s="47"/>
      <c r="J310" s="47"/>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row>
    <row r="311" spans="1:64" ht="39" customHeight="1">
      <c r="A311" s="56">
        <v>9</v>
      </c>
      <c r="B311" s="34" t="s">
        <v>879</v>
      </c>
      <c r="C311" s="31" t="s">
        <v>25</v>
      </c>
      <c r="D311" s="31" t="s">
        <v>78</v>
      </c>
      <c r="E311" s="31" t="s">
        <v>448</v>
      </c>
      <c r="F311" s="37" t="s">
        <v>393</v>
      </c>
      <c r="G311" s="32">
        <v>60000</v>
      </c>
      <c r="H311" s="33"/>
      <c r="I311" s="47"/>
      <c r="J311" s="47"/>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row>
    <row r="312" spans="1:64" ht="39" customHeight="1">
      <c r="A312" s="56">
        <v>10</v>
      </c>
      <c r="B312" s="34" t="s">
        <v>879</v>
      </c>
      <c r="C312" s="31" t="s">
        <v>17</v>
      </c>
      <c r="D312" s="31" t="s">
        <v>77</v>
      </c>
      <c r="E312" s="31" t="s">
        <v>448</v>
      </c>
      <c r="F312" s="37" t="s">
        <v>409</v>
      </c>
      <c r="G312" s="32">
        <v>60000</v>
      </c>
      <c r="H312" s="33"/>
      <c r="I312" s="47"/>
      <c r="J312" s="47"/>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row>
    <row r="313" spans="1:64" ht="39" customHeight="1">
      <c r="A313" s="56">
        <v>11</v>
      </c>
      <c r="B313" s="34" t="s">
        <v>879</v>
      </c>
      <c r="C313" s="31" t="s">
        <v>86</v>
      </c>
      <c r="D313" s="31" t="s">
        <v>148</v>
      </c>
      <c r="E313" s="31" t="s">
        <v>448</v>
      </c>
      <c r="F313" s="37" t="s">
        <v>409</v>
      </c>
      <c r="G313" s="32">
        <v>60000</v>
      </c>
      <c r="H313" s="33"/>
      <c r="I313" s="47"/>
      <c r="J313" s="47"/>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row>
    <row r="314" spans="1:64" ht="39" customHeight="1">
      <c r="A314" s="56">
        <v>12</v>
      </c>
      <c r="B314" s="34" t="s">
        <v>879</v>
      </c>
      <c r="C314" s="31" t="s">
        <v>26</v>
      </c>
      <c r="D314" s="31" t="s">
        <v>446</v>
      </c>
      <c r="E314" s="31" t="s">
        <v>448</v>
      </c>
      <c r="F314" s="37" t="s">
        <v>283</v>
      </c>
      <c r="G314" s="32">
        <v>60000</v>
      </c>
      <c r="H314" s="33"/>
      <c r="I314" s="47"/>
      <c r="J314" s="47"/>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row>
    <row r="315" spans="1:64" ht="39" customHeight="1">
      <c r="A315" s="56">
        <v>13</v>
      </c>
      <c r="B315" s="34" t="s">
        <v>879</v>
      </c>
      <c r="C315" s="31" t="s">
        <v>26</v>
      </c>
      <c r="D315" s="31" t="s">
        <v>201</v>
      </c>
      <c r="E315" s="31" t="s">
        <v>448</v>
      </c>
      <c r="F315" s="37" t="s">
        <v>283</v>
      </c>
      <c r="G315" s="32">
        <v>60000</v>
      </c>
      <c r="H315" s="33"/>
      <c r="I315" s="47"/>
      <c r="J315" s="47"/>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row>
    <row r="316" spans="1:64" ht="39" customHeight="1">
      <c r="A316" s="56">
        <v>14</v>
      </c>
      <c r="B316" s="34" t="s">
        <v>879</v>
      </c>
      <c r="C316" s="31" t="s">
        <v>67</v>
      </c>
      <c r="D316" s="31" t="s">
        <v>82</v>
      </c>
      <c r="E316" s="31" t="s">
        <v>448</v>
      </c>
      <c r="F316" s="37" t="s">
        <v>283</v>
      </c>
      <c r="G316" s="32">
        <v>60000</v>
      </c>
      <c r="H316" s="33"/>
      <c r="I316" s="47"/>
      <c r="J316" s="47"/>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row>
    <row r="317" spans="1:64" ht="39" customHeight="1">
      <c r="A317" s="56">
        <v>15</v>
      </c>
      <c r="B317" s="34" t="s">
        <v>879</v>
      </c>
      <c r="C317" s="31" t="s">
        <v>67</v>
      </c>
      <c r="D317" s="31" t="s">
        <v>83</v>
      </c>
      <c r="E317" s="31" t="s">
        <v>448</v>
      </c>
      <c r="F317" s="37" t="s">
        <v>283</v>
      </c>
      <c r="G317" s="32">
        <v>60000</v>
      </c>
      <c r="H317" s="33"/>
      <c r="I317" s="47"/>
      <c r="J317" s="47"/>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row>
    <row r="318" spans="1:64" ht="39" customHeight="1">
      <c r="A318" s="56">
        <v>16</v>
      </c>
      <c r="B318" s="34" t="s">
        <v>879</v>
      </c>
      <c r="C318" s="31" t="s">
        <v>26</v>
      </c>
      <c r="D318" s="31" t="s">
        <v>79</v>
      </c>
      <c r="E318" s="31" t="s">
        <v>448</v>
      </c>
      <c r="F318" s="37" t="s">
        <v>291</v>
      </c>
      <c r="G318" s="32">
        <v>60000</v>
      </c>
      <c r="H318" s="33" t="s">
        <v>873</v>
      </c>
      <c r="I318" s="47"/>
      <c r="J318" s="47"/>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row>
    <row r="319" spans="1:64" ht="39" customHeight="1">
      <c r="A319" s="56">
        <v>17</v>
      </c>
      <c r="B319" s="34" t="s">
        <v>879</v>
      </c>
      <c r="C319" s="31" t="s">
        <v>32</v>
      </c>
      <c r="D319" s="31" t="s">
        <v>447</v>
      </c>
      <c r="E319" s="31" t="s">
        <v>448</v>
      </c>
      <c r="F319" s="37" t="s">
        <v>291</v>
      </c>
      <c r="G319" s="32">
        <v>60000</v>
      </c>
      <c r="H319" s="33"/>
      <c r="I319" s="47"/>
      <c r="J319" s="47"/>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row>
    <row r="320" spans="1:64" ht="39" customHeight="1">
      <c r="A320" s="56">
        <v>18</v>
      </c>
      <c r="B320" s="34" t="s">
        <v>879</v>
      </c>
      <c r="C320" s="31" t="s">
        <v>32</v>
      </c>
      <c r="D320" s="31" t="s">
        <v>74</v>
      </c>
      <c r="E320" s="31" t="s">
        <v>448</v>
      </c>
      <c r="F320" s="37" t="s">
        <v>291</v>
      </c>
      <c r="G320" s="32">
        <v>60000</v>
      </c>
      <c r="H320" s="33"/>
      <c r="I320" s="47"/>
      <c r="J320" s="47"/>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row>
    <row r="321" spans="1:64" ht="39" customHeight="1">
      <c r="A321" s="56">
        <v>19</v>
      </c>
      <c r="B321" s="34" t="s">
        <v>879</v>
      </c>
      <c r="C321" s="31" t="s">
        <v>32</v>
      </c>
      <c r="D321" s="31" t="s">
        <v>75</v>
      </c>
      <c r="E321" s="31" t="s">
        <v>448</v>
      </c>
      <c r="F321" s="37" t="s">
        <v>291</v>
      </c>
      <c r="G321" s="32">
        <v>60000</v>
      </c>
      <c r="H321" s="33"/>
      <c r="I321" s="47"/>
      <c r="J321" s="47"/>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row>
    <row r="322" spans="1:64" ht="39" customHeight="1">
      <c r="A322" s="56">
        <v>20</v>
      </c>
      <c r="B322" s="34" t="s">
        <v>879</v>
      </c>
      <c r="C322" s="31" t="s">
        <v>32</v>
      </c>
      <c r="D322" s="31" t="s">
        <v>76</v>
      </c>
      <c r="E322" s="31" t="s">
        <v>448</v>
      </c>
      <c r="F322" s="37" t="s">
        <v>291</v>
      </c>
      <c r="G322" s="32">
        <v>60000</v>
      </c>
      <c r="H322" s="33"/>
      <c r="I322" s="47"/>
      <c r="J322" s="47"/>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row>
    <row r="323" spans="1:64" ht="39" customHeight="1">
      <c r="A323" s="56">
        <v>21</v>
      </c>
      <c r="B323" s="34" t="s">
        <v>879</v>
      </c>
      <c r="C323" s="31" t="s">
        <v>9</v>
      </c>
      <c r="D323" s="31" t="s">
        <v>875</v>
      </c>
      <c r="E323" s="31" t="s">
        <v>448</v>
      </c>
      <c r="F323" s="37" t="s">
        <v>601</v>
      </c>
      <c r="G323" s="32">
        <v>60000</v>
      </c>
      <c r="H323" s="33"/>
      <c r="I323" s="47"/>
      <c r="J323" s="47"/>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row>
    <row r="324" spans="1:64" ht="39" customHeight="1">
      <c r="A324" s="56">
        <v>22</v>
      </c>
      <c r="B324" s="34" t="s">
        <v>879</v>
      </c>
      <c r="C324" s="31" t="s">
        <v>28</v>
      </c>
      <c r="D324" s="31" t="s">
        <v>88</v>
      </c>
      <c r="E324" s="31" t="s">
        <v>453</v>
      </c>
      <c r="F324" s="37" t="s">
        <v>359</v>
      </c>
      <c r="G324" s="32">
        <v>110290</v>
      </c>
      <c r="H324" s="33"/>
      <c r="I324" s="47"/>
      <c r="J324" s="47"/>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row>
    <row r="325" spans="1:64" ht="39" customHeight="1">
      <c r="A325" s="56">
        <v>23</v>
      </c>
      <c r="B325" s="34" t="s">
        <v>879</v>
      </c>
      <c r="C325" s="31" t="s">
        <v>28</v>
      </c>
      <c r="D325" s="31" t="s">
        <v>89</v>
      </c>
      <c r="E325" s="31" t="s">
        <v>453</v>
      </c>
      <c r="F325" s="37" t="s">
        <v>359</v>
      </c>
      <c r="G325" s="32">
        <v>137528</v>
      </c>
      <c r="H325" s="33"/>
      <c r="I325" s="47"/>
      <c r="J325" s="47"/>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row>
    <row r="326" spans="1:64" ht="39" customHeight="1">
      <c r="A326" s="56">
        <v>24</v>
      </c>
      <c r="B326" s="34" t="s">
        <v>879</v>
      </c>
      <c r="C326" s="31" t="s">
        <v>42</v>
      </c>
      <c r="D326" s="31" t="s">
        <v>92</v>
      </c>
      <c r="E326" s="31" t="s">
        <v>453</v>
      </c>
      <c r="F326" s="37" t="s">
        <v>236</v>
      </c>
      <c r="G326" s="32">
        <v>159149</v>
      </c>
      <c r="H326" s="33"/>
      <c r="I326" s="47"/>
      <c r="J326" s="47"/>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row>
    <row r="327" spans="1:64" ht="39" customHeight="1">
      <c r="A327" s="56">
        <v>25</v>
      </c>
      <c r="B327" s="34" t="s">
        <v>879</v>
      </c>
      <c r="C327" s="31" t="s">
        <v>86</v>
      </c>
      <c r="D327" s="31" t="s">
        <v>87</v>
      </c>
      <c r="E327" s="31" t="s">
        <v>453</v>
      </c>
      <c r="F327" s="37" t="s">
        <v>449</v>
      </c>
      <c r="G327" s="32">
        <v>79571</v>
      </c>
      <c r="H327" s="33"/>
      <c r="I327" s="47"/>
      <c r="J327" s="47"/>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row>
    <row r="328" spans="1:64" ht="39" customHeight="1">
      <c r="A328" s="56">
        <v>26</v>
      </c>
      <c r="B328" s="34" t="s">
        <v>879</v>
      </c>
      <c r="C328" s="31" t="s">
        <v>90</v>
      </c>
      <c r="D328" s="31" t="s">
        <v>91</v>
      </c>
      <c r="E328" s="31" t="s">
        <v>453</v>
      </c>
      <c r="F328" s="37" t="s">
        <v>401</v>
      </c>
      <c r="G328" s="32">
        <v>4810</v>
      </c>
      <c r="H328" s="33"/>
      <c r="I328" s="47"/>
      <c r="J328" s="47"/>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row>
    <row r="329" spans="1:64" ht="39" customHeight="1">
      <c r="A329" s="56">
        <v>27</v>
      </c>
      <c r="B329" s="34" t="s">
        <v>879</v>
      </c>
      <c r="C329" s="31" t="s">
        <v>9</v>
      </c>
      <c r="D329" s="31" t="s">
        <v>450</v>
      </c>
      <c r="E329" s="31" t="s">
        <v>453</v>
      </c>
      <c r="F329" s="37" t="s">
        <v>241</v>
      </c>
      <c r="G329" s="32">
        <v>49400</v>
      </c>
      <c r="H329" s="33"/>
      <c r="I329" s="47"/>
      <c r="J329" s="47"/>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row>
    <row r="330" spans="1:64" ht="39" customHeight="1">
      <c r="A330" s="56">
        <v>28</v>
      </c>
      <c r="B330" s="34" t="s">
        <v>879</v>
      </c>
      <c r="C330" s="31" t="s">
        <v>9</v>
      </c>
      <c r="D330" s="31" t="s">
        <v>450</v>
      </c>
      <c r="E330" s="31" t="s">
        <v>453</v>
      </c>
      <c r="F330" s="37" t="s">
        <v>354</v>
      </c>
      <c r="G330" s="32">
        <v>49400</v>
      </c>
      <c r="H330" s="33"/>
      <c r="I330" s="47"/>
      <c r="J330" s="47"/>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row>
    <row r="331" spans="1:64" ht="39" customHeight="1">
      <c r="A331" s="56">
        <v>29</v>
      </c>
      <c r="B331" s="34" t="s">
        <v>879</v>
      </c>
      <c r="C331" s="31" t="s">
        <v>28</v>
      </c>
      <c r="D331" s="31" t="s">
        <v>88</v>
      </c>
      <c r="E331" s="31" t="s">
        <v>453</v>
      </c>
      <c r="F331" s="37" t="s">
        <v>666</v>
      </c>
      <c r="G331" s="32">
        <v>109970</v>
      </c>
      <c r="H331" s="33"/>
      <c r="I331" s="47"/>
      <c r="J331" s="47"/>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row>
    <row r="332" spans="1:64" ht="39" customHeight="1">
      <c r="A332" s="56">
        <v>30</v>
      </c>
      <c r="B332" s="34" t="s">
        <v>879</v>
      </c>
      <c r="C332" s="31" t="s">
        <v>90</v>
      </c>
      <c r="D332" s="31" t="s">
        <v>91</v>
      </c>
      <c r="E332" s="31" t="s">
        <v>453</v>
      </c>
      <c r="F332" s="37" t="s">
        <v>652</v>
      </c>
      <c r="G332" s="32">
        <v>6900</v>
      </c>
      <c r="H332" s="33"/>
      <c r="I332" s="47"/>
      <c r="J332" s="47"/>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row>
    <row r="333" spans="1:64" ht="39" customHeight="1">
      <c r="A333" s="56">
        <v>31</v>
      </c>
      <c r="B333" s="34" t="s">
        <v>879</v>
      </c>
      <c r="C333" s="31" t="s">
        <v>28</v>
      </c>
      <c r="D333" s="31" t="s">
        <v>89</v>
      </c>
      <c r="E333" s="31" t="s">
        <v>453</v>
      </c>
      <c r="F333" s="37" t="s">
        <v>876</v>
      </c>
      <c r="G333" s="32">
        <v>138201</v>
      </c>
      <c r="H333" s="33"/>
      <c r="I333" s="47"/>
      <c r="J333" s="47"/>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row>
    <row r="334" spans="1:64" ht="39" customHeight="1">
      <c r="A334" s="56">
        <v>32</v>
      </c>
      <c r="B334" s="34" t="s">
        <v>879</v>
      </c>
      <c r="C334" s="31" t="s">
        <v>9</v>
      </c>
      <c r="D334" s="31" t="s">
        <v>450</v>
      </c>
      <c r="E334" s="31" t="s">
        <v>453</v>
      </c>
      <c r="F334" s="37" t="s">
        <v>560</v>
      </c>
      <c r="G334" s="32">
        <v>98800</v>
      </c>
      <c r="H334" s="33"/>
      <c r="I334" s="47"/>
      <c r="J334" s="47"/>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row>
    <row r="335" spans="1:64" ht="39" customHeight="1">
      <c r="A335" s="56">
        <v>33</v>
      </c>
      <c r="B335" s="34" t="s">
        <v>879</v>
      </c>
      <c r="C335" s="31" t="s">
        <v>67</v>
      </c>
      <c r="D335" s="31" t="s">
        <v>877</v>
      </c>
      <c r="E335" s="31" t="s">
        <v>453</v>
      </c>
      <c r="F335" s="37" t="s">
        <v>854</v>
      </c>
      <c r="G335" s="32">
        <v>164556</v>
      </c>
      <c r="H335" s="33" t="s">
        <v>878</v>
      </c>
      <c r="I335" s="47"/>
      <c r="J335" s="47"/>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row>
    <row r="336" spans="1:64" ht="39" customHeight="1">
      <c r="A336" s="56">
        <v>34</v>
      </c>
      <c r="B336" s="34" t="s">
        <v>879</v>
      </c>
      <c r="C336" s="31" t="s">
        <v>9</v>
      </c>
      <c r="D336" s="31" t="s">
        <v>450</v>
      </c>
      <c r="E336" s="31" t="s">
        <v>453</v>
      </c>
      <c r="F336" s="37" t="s">
        <v>531</v>
      </c>
      <c r="G336" s="32">
        <v>49400</v>
      </c>
      <c r="H336" s="33"/>
      <c r="I336" s="47"/>
      <c r="J336" s="47"/>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row>
    <row r="337" spans="1:64" ht="39" customHeight="1">
      <c r="A337" s="56">
        <v>35</v>
      </c>
      <c r="B337" s="34" t="s">
        <v>879</v>
      </c>
      <c r="C337" s="35" t="s">
        <v>115</v>
      </c>
      <c r="D337" s="31" t="s">
        <v>93</v>
      </c>
      <c r="E337" s="31" t="s">
        <v>451</v>
      </c>
      <c r="F337" s="37" t="s">
        <v>347</v>
      </c>
      <c r="G337" s="32">
        <v>5071460</v>
      </c>
      <c r="H337" s="33"/>
      <c r="I337" s="47"/>
      <c r="J337" s="47"/>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row>
    <row r="338" spans="1:64" ht="39" customHeight="1">
      <c r="A338" s="56">
        <v>36</v>
      </c>
      <c r="B338" s="34" t="s">
        <v>879</v>
      </c>
      <c r="C338" s="35" t="s">
        <v>115</v>
      </c>
      <c r="D338" s="31" t="s">
        <v>94</v>
      </c>
      <c r="E338" s="31" t="s">
        <v>451</v>
      </c>
      <c r="F338" s="37" t="s">
        <v>347</v>
      </c>
      <c r="G338" s="32">
        <v>3229000</v>
      </c>
      <c r="H338" s="33"/>
      <c r="I338" s="47"/>
      <c r="J338" s="47"/>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row>
    <row r="339" spans="1:64" ht="39" customHeight="1">
      <c r="A339" s="56">
        <v>37</v>
      </c>
      <c r="B339" s="34" t="s">
        <v>879</v>
      </c>
      <c r="C339" s="35" t="s">
        <v>115</v>
      </c>
      <c r="D339" s="31" t="s">
        <v>95</v>
      </c>
      <c r="E339" s="31" t="s">
        <v>451</v>
      </c>
      <c r="F339" s="37" t="s">
        <v>452</v>
      </c>
      <c r="G339" s="32">
        <v>8327000</v>
      </c>
      <c r="H339" s="33"/>
      <c r="I339" s="47"/>
      <c r="J339" s="47"/>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row>
    <row r="340" spans="1:64" ht="39" customHeight="1">
      <c r="A340" s="56">
        <v>38</v>
      </c>
      <c r="B340" s="34" t="s">
        <v>879</v>
      </c>
      <c r="C340" s="35" t="s">
        <v>115</v>
      </c>
      <c r="D340" s="31" t="s">
        <v>96</v>
      </c>
      <c r="E340" s="31" t="s">
        <v>451</v>
      </c>
      <c r="F340" s="37" t="s">
        <v>347</v>
      </c>
      <c r="G340" s="32">
        <v>27000</v>
      </c>
      <c r="H340" s="33"/>
      <c r="I340" s="47"/>
      <c r="J340" s="47"/>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row>
    <row r="341" spans="1:64" ht="39" customHeight="1">
      <c r="A341" s="56">
        <v>39</v>
      </c>
      <c r="B341" s="34" t="s">
        <v>879</v>
      </c>
      <c r="C341" s="35" t="s">
        <v>115</v>
      </c>
      <c r="D341" s="31" t="s">
        <v>97</v>
      </c>
      <c r="E341" s="31" t="s">
        <v>451</v>
      </c>
      <c r="F341" s="37" t="s">
        <v>347</v>
      </c>
      <c r="G341" s="32">
        <v>50000</v>
      </c>
      <c r="H341" s="33"/>
      <c r="I341" s="47"/>
      <c r="J341" s="47"/>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row>
    <row r="342" spans="1:64" ht="39" customHeight="1">
      <c r="A342" s="56">
        <v>40</v>
      </c>
      <c r="B342" s="34" t="s">
        <v>879</v>
      </c>
      <c r="C342" s="31" t="s">
        <v>9</v>
      </c>
      <c r="D342" s="31" t="s">
        <v>98</v>
      </c>
      <c r="E342" s="31" t="s">
        <v>99</v>
      </c>
      <c r="F342" s="37" t="s">
        <v>214</v>
      </c>
      <c r="G342" s="32">
        <v>912000</v>
      </c>
      <c r="H342" s="33"/>
      <c r="I342" s="47"/>
      <c r="J342" s="47"/>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row>
    <row r="343" spans="1:64" ht="39" customHeight="1">
      <c r="A343" s="56">
        <v>41</v>
      </c>
      <c r="B343" s="34" t="s">
        <v>879</v>
      </c>
      <c r="C343" s="31" t="s">
        <v>26</v>
      </c>
      <c r="D343" s="31" t="s">
        <v>98</v>
      </c>
      <c r="E343" s="31" t="s">
        <v>99</v>
      </c>
      <c r="F343" s="37" t="s">
        <v>214</v>
      </c>
      <c r="G343" s="32">
        <v>2052000</v>
      </c>
      <c r="H343" s="33"/>
      <c r="I343" s="47"/>
      <c r="J343" s="47"/>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row>
    <row r="344" spans="1:64" ht="39" customHeight="1">
      <c r="A344" s="56">
        <v>42</v>
      </c>
      <c r="B344" s="34" t="s">
        <v>879</v>
      </c>
      <c r="C344" s="31" t="s">
        <v>32</v>
      </c>
      <c r="D344" s="31" t="s">
        <v>98</v>
      </c>
      <c r="E344" s="31" t="s">
        <v>99</v>
      </c>
      <c r="F344" s="37" t="s">
        <v>214</v>
      </c>
      <c r="G344" s="32">
        <v>912000</v>
      </c>
      <c r="H344" s="33"/>
      <c r="I344" s="47"/>
      <c r="J344" s="47"/>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row>
    <row r="345" spans="1:64" ht="39" customHeight="1">
      <c r="A345" s="56">
        <v>43</v>
      </c>
      <c r="B345" s="34" t="s">
        <v>879</v>
      </c>
      <c r="C345" s="31" t="s">
        <v>17</v>
      </c>
      <c r="D345" s="31" t="s">
        <v>98</v>
      </c>
      <c r="E345" s="31" t="s">
        <v>99</v>
      </c>
      <c r="F345" s="37" t="s">
        <v>214</v>
      </c>
      <c r="G345" s="32">
        <v>1900000</v>
      </c>
      <c r="H345" s="33"/>
      <c r="I345" s="47"/>
      <c r="J345" s="47"/>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row>
    <row r="346" spans="1:64" ht="39" customHeight="1">
      <c r="A346" s="56">
        <v>44</v>
      </c>
      <c r="B346" s="34" t="s">
        <v>879</v>
      </c>
      <c r="C346" s="31" t="s">
        <v>25</v>
      </c>
      <c r="D346" s="31" t="s">
        <v>98</v>
      </c>
      <c r="E346" s="31" t="s">
        <v>99</v>
      </c>
      <c r="F346" s="37" t="s">
        <v>214</v>
      </c>
      <c r="G346" s="32">
        <v>2204000</v>
      </c>
      <c r="H346" s="33"/>
      <c r="I346" s="47"/>
      <c r="J346" s="47"/>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row>
    <row r="347" spans="1:64" ht="39" customHeight="1">
      <c r="A347" s="56">
        <v>45</v>
      </c>
      <c r="B347" s="34" t="s">
        <v>879</v>
      </c>
      <c r="C347" s="31" t="s">
        <v>15</v>
      </c>
      <c r="D347" s="31" t="s">
        <v>98</v>
      </c>
      <c r="E347" s="31" t="s">
        <v>99</v>
      </c>
      <c r="F347" s="37" t="s">
        <v>214</v>
      </c>
      <c r="G347" s="32">
        <v>2280000</v>
      </c>
      <c r="H347" s="33"/>
      <c r="I347" s="47"/>
      <c r="J347" s="47"/>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row>
    <row r="348" spans="1:64" ht="39" customHeight="1">
      <c r="A348" s="56">
        <v>46</v>
      </c>
      <c r="B348" s="34" t="s">
        <v>879</v>
      </c>
      <c r="C348" s="31" t="s">
        <v>41</v>
      </c>
      <c r="D348" s="31" t="s">
        <v>98</v>
      </c>
      <c r="E348" s="31" t="s">
        <v>99</v>
      </c>
      <c r="F348" s="37" t="s">
        <v>214</v>
      </c>
      <c r="G348" s="32">
        <v>304000</v>
      </c>
      <c r="H348" s="33"/>
      <c r="I348" s="47"/>
      <c r="J348" s="47"/>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row>
    <row r="349" spans="1:64" ht="39" customHeight="1">
      <c r="A349" s="56">
        <v>47</v>
      </c>
      <c r="B349" s="34" t="s">
        <v>879</v>
      </c>
      <c r="C349" s="31" t="s">
        <v>100</v>
      </c>
      <c r="D349" s="31" t="s">
        <v>98</v>
      </c>
      <c r="E349" s="31" t="s">
        <v>99</v>
      </c>
      <c r="F349" s="37" t="s">
        <v>214</v>
      </c>
      <c r="G349" s="32">
        <v>152000</v>
      </c>
      <c r="H349" s="33"/>
      <c r="I349" s="47"/>
      <c r="J349" s="47"/>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row>
    <row r="350" spans="1:64" ht="39" customHeight="1">
      <c r="A350" s="56">
        <v>48</v>
      </c>
      <c r="B350" s="34" t="s">
        <v>879</v>
      </c>
      <c r="C350" s="31" t="s">
        <v>86</v>
      </c>
      <c r="D350" s="31" t="s">
        <v>98</v>
      </c>
      <c r="E350" s="31" t="s">
        <v>99</v>
      </c>
      <c r="F350" s="37" t="s">
        <v>214</v>
      </c>
      <c r="G350" s="32">
        <v>152000</v>
      </c>
      <c r="H350" s="33"/>
      <c r="I350" s="47"/>
      <c r="J350" s="47"/>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row>
    <row r="351" spans="1:64" ht="39" customHeight="1">
      <c r="A351" s="56">
        <v>49</v>
      </c>
      <c r="B351" s="34" t="s">
        <v>879</v>
      </c>
      <c r="C351" s="31" t="s">
        <v>31</v>
      </c>
      <c r="D351" s="31" t="s">
        <v>98</v>
      </c>
      <c r="E351" s="31" t="s">
        <v>99</v>
      </c>
      <c r="F351" s="37" t="s">
        <v>214</v>
      </c>
      <c r="G351" s="32">
        <v>760000</v>
      </c>
      <c r="H351" s="33"/>
      <c r="I351" s="47"/>
      <c r="J351" s="47"/>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row>
    <row r="352" spans="1:64" ht="39" customHeight="1">
      <c r="A352" s="56">
        <v>50</v>
      </c>
      <c r="B352" s="34" t="s">
        <v>879</v>
      </c>
      <c r="C352" s="31" t="s">
        <v>28</v>
      </c>
      <c r="D352" s="31" t="s">
        <v>98</v>
      </c>
      <c r="E352" s="31" t="s">
        <v>99</v>
      </c>
      <c r="F352" s="37" t="s">
        <v>214</v>
      </c>
      <c r="G352" s="32">
        <v>760000</v>
      </c>
      <c r="H352" s="33"/>
      <c r="I352" s="47"/>
      <c r="J352" s="47"/>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row>
    <row r="353" spans="1:64" ht="39" customHeight="1">
      <c r="A353" s="56">
        <v>51</v>
      </c>
      <c r="B353" s="34" t="s">
        <v>879</v>
      </c>
      <c r="C353" s="31" t="s">
        <v>90</v>
      </c>
      <c r="D353" s="31" t="s">
        <v>98</v>
      </c>
      <c r="E353" s="31" t="s">
        <v>99</v>
      </c>
      <c r="F353" s="37" t="s">
        <v>214</v>
      </c>
      <c r="G353" s="32">
        <v>1672000</v>
      </c>
      <c r="H353" s="33"/>
      <c r="I353" s="47"/>
      <c r="J353" s="47"/>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row>
    <row r="354" spans="1:64" ht="39" customHeight="1">
      <c r="A354" s="56">
        <v>52</v>
      </c>
      <c r="B354" s="34" t="s">
        <v>879</v>
      </c>
      <c r="C354" s="31" t="s">
        <v>42</v>
      </c>
      <c r="D354" s="31" t="s">
        <v>98</v>
      </c>
      <c r="E354" s="31" t="s">
        <v>99</v>
      </c>
      <c r="F354" s="37" t="s">
        <v>214</v>
      </c>
      <c r="G354" s="32">
        <v>760000</v>
      </c>
      <c r="H354" s="33"/>
      <c r="I354" s="47"/>
      <c r="J354" s="47"/>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row>
    <row r="355" spans="1:64" ht="39" customHeight="1">
      <c r="A355" s="56">
        <v>53</v>
      </c>
      <c r="B355" s="34" t="s">
        <v>879</v>
      </c>
      <c r="C355" s="31" t="s">
        <v>52</v>
      </c>
      <c r="D355" s="31" t="s">
        <v>98</v>
      </c>
      <c r="E355" s="31" t="s">
        <v>99</v>
      </c>
      <c r="F355" s="37" t="s">
        <v>214</v>
      </c>
      <c r="G355" s="32">
        <v>1064000</v>
      </c>
      <c r="H355" s="33"/>
      <c r="I355" s="47"/>
      <c r="J355" s="47"/>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row>
    <row r="356" spans="1:64" ht="39" customHeight="1">
      <c r="A356" s="56">
        <v>54</v>
      </c>
      <c r="B356" s="34" t="s">
        <v>879</v>
      </c>
      <c r="C356" s="31" t="s">
        <v>101</v>
      </c>
      <c r="D356" s="31" t="s">
        <v>98</v>
      </c>
      <c r="E356" s="31" t="s">
        <v>99</v>
      </c>
      <c r="F356" s="37" t="s">
        <v>214</v>
      </c>
      <c r="G356" s="32">
        <v>912000</v>
      </c>
      <c r="H356" s="33"/>
      <c r="I356" s="47"/>
      <c r="J356" s="47"/>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row>
    <row r="357" spans="1:64" ht="39" customHeight="1">
      <c r="A357" s="56">
        <v>55</v>
      </c>
      <c r="B357" s="34" t="s">
        <v>879</v>
      </c>
      <c r="C357" s="31" t="s">
        <v>59</v>
      </c>
      <c r="D357" s="31" t="s">
        <v>98</v>
      </c>
      <c r="E357" s="31" t="s">
        <v>99</v>
      </c>
      <c r="F357" s="37" t="s">
        <v>214</v>
      </c>
      <c r="G357" s="32">
        <v>1824000</v>
      </c>
      <c r="H357" s="33"/>
      <c r="I357" s="47"/>
      <c r="J357" s="47"/>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row>
    <row r="358" spans="1:64" ht="39" customHeight="1">
      <c r="A358" s="56">
        <v>56</v>
      </c>
      <c r="B358" s="34" t="s">
        <v>879</v>
      </c>
      <c r="C358" s="31" t="s">
        <v>19</v>
      </c>
      <c r="D358" s="31" t="s">
        <v>98</v>
      </c>
      <c r="E358" s="31" t="s">
        <v>99</v>
      </c>
      <c r="F358" s="37" t="s">
        <v>214</v>
      </c>
      <c r="G358" s="32">
        <v>684000</v>
      </c>
      <c r="H358" s="33"/>
      <c r="I358" s="47"/>
      <c r="J358" s="47"/>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row>
    <row r="359" spans="1:64" ht="39" customHeight="1">
      <c r="A359" s="56">
        <v>57</v>
      </c>
      <c r="B359" s="34" t="s">
        <v>879</v>
      </c>
      <c r="C359" s="31" t="s">
        <v>67</v>
      </c>
      <c r="D359" s="31" t="s">
        <v>98</v>
      </c>
      <c r="E359" s="31" t="s">
        <v>99</v>
      </c>
      <c r="F359" s="37" t="s">
        <v>214</v>
      </c>
      <c r="G359" s="32">
        <v>760000</v>
      </c>
      <c r="H359" s="33"/>
      <c r="I359" s="47"/>
      <c r="J359" s="47"/>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row>
    <row r="360" spans="1:64" ht="39" customHeight="1">
      <c r="A360" s="56">
        <v>58</v>
      </c>
      <c r="B360" s="34" t="s">
        <v>879</v>
      </c>
      <c r="C360" s="31" t="s">
        <v>35</v>
      </c>
      <c r="D360" s="31" t="s">
        <v>98</v>
      </c>
      <c r="E360" s="31" t="s">
        <v>99</v>
      </c>
      <c r="F360" s="37" t="s">
        <v>214</v>
      </c>
      <c r="G360" s="32">
        <v>684000</v>
      </c>
      <c r="H360" s="33"/>
      <c r="I360" s="47"/>
      <c r="J360" s="47"/>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row>
    <row r="361" spans="1:64" ht="39" customHeight="1">
      <c r="A361" s="56">
        <v>59</v>
      </c>
      <c r="B361" s="34" t="s">
        <v>879</v>
      </c>
      <c r="C361" s="31" t="s">
        <v>102</v>
      </c>
      <c r="D361" s="31" t="s">
        <v>98</v>
      </c>
      <c r="E361" s="31" t="s">
        <v>99</v>
      </c>
      <c r="F361" s="37" t="s">
        <v>214</v>
      </c>
      <c r="G361" s="32">
        <v>152000</v>
      </c>
      <c r="H361" s="33"/>
      <c r="I361" s="47"/>
      <c r="J361" s="47"/>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row>
    <row r="362" spans="1:64" ht="39" customHeight="1">
      <c r="A362" s="56">
        <v>60</v>
      </c>
      <c r="B362" s="34" t="s">
        <v>879</v>
      </c>
      <c r="C362" s="31" t="s">
        <v>68</v>
      </c>
      <c r="D362" s="31" t="s">
        <v>98</v>
      </c>
      <c r="E362" s="31" t="s">
        <v>99</v>
      </c>
      <c r="F362" s="37" t="s">
        <v>214</v>
      </c>
      <c r="G362" s="32">
        <v>152000</v>
      </c>
      <c r="H362" s="33"/>
      <c r="I362" s="47"/>
      <c r="J362" s="47"/>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row>
    <row r="363" spans="1:64" ht="39" customHeight="1">
      <c r="A363" s="56">
        <v>61</v>
      </c>
      <c r="B363" s="34" t="s">
        <v>879</v>
      </c>
      <c r="C363" s="31" t="s">
        <v>103</v>
      </c>
      <c r="D363" s="31" t="s">
        <v>98</v>
      </c>
      <c r="E363" s="31" t="s">
        <v>99</v>
      </c>
      <c r="F363" s="37" t="s">
        <v>214</v>
      </c>
      <c r="G363" s="32">
        <v>76000</v>
      </c>
      <c r="H363" s="33"/>
      <c r="I363" s="47"/>
      <c r="J363" s="47"/>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row>
    <row r="364" spans="1:64" ht="33" customHeight="1">
      <c r="A364" s="103" t="s">
        <v>104</v>
      </c>
      <c r="B364" s="103"/>
      <c r="C364" s="103"/>
      <c r="D364" s="103"/>
      <c r="E364" s="103"/>
      <c r="F364" s="103"/>
      <c r="G364" s="59">
        <f>SUM(G365)</f>
        <v>0</v>
      </c>
      <c r="H364" s="60"/>
      <c r="I364" s="47"/>
      <c r="J364" s="47"/>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row>
    <row r="365" spans="1:64" ht="33" customHeight="1">
      <c r="A365" s="52"/>
      <c r="B365" s="31" t="s">
        <v>105</v>
      </c>
      <c r="C365" s="31"/>
      <c r="D365" s="31"/>
      <c r="E365" s="31"/>
      <c r="F365" s="37"/>
      <c r="G365" s="32"/>
      <c r="H365" s="33"/>
      <c r="I365" s="47"/>
      <c r="J365" s="47"/>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row>
    <row r="366" spans="1:64" ht="33" customHeight="1">
      <c r="A366" s="103" t="s">
        <v>106</v>
      </c>
      <c r="B366" s="103"/>
      <c r="C366" s="103"/>
      <c r="D366" s="103"/>
      <c r="E366" s="103"/>
      <c r="F366" s="103"/>
      <c r="G366" s="59">
        <f>SUM(G367:G375)</f>
        <v>7001000</v>
      </c>
      <c r="H366" s="60"/>
      <c r="I366" s="47"/>
      <c r="J366" s="47"/>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row>
    <row r="367" spans="1:64" ht="39" customHeight="1">
      <c r="A367" s="52">
        <v>1</v>
      </c>
      <c r="B367" s="31" t="s">
        <v>107</v>
      </c>
      <c r="C367" s="31" t="s">
        <v>9</v>
      </c>
      <c r="D367" s="31" t="s">
        <v>108</v>
      </c>
      <c r="E367" s="31" t="s">
        <v>109</v>
      </c>
      <c r="F367" s="37" t="s">
        <v>436</v>
      </c>
      <c r="G367" s="32">
        <v>1700000</v>
      </c>
      <c r="H367" s="33"/>
      <c r="I367" s="47"/>
      <c r="J367" s="47"/>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row>
    <row r="368" spans="1:64" ht="39" customHeight="1">
      <c r="A368" s="52">
        <v>2</v>
      </c>
      <c r="B368" s="31" t="s">
        <v>107</v>
      </c>
      <c r="C368" s="31" t="s">
        <v>17</v>
      </c>
      <c r="D368" s="31" t="s">
        <v>113</v>
      </c>
      <c r="E368" s="31" t="s">
        <v>437</v>
      </c>
      <c r="F368" s="37" t="s">
        <v>205</v>
      </c>
      <c r="G368" s="32">
        <v>330000</v>
      </c>
      <c r="H368" s="33"/>
      <c r="I368" s="47"/>
      <c r="J368" s="47"/>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row>
    <row r="369" spans="1:64" ht="39" customHeight="1">
      <c r="A369" s="52">
        <v>3</v>
      </c>
      <c r="B369" s="31" t="s">
        <v>107</v>
      </c>
      <c r="C369" s="31" t="s">
        <v>32</v>
      </c>
      <c r="D369" s="31" t="s">
        <v>112</v>
      </c>
      <c r="E369" s="31" t="s">
        <v>438</v>
      </c>
      <c r="F369" s="37" t="s">
        <v>230</v>
      </c>
      <c r="G369" s="32">
        <v>300000</v>
      </c>
      <c r="H369" s="33"/>
      <c r="I369" s="47"/>
      <c r="J369" s="47"/>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row>
    <row r="370" spans="1:64" ht="39" customHeight="1">
      <c r="A370" s="52">
        <v>4</v>
      </c>
      <c r="B370" s="31" t="s">
        <v>107</v>
      </c>
      <c r="C370" s="31" t="s">
        <v>9</v>
      </c>
      <c r="D370" s="31" t="s">
        <v>111</v>
      </c>
      <c r="E370" s="31" t="s">
        <v>439</v>
      </c>
      <c r="F370" s="37" t="s">
        <v>404</v>
      </c>
      <c r="G370" s="32">
        <v>60000</v>
      </c>
      <c r="H370" s="33"/>
      <c r="I370" s="47"/>
      <c r="J370" s="47"/>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row>
    <row r="371" spans="1:64" ht="39" customHeight="1">
      <c r="A371" s="52">
        <v>5</v>
      </c>
      <c r="B371" s="31" t="s">
        <v>107</v>
      </c>
      <c r="C371" s="31" t="s">
        <v>17</v>
      </c>
      <c r="D371" s="31" t="s">
        <v>113</v>
      </c>
      <c r="E371" s="31" t="s">
        <v>440</v>
      </c>
      <c r="F371" s="37" t="s">
        <v>409</v>
      </c>
      <c r="G371" s="32">
        <v>60000</v>
      </c>
      <c r="H371" s="33"/>
      <c r="I371" s="47"/>
      <c r="J371" s="47"/>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row>
    <row r="372" spans="1:64" ht="58.8" customHeight="1">
      <c r="A372" s="52">
        <v>6</v>
      </c>
      <c r="B372" s="31" t="s">
        <v>107</v>
      </c>
      <c r="C372" s="31" t="s">
        <v>15</v>
      </c>
      <c r="D372" s="31" t="s">
        <v>114</v>
      </c>
      <c r="E372" s="31" t="s">
        <v>441</v>
      </c>
      <c r="F372" s="37" t="s">
        <v>354</v>
      </c>
      <c r="G372" s="32">
        <v>270000</v>
      </c>
      <c r="H372" s="33"/>
      <c r="I372" s="47"/>
      <c r="J372" s="47"/>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row>
    <row r="373" spans="1:64" ht="53.4" customHeight="1">
      <c r="A373" s="52">
        <v>7</v>
      </c>
      <c r="B373" s="31" t="s">
        <v>107</v>
      </c>
      <c r="C373" s="31" t="s">
        <v>115</v>
      </c>
      <c r="D373" s="31" t="s">
        <v>110</v>
      </c>
      <c r="E373" s="31" t="s">
        <v>442</v>
      </c>
      <c r="F373" s="37" t="s">
        <v>377</v>
      </c>
      <c r="G373" s="32">
        <v>799000</v>
      </c>
      <c r="H373" s="33"/>
      <c r="I373" s="47"/>
      <c r="J373" s="47"/>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row>
    <row r="374" spans="1:64" ht="53.4" customHeight="1">
      <c r="A374" s="52">
        <v>8</v>
      </c>
      <c r="B374" s="31" t="s">
        <v>107</v>
      </c>
      <c r="C374" s="31" t="s">
        <v>115</v>
      </c>
      <c r="D374" s="31" t="s">
        <v>116</v>
      </c>
      <c r="E374" s="31" t="s">
        <v>443</v>
      </c>
      <c r="F374" s="37" t="s">
        <v>356</v>
      </c>
      <c r="G374" s="32">
        <v>3152000</v>
      </c>
      <c r="H374" s="33"/>
      <c r="I374" s="47"/>
      <c r="J374" s="47"/>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row>
    <row r="375" spans="1:64" ht="39" customHeight="1">
      <c r="A375" s="52">
        <v>9</v>
      </c>
      <c r="B375" s="31" t="s">
        <v>107</v>
      </c>
      <c r="C375" s="31" t="s">
        <v>17</v>
      </c>
      <c r="D375" s="31" t="s">
        <v>113</v>
      </c>
      <c r="E375" s="31" t="s">
        <v>880</v>
      </c>
      <c r="F375" s="37" t="s">
        <v>563</v>
      </c>
      <c r="G375" s="32">
        <v>330000</v>
      </c>
      <c r="H375" s="33"/>
      <c r="I375" s="47"/>
      <c r="J375" s="47"/>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row>
    <row r="376" spans="1:64" ht="33" customHeight="1">
      <c r="A376" s="103" t="s">
        <v>117</v>
      </c>
      <c r="B376" s="103"/>
      <c r="C376" s="103"/>
      <c r="D376" s="103"/>
      <c r="E376" s="103"/>
      <c r="F376" s="103"/>
      <c r="G376" s="59">
        <f>G377</f>
        <v>0</v>
      </c>
      <c r="H376" s="60"/>
      <c r="I376" s="47"/>
      <c r="J376" s="47"/>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row>
    <row r="377" spans="1:64" ht="33" customHeight="1">
      <c r="A377" s="52"/>
      <c r="B377" s="31" t="s">
        <v>105</v>
      </c>
      <c r="C377" s="31"/>
      <c r="D377" s="31"/>
      <c r="E377" s="31"/>
      <c r="F377" s="37"/>
      <c r="G377" s="32"/>
      <c r="H377" s="33"/>
      <c r="I377" s="47"/>
      <c r="J377" s="47"/>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row>
    <row r="378" spans="1:64" ht="33" customHeight="1">
      <c r="A378" s="103" t="s">
        <v>118</v>
      </c>
      <c r="B378" s="103"/>
      <c r="C378" s="103"/>
      <c r="D378" s="103"/>
      <c r="E378" s="103"/>
      <c r="F378" s="103"/>
      <c r="G378" s="59">
        <f>SUM(G379:G379)</f>
        <v>0</v>
      </c>
      <c r="H378" s="60"/>
      <c r="I378" s="47"/>
      <c r="J378" s="47"/>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row>
    <row r="379" spans="1:64" ht="33" customHeight="1">
      <c r="A379" s="52"/>
      <c r="B379" s="31" t="s">
        <v>105</v>
      </c>
      <c r="C379" s="31"/>
      <c r="D379" s="31"/>
      <c r="E379" s="31"/>
      <c r="F379" s="37"/>
      <c r="G379" s="32"/>
      <c r="H379" s="33"/>
      <c r="I379" s="47"/>
      <c r="J379" s="47"/>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row>
    <row r="380" spans="1:64" ht="33" customHeight="1">
      <c r="A380" s="103" t="s">
        <v>119</v>
      </c>
      <c r="B380" s="103"/>
      <c r="C380" s="103"/>
      <c r="D380" s="103"/>
      <c r="E380" s="103"/>
      <c r="F380" s="103"/>
      <c r="G380" s="59">
        <f>SUM(G381:G392)</f>
        <v>8842685</v>
      </c>
      <c r="H380" s="60"/>
      <c r="I380" s="47"/>
      <c r="J380" s="47"/>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row>
    <row r="381" spans="1:64" ht="37.950000000000003" customHeight="1">
      <c r="A381" s="52">
        <v>1</v>
      </c>
      <c r="B381" s="31" t="s">
        <v>901</v>
      </c>
      <c r="C381" s="31" t="s">
        <v>9</v>
      </c>
      <c r="D381" s="31" t="s">
        <v>881</v>
      </c>
      <c r="E381" s="31" t="s">
        <v>882</v>
      </c>
      <c r="F381" s="37" t="s">
        <v>224</v>
      </c>
      <c r="G381" s="32">
        <v>1406300</v>
      </c>
      <c r="H381" s="33"/>
      <c r="I381" s="47"/>
      <c r="J381" s="47"/>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row>
    <row r="382" spans="1:64" ht="37.950000000000003" customHeight="1">
      <c r="A382" s="52">
        <v>2</v>
      </c>
      <c r="B382" s="31" t="s">
        <v>901</v>
      </c>
      <c r="C382" s="31" t="s">
        <v>26</v>
      </c>
      <c r="D382" s="31" t="s">
        <v>883</v>
      </c>
      <c r="E382" s="31" t="s">
        <v>884</v>
      </c>
      <c r="F382" s="37" t="s">
        <v>271</v>
      </c>
      <c r="G382" s="32">
        <v>1644020</v>
      </c>
      <c r="H382" s="33"/>
      <c r="I382" s="47"/>
      <c r="J382" s="47"/>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row>
    <row r="383" spans="1:64" ht="37.950000000000003" customHeight="1">
      <c r="A383" s="52">
        <v>3</v>
      </c>
      <c r="B383" s="31" t="s">
        <v>901</v>
      </c>
      <c r="C383" s="31" t="s">
        <v>9</v>
      </c>
      <c r="D383" s="31" t="s">
        <v>881</v>
      </c>
      <c r="E383" s="31" t="s">
        <v>885</v>
      </c>
      <c r="F383" s="37" t="s">
        <v>604</v>
      </c>
      <c r="G383" s="32">
        <v>40000</v>
      </c>
      <c r="H383" s="33"/>
      <c r="I383" s="47"/>
      <c r="J383" s="47"/>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row>
    <row r="384" spans="1:64" ht="37.950000000000003" customHeight="1">
      <c r="A384" s="52">
        <v>4</v>
      </c>
      <c r="B384" s="31" t="s">
        <v>901</v>
      </c>
      <c r="C384" s="31" t="s">
        <v>42</v>
      </c>
      <c r="D384" s="31" t="s">
        <v>886</v>
      </c>
      <c r="E384" s="31" t="s">
        <v>887</v>
      </c>
      <c r="F384" s="37" t="s">
        <v>615</v>
      </c>
      <c r="G384" s="32">
        <v>30000</v>
      </c>
      <c r="H384" s="33"/>
      <c r="I384" s="47"/>
      <c r="J384" s="47"/>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row>
    <row r="385" spans="1:64" ht="37.950000000000003" customHeight="1">
      <c r="A385" s="52">
        <v>5</v>
      </c>
      <c r="B385" s="31" t="s">
        <v>901</v>
      </c>
      <c r="C385" s="31" t="s">
        <v>32</v>
      </c>
      <c r="D385" s="31" t="s">
        <v>888</v>
      </c>
      <c r="E385" s="31" t="s">
        <v>889</v>
      </c>
      <c r="F385" s="37" t="s">
        <v>652</v>
      </c>
      <c r="G385" s="32">
        <v>10000</v>
      </c>
      <c r="H385" s="33"/>
      <c r="I385" s="47"/>
      <c r="J385" s="47"/>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row>
    <row r="386" spans="1:64" ht="37.950000000000003" customHeight="1">
      <c r="A386" s="52">
        <v>6</v>
      </c>
      <c r="B386" s="31" t="s">
        <v>901</v>
      </c>
      <c r="C386" s="31" t="s">
        <v>26</v>
      </c>
      <c r="D386" s="31" t="s">
        <v>890</v>
      </c>
      <c r="E386" s="31" t="s">
        <v>891</v>
      </c>
      <c r="F386" s="37" t="s">
        <v>876</v>
      </c>
      <c r="G386" s="32">
        <v>1851715</v>
      </c>
      <c r="H386" s="33"/>
      <c r="I386" s="47"/>
      <c r="J386" s="47"/>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row>
    <row r="387" spans="1:64" ht="37.950000000000003" customHeight="1">
      <c r="A387" s="52">
        <v>7</v>
      </c>
      <c r="B387" s="31" t="s">
        <v>901</v>
      </c>
      <c r="C387" s="31" t="s">
        <v>26</v>
      </c>
      <c r="D387" s="31" t="s">
        <v>890</v>
      </c>
      <c r="E387" s="31" t="s">
        <v>892</v>
      </c>
      <c r="F387" s="37" t="s">
        <v>546</v>
      </c>
      <c r="G387" s="32">
        <v>1378300</v>
      </c>
      <c r="H387" s="33"/>
      <c r="I387" s="47"/>
      <c r="J387" s="47"/>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row>
    <row r="388" spans="1:64" ht="37.950000000000003" customHeight="1">
      <c r="A388" s="52">
        <v>8</v>
      </c>
      <c r="B388" s="31" t="s">
        <v>901</v>
      </c>
      <c r="C388" s="31" t="s">
        <v>26</v>
      </c>
      <c r="D388" s="31" t="s">
        <v>890</v>
      </c>
      <c r="E388" s="31" t="s">
        <v>893</v>
      </c>
      <c r="F388" s="37" t="s">
        <v>540</v>
      </c>
      <c r="G388" s="32">
        <v>2028350</v>
      </c>
      <c r="H388" s="33"/>
      <c r="I388" s="47"/>
      <c r="J388" s="47"/>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row>
    <row r="389" spans="1:64" ht="37.950000000000003" customHeight="1">
      <c r="A389" s="52">
        <v>9</v>
      </c>
      <c r="B389" s="31" t="s">
        <v>901</v>
      </c>
      <c r="C389" s="31" t="s">
        <v>9</v>
      </c>
      <c r="D389" s="31" t="s">
        <v>894</v>
      </c>
      <c r="E389" s="31" t="s">
        <v>895</v>
      </c>
      <c r="F389" s="37" t="s">
        <v>540</v>
      </c>
      <c r="G389" s="32">
        <v>10000</v>
      </c>
      <c r="H389" s="33"/>
      <c r="I389" s="47"/>
      <c r="J389" s="47"/>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row>
    <row r="390" spans="1:64" ht="37.950000000000003" customHeight="1">
      <c r="A390" s="52">
        <v>10</v>
      </c>
      <c r="B390" s="31" t="s">
        <v>901</v>
      </c>
      <c r="C390" s="31" t="s">
        <v>15</v>
      </c>
      <c r="D390" s="31" t="s">
        <v>828</v>
      </c>
      <c r="E390" s="31" t="s">
        <v>829</v>
      </c>
      <c r="F390" s="37" t="s">
        <v>698</v>
      </c>
      <c r="G390" s="32">
        <v>30000</v>
      </c>
      <c r="H390" s="33"/>
      <c r="I390" s="47"/>
      <c r="J390" s="47"/>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row>
    <row r="391" spans="1:64" ht="37.950000000000003" customHeight="1">
      <c r="A391" s="52">
        <v>11</v>
      </c>
      <c r="B391" s="31" t="s">
        <v>901</v>
      </c>
      <c r="C391" s="31" t="s">
        <v>17</v>
      </c>
      <c r="D391" s="31" t="s">
        <v>896</v>
      </c>
      <c r="E391" s="31" t="s">
        <v>897</v>
      </c>
      <c r="F391" s="37" t="s">
        <v>563</v>
      </c>
      <c r="G391" s="32">
        <v>394000</v>
      </c>
      <c r="H391" s="33"/>
      <c r="I391" s="47"/>
      <c r="J391" s="47"/>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row>
    <row r="392" spans="1:64" ht="37.950000000000003" customHeight="1">
      <c r="A392" s="52">
        <v>12</v>
      </c>
      <c r="B392" s="31" t="s">
        <v>901</v>
      </c>
      <c r="C392" s="31" t="s">
        <v>9</v>
      </c>
      <c r="D392" s="31" t="s">
        <v>898</v>
      </c>
      <c r="E392" s="31" t="s">
        <v>899</v>
      </c>
      <c r="F392" s="37" t="s">
        <v>813</v>
      </c>
      <c r="G392" s="32">
        <v>20000</v>
      </c>
      <c r="H392" s="33"/>
      <c r="I392" s="47"/>
      <c r="J392" s="47"/>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row>
    <row r="393" spans="1:64" ht="33" customHeight="1">
      <c r="A393" s="104" t="s">
        <v>120</v>
      </c>
      <c r="B393" s="104"/>
      <c r="C393" s="104"/>
      <c r="D393" s="104"/>
      <c r="E393" s="104"/>
      <c r="F393" s="104"/>
      <c r="G393" s="93">
        <f>SUM(G394)</f>
        <v>396631</v>
      </c>
      <c r="H393" s="94"/>
      <c r="I393" s="47"/>
      <c r="J393" s="47"/>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row>
    <row r="394" spans="1:64" ht="43.8" customHeight="1">
      <c r="A394" s="95">
        <v>1</v>
      </c>
      <c r="B394" s="96" t="s">
        <v>120</v>
      </c>
      <c r="C394" s="87" t="s">
        <v>115</v>
      </c>
      <c r="D394" s="87" t="s">
        <v>121</v>
      </c>
      <c r="E394" s="96" t="s">
        <v>122</v>
      </c>
      <c r="F394" s="97" t="s">
        <v>900</v>
      </c>
      <c r="G394" s="89">
        <v>396631</v>
      </c>
      <c r="H394" s="98"/>
      <c r="I394" s="47"/>
      <c r="J394" s="47"/>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row>
    <row r="395" spans="1:64" ht="31.95" customHeight="1">
      <c r="A395" s="64" t="s">
        <v>123</v>
      </c>
      <c r="B395" s="99" t="s">
        <v>124</v>
      </c>
      <c r="C395" s="99"/>
      <c r="D395" s="99"/>
      <c r="E395" s="99"/>
      <c r="F395" s="99"/>
      <c r="G395" s="99"/>
      <c r="H395" s="99"/>
      <c r="I395" s="47"/>
      <c r="J395" s="47"/>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row>
    <row r="396" spans="1:64" ht="19.8" customHeight="1">
      <c r="A396" s="65"/>
      <c r="B396" s="66" t="s">
        <v>125</v>
      </c>
      <c r="C396" s="65"/>
      <c r="D396" s="65"/>
      <c r="E396" s="65"/>
      <c r="F396" s="67"/>
      <c r="G396" s="65"/>
      <c r="H396" s="65"/>
    </row>
    <row r="397" spans="1:64" ht="19.8" customHeight="1">
      <c r="A397" s="65"/>
      <c r="B397" s="66" t="s">
        <v>126</v>
      </c>
      <c r="C397" s="65"/>
      <c r="D397" s="65"/>
      <c r="E397" s="65"/>
      <c r="F397" s="67"/>
      <c r="G397" s="65"/>
      <c r="H397" s="65"/>
    </row>
    <row r="398" spans="1:64" ht="19.8" customHeight="1">
      <c r="A398" s="65"/>
      <c r="B398" s="66" t="s">
        <v>127</v>
      </c>
      <c r="C398" s="65"/>
      <c r="D398" s="65"/>
      <c r="E398" s="65"/>
      <c r="F398" s="67"/>
      <c r="G398" s="65"/>
      <c r="H398" s="65"/>
    </row>
    <row r="399" spans="1:64" ht="19.8" customHeight="1"/>
    <row r="400" spans="1:64" ht="19.8" customHeight="1"/>
  </sheetData>
  <mergeCells count="12">
    <mergeCell ref="B395:H395"/>
    <mergeCell ref="A1:H1"/>
    <mergeCell ref="A4:F4"/>
    <mergeCell ref="A5:F5"/>
    <mergeCell ref="A219:F219"/>
    <mergeCell ref="A302:F302"/>
    <mergeCell ref="A364:F364"/>
    <mergeCell ref="A366:F366"/>
    <mergeCell ref="A376:F376"/>
    <mergeCell ref="A378:F378"/>
    <mergeCell ref="A380:F380"/>
    <mergeCell ref="A393:F393"/>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30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8"/>
  <sheetViews>
    <sheetView view="pageBreakPreview" zoomScale="80" zoomScaleNormal="100" zoomScaleSheetLayoutView="80" workbookViewId="0">
      <selection activeCell="K383" sqref="K383"/>
    </sheetView>
  </sheetViews>
  <sheetFormatPr defaultRowHeight="16.2"/>
  <cols>
    <col min="1" max="1" width="6.6640625" style="74" customWidth="1"/>
    <col min="2" max="2" width="17.77734375" style="74" customWidth="1"/>
    <col min="3" max="3" width="20.77734375" style="74" customWidth="1"/>
    <col min="4" max="4" width="26.77734375" style="74" customWidth="1"/>
    <col min="5" max="5" width="34.77734375" style="74" customWidth="1"/>
    <col min="6" max="6" width="17.77734375" style="74" customWidth="1"/>
    <col min="7" max="7" width="16.77734375" style="74" customWidth="1"/>
    <col min="8" max="8" width="12.77734375" style="74" customWidth="1"/>
    <col min="9" max="10" width="8.88671875" style="74" customWidth="1"/>
    <col min="11" max="11" width="8.88671875" style="73" customWidth="1"/>
    <col min="12" max="16384" width="8.88671875" style="73"/>
  </cols>
  <sheetData>
    <row r="1" spans="1:64" ht="52.2" customHeight="1">
      <c r="A1" s="106" t="s">
        <v>514</v>
      </c>
      <c r="B1" s="106"/>
      <c r="C1" s="106"/>
      <c r="D1" s="106"/>
      <c r="E1" s="106"/>
      <c r="F1" s="106"/>
      <c r="G1" s="106"/>
      <c r="H1" s="106"/>
      <c r="I1" s="72"/>
      <c r="J1" s="72"/>
      <c r="K1" s="72"/>
    </row>
    <row r="2" spans="1:64">
      <c r="A2" s="1"/>
      <c r="B2" s="1"/>
      <c r="D2" s="75"/>
      <c r="E2" s="75"/>
      <c r="F2" s="75"/>
      <c r="G2" s="75"/>
      <c r="H2" s="76" t="s">
        <v>0</v>
      </c>
      <c r="I2" s="72"/>
      <c r="J2" s="72"/>
      <c r="K2" s="72"/>
    </row>
    <row r="3" spans="1:64" ht="37.950000000000003" customHeight="1">
      <c r="A3" s="2" t="s">
        <v>1</v>
      </c>
      <c r="B3" s="2" t="s">
        <v>2</v>
      </c>
      <c r="C3" s="4" t="s">
        <v>202</v>
      </c>
      <c r="D3" s="2" t="s">
        <v>3</v>
      </c>
      <c r="E3" s="2" t="s">
        <v>4</v>
      </c>
      <c r="F3" s="2" t="s">
        <v>5</v>
      </c>
      <c r="G3" s="3" t="s">
        <v>203</v>
      </c>
      <c r="H3" s="2" t="s">
        <v>6</v>
      </c>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ht="33" customHeight="1">
      <c r="A4" s="107" t="s">
        <v>7</v>
      </c>
      <c r="B4" s="107"/>
      <c r="C4" s="107"/>
      <c r="D4" s="107"/>
      <c r="E4" s="107"/>
      <c r="F4" s="107"/>
      <c r="G4" s="7">
        <f>G5+G7+G9+G11</f>
        <v>30474000</v>
      </c>
      <c r="H4" s="21"/>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08" t="s">
        <v>8</v>
      </c>
      <c r="B5" s="108"/>
      <c r="C5" s="108"/>
      <c r="D5" s="108"/>
      <c r="E5" s="108"/>
      <c r="F5" s="108"/>
      <c r="G5" s="8">
        <f>G6</f>
        <v>0</v>
      </c>
      <c r="H5" s="77"/>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78"/>
      <c r="B6" s="79" t="s">
        <v>105</v>
      </c>
      <c r="C6" s="79"/>
      <c r="D6" s="80"/>
      <c r="E6" s="81"/>
      <c r="F6" s="78"/>
      <c r="G6" s="82"/>
      <c r="H6" s="22"/>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7.950000000000003" customHeight="1">
      <c r="A7" s="108" t="s">
        <v>66</v>
      </c>
      <c r="B7" s="108"/>
      <c r="C7" s="108"/>
      <c r="D7" s="108"/>
      <c r="E7" s="108"/>
      <c r="F7" s="108"/>
      <c r="G7" s="8">
        <f>G8</f>
        <v>0</v>
      </c>
      <c r="H7" s="77"/>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7.950000000000003" customHeight="1">
      <c r="A8" s="78"/>
      <c r="B8" s="79" t="s">
        <v>105</v>
      </c>
      <c r="C8" s="79"/>
      <c r="D8" s="80"/>
      <c r="E8" s="81"/>
      <c r="F8" s="78"/>
      <c r="G8" s="82"/>
      <c r="H8" s="22"/>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37.950000000000003" customHeight="1">
      <c r="A9" s="108" t="s">
        <v>69</v>
      </c>
      <c r="B9" s="108"/>
      <c r="C9" s="108"/>
      <c r="D9" s="108"/>
      <c r="E9" s="108"/>
      <c r="F9" s="108"/>
      <c r="G9" s="8">
        <f>G10</f>
        <v>0</v>
      </c>
      <c r="H9" s="77"/>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37.950000000000003" customHeight="1">
      <c r="A10" s="78"/>
      <c r="B10" s="79" t="s">
        <v>105</v>
      </c>
      <c r="C10" s="79"/>
      <c r="D10" s="80"/>
      <c r="E10" s="81"/>
      <c r="F10" s="78"/>
      <c r="G10" s="82"/>
      <c r="H10" s="22"/>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33" customHeight="1">
      <c r="A11" s="109" t="s">
        <v>106</v>
      </c>
      <c r="B11" s="109"/>
      <c r="C11" s="109"/>
      <c r="D11" s="109"/>
      <c r="E11" s="109"/>
      <c r="F11" s="109"/>
      <c r="G11" s="9">
        <f>SUM(G12:G12)</f>
        <v>30474000</v>
      </c>
      <c r="H11" s="23"/>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37.950000000000003" customHeight="1">
      <c r="A12" s="83">
        <v>1</v>
      </c>
      <c r="B12" s="34" t="s">
        <v>107</v>
      </c>
      <c r="C12" s="34" t="s">
        <v>26</v>
      </c>
      <c r="D12" s="34" t="s">
        <v>149</v>
      </c>
      <c r="E12" s="34" t="s">
        <v>128</v>
      </c>
      <c r="F12" s="56" t="s">
        <v>150</v>
      </c>
      <c r="G12" s="58">
        <v>30474000</v>
      </c>
      <c r="H12" s="61" t="s">
        <v>444</v>
      </c>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31.95" customHeight="1">
      <c r="A13" s="10" t="s">
        <v>123</v>
      </c>
      <c r="B13" s="105" t="s">
        <v>124</v>
      </c>
      <c r="C13" s="105"/>
      <c r="D13" s="105"/>
      <c r="E13" s="105"/>
      <c r="F13" s="105"/>
      <c r="G13" s="105"/>
      <c r="H13" s="105"/>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19.8" customHeight="1">
      <c r="A14" s="11"/>
      <c r="B14" s="12" t="s">
        <v>125</v>
      </c>
      <c r="C14" s="11"/>
      <c r="D14" s="11"/>
      <c r="E14" s="11"/>
      <c r="F14" s="11"/>
      <c r="G14" s="11"/>
      <c r="H14" s="11"/>
    </row>
    <row r="15" spans="1:64" ht="19.8" customHeight="1">
      <c r="A15" s="11"/>
      <c r="B15" s="12" t="s">
        <v>126</v>
      </c>
      <c r="C15" s="11"/>
      <c r="D15" s="11"/>
      <c r="E15" s="11"/>
      <c r="F15" s="11"/>
      <c r="G15" s="11"/>
      <c r="H15" s="11"/>
    </row>
    <row r="16" spans="1:64" ht="19.8" customHeight="1">
      <c r="A16" s="11"/>
      <c r="B16" s="12" t="s">
        <v>127</v>
      </c>
      <c r="C16" s="11"/>
      <c r="D16" s="11"/>
      <c r="E16" s="11"/>
      <c r="F16" s="11"/>
      <c r="G16" s="11"/>
      <c r="H16" s="11"/>
    </row>
    <row r="17" ht="19.8" customHeight="1"/>
    <row r="18" ht="19.8" customHeight="1"/>
  </sheetData>
  <mergeCells count="7">
    <mergeCell ref="B13:H13"/>
    <mergeCell ref="A1:H1"/>
    <mergeCell ref="A4:F4"/>
    <mergeCell ref="A5:F5"/>
    <mergeCell ref="A7:F7"/>
    <mergeCell ref="A9:F9"/>
    <mergeCell ref="A11:F11"/>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12"/>
  <sheetViews>
    <sheetView view="pageBreakPreview" zoomScale="80" zoomScaleNormal="100" zoomScaleSheetLayoutView="80" workbookViewId="0">
      <selection activeCell="D6" sqref="D6"/>
    </sheetView>
  </sheetViews>
  <sheetFormatPr defaultRowHeight="16.2"/>
  <cols>
    <col min="1" max="1" width="6.6640625" style="74" customWidth="1"/>
    <col min="2" max="2" width="17.77734375" style="74" customWidth="1"/>
    <col min="3" max="3" width="20.77734375" style="74" customWidth="1"/>
    <col min="4" max="4" width="26.77734375" style="74" customWidth="1"/>
    <col min="5" max="5" width="34.77734375" style="74" customWidth="1"/>
    <col min="6" max="6" width="17.77734375" style="74" customWidth="1"/>
    <col min="7" max="7" width="16.77734375" style="74" customWidth="1"/>
    <col min="8" max="8" width="12.77734375" style="74" customWidth="1"/>
    <col min="9" max="10" width="8.88671875" style="74" customWidth="1"/>
    <col min="11" max="11" width="8.88671875" style="73" customWidth="1"/>
    <col min="12" max="16384" width="8.88671875" style="73"/>
  </cols>
  <sheetData>
    <row r="1" spans="1:64" ht="52.2" customHeight="1">
      <c r="A1" s="106" t="s">
        <v>515</v>
      </c>
      <c r="B1" s="106"/>
      <c r="C1" s="106"/>
      <c r="D1" s="106"/>
      <c r="E1" s="106"/>
      <c r="F1" s="106"/>
      <c r="G1" s="106"/>
      <c r="H1" s="106"/>
      <c r="I1" s="72"/>
      <c r="J1" s="72"/>
      <c r="K1" s="72"/>
    </row>
    <row r="2" spans="1:64">
      <c r="A2" s="1"/>
      <c r="B2" s="1"/>
      <c r="D2" s="75"/>
      <c r="E2" s="75"/>
      <c r="F2" s="75"/>
      <c r="G2" s="75"/>
      <c r="H2" s="76" t="s">
        <v>0</v>
      </c>
      <c r="I2" s="72"/>
      <c r="J2" s="72"/>
      <c r="K2" s="72"/>
    </row>
    <row r="3" spans="1:64" ht="37.950000000000003" customHeight="1">
      <c r="A3" s="2" t="s">
        <v>1</v>
      </c>
      <c r="B3" s="2" t="s">
        <v>2</v>
      </c>
      <c r="C3" s="4" t="s">
        <v>202</v>
      </c>
      <c r="D3" s="2" t="s">
        <v>3</v>
      </c>
      <c r="E3" s="2" t="s">
        <v>4</v>
      </c>
      <c r="F3" s="2" t="s">
        <v>5</v>
      </c>
      <c r="G3" s="3" t="s">
        <v>203</v>
      </c>
      <c r="H3" s="2" t="s">
        <v>6</v>
      </c>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ht="33" customHeight="1">
      <c r="A4" s="107" t="s">
        <v>7</v>
      </c>
      <c r="B4" s="107"/>
      <c r="C4" s="107"/>
      <c r="D4" s="107"/>
      <c r="E4" s="107"/>
      <c r="F4" s="107"/>
      <c r="G4" s="7">
        <f>G5</f>
        <v>0</v>
      </c>
      <c r="H4" s="21"/>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08" t="s">
        <v>8</v>
      </c>
      <c r="B5" s="108"/>
      <c r="C5" s="108"/>
      <c r="D5" s="108"/>
      <c r="E5" s="108"/>
      <c r="F5" s="108"/>
      <c r="G5" s="8">
        <f>G6</f>
        <v>0</v>
      </c>
      <c r="H5" s="77"/>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78"/>
      <c r="B6" s="79" t="s">
        <v>105</v>
      </c>
      <c r="C6" s="79"/>
      <c r="D6" s="80"/>
      <c r="E6" s="81"/>
      <c r="F6" s="78"/>
      <c r="G6" s="82"/>
      <c r="H6" s="22"/>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1.95" customHeight="1">
      <c r="A7" s="10" t="s">
        <v>123</v>
      </c>
      <c r="B7" s="105" t="s">
        <v>124</v>
      </c>
      <c r="C7" s="105"/>
      <c r="D7" s="105"/>
      <c r="E7" s="105"/>
      <c r="F7" s="105"/>
      <c r="G7" s="105"/>
      <c r="H7" s="105"/>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19.8" customHeight="1">
      <c r="A8" s="11"/>
      <c r="B8" s="12" t="s">
        <v>125</v>
      </c>
      <c r="C8" s="11"/>
      <c r="D8" s="11"/>
      <c r="E8" s="11"/>
      <c r="F8" s="11"/>
      <c r="G8" s="11"/>
      <c r="H8" s="11"/>
    </row>
    <row r="9" spans="1:64" ht="19.8" customHeight="1">
      <c r="A9" s="11"/>
      <c r="B9" s="12" t="s">
        <v>126</v>
      </c>
      <c r="C9" s="11"/>
      <c r="D9" s="11"/>
      <c r="E9" s="11"/>
      <c r="F9" s="11"/>
      <c r="G9" s="11"/>
      <c r="H9" s="11"/>
    </row>
    <row r="10" spans="1:64" ht="19.8" customHeight="1">
      <c r="A10" s="11"/>
      <c r="B10" s="12" t="s">
        <v>127</v>
      </c>
      <c r="C10" s="11"/>
      <c r="D10" s="11"/>
      <c r="E10" s="11"/>
      <c r="F10" s="11"/>
      <c r="G10" s="11"/>
      <c r="H10" s="11"/>
    </row>
    <row r="11" spans="1:64" ht="19.8" customHeight="1"/>
    <row r="12" spans="1:64" ht="19.8" customHeight="1"/>
  </sheetData>
  <mergeCells count="4">
    <mergeCell ref="A1:H1"/>
    <mergeCell ref="A4:F4"/>
    <mergeCell ref="A5:F5"/>
    <mergeCell ref="B7:H7"/>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364DA-033A-4C01-8A96-F80F7652847E}">
  <sheetPr>
    <pageSetUpPr fitToPage="1"/>
  </sheetPr>
  <dimension ref="A1:BL80"/>
  <sheetViews>
    <sheetView tabSelected="1" view="pageBreakPreview" zoomScale="80" zoomScaleNormal="100" zoomScaleSheetLayoutView="80" workbookViewId="0">
      <selection activeCell="D31" sqref="D31"/>
    </sheetView>
  </sheetViews>
  <sheetFormatPr defaultRowHeight="16.2"/>
  <cols>
    <col min="1" max="1" width="6.6640625" style="74" customWidth="1"/>
    <col min="2" max="2" width="17.77734375" style="74" customWidth="1"/>
    <col min="3" max="3" width="20.77734375" style="74" customWidth="1"/>
    <col min="4" max="4" width="26.77734375" style="74" customWidth="1"/>
    <col min="5" max="5" width="34.77734375" style="74" customWidth="1"/>
    <col min="6" max="6" width="17.77734375" style="74" customWidth="1"/>
    <col min="7" max="7" width="16.77734375" style="74" customWidth="1"/>
    <col min="8" max="8" width="12.77734375" style="74" customWidth="1"/>
    <col min="9" max="10" width="8.88671875" style="74" customWidth="1"/>
    <col min="11" max="11" width="8.88671875" style="73" customWidth="1"/>
    <col min="12" max="16384" width="8.88671875" style="73"/>
  </cols>
  <sheetData>
    <row r="1" spans="1:64" ht="52.2" customHeight="1">
      <c r="A1" s="106" t="s">
        <v>516</v>
      </c>
      <c r="B1" s="106"/>
      <c r="C1" s="106"/>
      <c r="D1" s="106"/>
      <c r="E1" s="106"/>
      <c r="F1" s="106"/>
      <c r="G1" s="106"/>
      <c r="H1" s="106"/>
      <c r="I1" s="72"/>
      <c r="J1" s="72"/>
      <c r="K1" s="72"/>
    </row>
    <row r="2" spans="1:64">
      <c r="A2" s="1"/>
      <c r="B2" s="1"/>
      <c r="D2" s="75"/>
      <c r="E2" s="75"/>
      <c r="F2" s="75"/>
      <c r="G2" s="75"/>
      <c r="H2" s="76" t="s">
        <v>0</v>
      </c>
      <c r="I2" s="72"/>
      <c r="J2" s="72"/>
      <c r="K2" s="72"/>
    </row>
    <row r="3" spans="1:64" ht="37.799999999999997" customHeight="1">
      <c r="A3" s="13" t="s">
        <v>1</v>
      </c>
      <c r="B3" s="13" t="s">
        <v>2</v>
      </c>
      <c r="C3" s="14" t="s">
        <v>202</v>
      </c>
      <c r="D3" s="13" t="s">
        <v>3</v>
      </c>
      <c r="E3" s="13" t="s">
        <v>4</v>
      </c>
      <c r="F3" s="13" t="s">
        <v>5</v>
      </c>
      <c r="G3" s="15" t="s">
        <v>203</v>
      </c>
      <c r="H3" s="13" t="s">
        <v>6</v>
      </c>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ht="33" customHeight="1">
      <c r="A4" s="111" t="s">
        <v>129</v>
      </c>
      <c r="B4" s="111"/>
      <c r="C4" s="111"/>
      <c r="D4" s="111"/>
      <c r="E4" s="111"/>
      <c r="F4" s="111"/>
      <c r="G4" s="20">
        <f>G5+G21+G23+G69+G71+G73</f>
        <v>51687814</v>
      </c>
      <c r="H4" s="24"/>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12" t="s">
        <v>130</v>
      </c>
      <c r="B5" s="112"/>
      <c r="C5" s="112"/>
      <c r="D5" s="112"/>
      <c r="E5" s="112"/>
      <c r="F5" s="112"/>
      <c r="G5" s="19">
        <f>G6+G17+G19</f>
        <v>37067969</v>
      </c>
      <c r="H5" s="25"/>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110" t="s">
        <v>131</v>
      </c>
      <c r="B6" s="110"/>
      <c r="C6" s="110"/>
      <c r="D6" s="110"/>
      <c r="E6" s="110"/>
      <c r="F6" s="110"/>
      <c r="G6" s="36">
        <f>SUM(G7:G16)</f>
        <v>37067969</v>
      </c>
      <c r="H6" s="26"/>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9" customHeight="1">
      <c r="A7" s="52">
        <v>1</v>
      </c>
      <c r="B7" s="31" t="s">
        <v>914</v>
      </c>
      <c r="C7" s="31" t="s">
        <v>9</v>
      </c>
      <c r="D7" s="31" t="s">
        <v>902</v>
      </c>
      <c r="E7" s="31" t="s">
        <v>903</v>
      </c>
      <c r="F7" s="37" t="s">
        <v>904</v>
      </c>
      <c r="G7" s="32">
        <v>4182146</v>
      </c>
      <c r="H7" s="33"/>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9" customHeight="1">
      <c r="A8" s="52">
        <v>2</v>
      </c>
      <c r="B8" s="31" t="s">
        <v>914</v>
      </c>
      <c r="C8" s="31" t="s">
        <v>9</v>
      </c>
      <c r="D8" s="31" t="s">
        <v>902</v>
      </c>
      <c r="E8" s="31" t="s">
        <v>905</v>
      </c>
      <c r="F8" s="37" t="s">
        <v>904</v>
      </c>
      <c r="G8" s="32">
        <v>9683670</v>
      </c>
      <c r="H8" s="33"/>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39" customHeight="1">
      <c r="A9" s="52">
        <v>3</v>
      </c>
      <c r="B9" s="31" t="s">
        <v>914</v>
      </c>
      <c r="C9" s="31" t="s">
        <v>9</v>
      </c>
      <c r="D9" s="31" t="s">
        <v>902</v>
      </c>
      <c r="E9" s="31" t="s">
        <v>906</v>
      </c>
      <c r="F9" s="37" t="s">
        <v>904</v>
      </c>
      <c r="G9" s="32">
        <v>8984755</v>
      </c>
      <c r="H9" s="33"/>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39" customHeight="1">
      <c r="A10" s="52">
        <v>4</v>
      </c>
      <c r="B10" s="31" t="s">
        <v>914</v>
      </c>
      <c r="C10" s="31" t="s">
        <v>9</v>
      </c>
      <c r="D10" s="31" t="s">
        <v>902</v>
      </c>
      <c r="E10" s="31" t="s">
        <v>907</v>
      </c>
      <c r="F10" s="37" t="s">
        <v>904</v>
      </c>
      <c r="G10" s="32">
        <v>3021001</v>
      </c>
      <c r="H10" s="33"/>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39" customHeight="1">
      <c r="A11" s="52">
        <v>5</v>
      </c>
      <c r="B11" s="31" t="s">
        <v>914</v>
      </c>
      <c r="C11" s="31" t="s">
        <v>9</v>
      </c>
      <c r="D11" s="31" t="s">
        <v>902</v>
      </c>
      <c r="E11" s="31" t="s">
        <v>908</v>
      </c>
      <c r="F11" s="37" t="s">
        <v>904</v>
      </c>
      <c r="G11" s="32">
        <v>3431403</v>
      </c>
      <c r="H11" s="33"/>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39" customHeight="1">
      <c r="A12" s="52">
        <v>6</v>
      </c>
      <c r="B12" s="31" t="s">
        <v>914</v>
      </c>
      <c r="C12" s="31" t="s">
        <v>9</v>
      </c>
      <c r="D12" s="31" t="s">
        <v>902</v>
      </c>
      <c r="E12" s="31" t="s">
        <v>909</v>
      </c>
      <c r="F12" s="37" t="s">
        <v>904</v>
      </c>
      <c r="G12" s="32">
        <v>1526509</v>
      </c>
      <c r="H12" s="33"/>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39" customHeight="1">
      <c r="A13" s="52">
        <v>7</v>
      </c>
      <c r="B13" s="31" t="s">
        <v>914</v>
      </c>
      <c r="C13" s="31" t="s">
        <v>9</v>
      </c>
      <c r="D13" s="31" t="s">
        <v>902</v>
      </c>
      <c r="E13" s="31" t="s">
        <v>910</v>
      </c>
      <c r="F13" s="37" t="s">
        <v>904</v>
      </c>
      <c r="G13" s="32">
        <v>2300288</v>
      </c>
      <c r="H13" s="33"/>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39" customHeight="1">
      <c r="A14" s="52">
        <v>8</v>
      </c>
      <c r="B14" s="31" t="s">
        <v>914</v>
      </c>
      <c r="C14" s="31" t="s">
        <v>9</v>
      </c>
      <c r="D14" s="31" t="s">
        <v>902</v>
      </c>
      <c r="E14" s="31" t="s">
        <v>911</v>
      </c>
      <c r="F14" s="37" t="s">
        <v>904</v>
      </c>
      <c r="G14" s="32">
        <v>2410592</v>
      </c>
      <c r="H14" s="33"/>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39" customHeight="1">
      <c r="A15" s="52">
        <v>9</v>
      </c>
      <c r="B15" s="31" t="s">
        <v>914</v>
      </c>
      <c r="C15" s="31" t="s">
        <v>9</v>
      </c>
      <c r="D15" s="31" t="s">
        <v>902</v>
      </c>
      <c r="E15" s="31" t="s">
        <v>912</v>
      </c>
      <c r="F15" s="37" t="s">
        <v>904</v>
      </c>
      <c r="G15" s="32">
        <v>842145</v>
      </c>
      <c r="H15" s="33"/>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39" customHeight="1">
      <c r="A16" s="52">
        <v>10</v>
      </c>
      <c r="B16" s="31" t="s">
        <v>914</v>
      </c>
      <c r="C16" s="31" t="s">
        <v>9</v>
      </c>
      <c r="D16" s="31" t="s">
        <v>902</v>
      </c>
      <c r="E16" s="31" t="s">
        <v>913</v>
      </c>
      <c r="F16" s="37" t="s">
        <v>904</v>
      </c>
      <c r="G16" s="32">
        <v>685460</v>
      </c>
      <c r="H16" s="33"/>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33" customHeight="1">
      <c r="A17" s="110" t="s">
        <v>132</v>
      </c>
      <c r="B17" s="110"/>
      <c r="C17" s="110"/>
      <c r="D17" s="110"/>
      <c r="E17" s="110"/>
      <c r="F17" s="110"/>
      <c r="G17" s="17">
        <v>0</v>
      </c>
      <c r="H17" s="26"/>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33" customHeight="1">
      <c r="A18" s="68"/>
      <c r="B18" s="84" t="s">
        <v>105</v>
      </c>
      <c r="C18" s="68"/>
      <c r="D18" s="68"/>
      <c r="E18" s="68"/>
      <c r="F18" s="68"/>
      <c r="G18" s="17"/>
      <c r="H18" s="26"/>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33" customHeight="1">
      <c r="A19" s="110" t="s">
        <v>133</v>
      </c>
      <c r="B19" s="110"/>
      <c r="C19" s="110"/>
      <c r="D19" s="110"/>
      <c r="E19" s="110"/>
      <c r="F19" s="110"/>
      <c r="G19" s="17">
        <v>0</v>
      </c>
      <c r="H19" s="26"/>
      <c r="I19" s="5"/>
      <c r="J19" s="5"/>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33" customHeight="1">
      <c r="A20" s="68"/>
      <c r="B20" s="84" t="s">
        <v>105</v>
      </c>
      <c r="C20" s="68"/>
      <c r="D20" s="68"/>
      <c r="E20" s="68"/>
      <c r="F20" s="68"/>
      <c r="G20" s="17"/>
      <c r="H20" s="26"/>
      <c r="I20" s="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33" customHeight="1">
      <c r="A21" s="112" t="s">
        <v>512</v>
      </c>
      <c r="B21" s="112"/>
      <c r="C21" s="112"/>
      <c r="D21" s="112"/>
      <c r="E21" s="112"/>
      <c r="F21" s="112"/>
      <c r="G21" s="16">
        <v>0</v>
      </c>
      <c r="H21" s="25"/>
      <c r="I21" s="5"/>
      <c r="J21" s="5"/>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33" customHeight="1">
      <c r="A22" s="68"/>
      <c r="B22" s="84" t="s">
        <v>105</v>
      </c>
      <c r="C22" s="68"/>
      <c r="D22" s="68"/>
      <c r="E22" s="68"/>
      <c r="F22" s="68"/>
      <c r="G22" s="18"/>
      <c r="H22" s="27"/>
      <c r="I22" s="5"/>
      <c r="J22" s="5"/>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ht="33" customHeight="1">
      <c r="A23" s="112" t="s">
        <v>135</v>
      </c>
      <c r="B23" s="112"/>
      <c r="C23" s="112"/>
      <c r="D23" s="112"/>
      <c r="E23" s="112"/>
      <c r="F23" s="112"/>
      <c r="G23" s="19">
        <f>SUM(G24:G68)</f>
        <v>14619845</v>
      </c>
      <c r="H23" s="25"/>
      <c r="I23" s="5"/>
      <c r="J23" s="5"/>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ht="55.05" customHeight="1">
      <c r="A24" s="78">
        <v>1</v>
      </c>
      <c r="B24" s="79" t="s">
        <v>454</v>
      </c>
      <c r="C24" s="79" t="s">
        <v>17</v>
      </c>
      <c r="D24" s="80" t="s">
        <v>455</v>
      </c>
      <c r="E24" s="81" t="s">
        <v>456</v>
      </c>
      <c r="F24" s="78" t="s">
        <v>457</v>
      </c>
      <c r="G24" s="82">
        <v>300000</v>
      </c>
      <c r="H24" s="30" t="s">
        <v>385</v>
      </c>
      <c r="I24" s="5"/>
      <c r="J24" s="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ht="39" customHeight="1">
      <c r="A25" s="78">
        <v>2</v>
      </c>
      <c r="B25" s="79" t="s">
        <v>454</v>
      </c>
      <c r="C25" s="79" t="s">
        <v>9</v>
      </c>
      <c r="D25" s="80" t="s">
        <v>458</v>
      </c>
      <c r="E25" s="81" t="s">
        <v>459</v>
      </c>
      <c r="F25" s="78" t="s">
        <v>457</v>
      </c>
      <c r="G25" s="82">
        <v>2086000</v>
      </c>
      <c r="H25" s="30"/>
      <c r="I25" s="5"/>
      <c r="J25" s="5"/>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ht="39" customHeight="1">
      <c r="A26" s="78">
        <v>3</v>
      </c>
      <c r="B26" s="79" t="s">
        <v>454</v>
      </c>
      <c r="C26" s="79" t="s">
        <v>26</v>
      </c>
      <c r="D26" s="80" t="s">
        <v>460</v>
      </c>
      <c r="E26" s="81" t="s">
        <v>461</v>
      </c>
      <c r="F26" s="78" t="s">
        <v>457</v>
      </c>
      <c r="G26" s="82">
        <v>2055000</v>
      </c>
      <c r="H26" s="30"/>
      <c r="I26" s="5"/>
      <c r="J26" s="5"/>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39" customHeight="1">
      <c r="A27" s="78">
        <v>4</v>
      </c>
      <c r="B27" s="79" t="s">
        <v>454</v>
      </c>
      <c r="C27" s="79" t="s">
        <v>100</v>
      </c>
      <c r="D27" s="80" t="s">
        <v>462</v>
      </c>
      <c r="E27" s="81" t="s">
        <v>463</v>
      </c>
      <c r="F27" s="78" t="s">
        <v>457</v>
      </c>
      <c r="G27" s="82">
        <v>1174793</v>
      </c>
      <c r="H27" s="30" t="s">
        <v>385</v>
      </c>
      <c r="I27" s="5"/>
      <c r="J27" s="5"/>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39" customHeight="1">
      <c r="A28" s="78">
        <v>5</v>
      </c>
      <c r="B28" s="79" t="s">
        <v>454</v>
      </c>
      <c r="C28" s="79" t="s">
        <v>52</v>
      </c>
      <c r="D28" s="80" t="s">
        <v>464</v>
      </c>
      <c r="E28" s="81" t="s">
        <v>465</v>
      </c>
      <c r="F28" s="78" t="s">
        <v>457</v>
      </c>
      <c r="G28" s="82">
        <v>1100000</v>
      </c>
      <c r="H28" s="30"/>
      <c r="I28" s="5"/>
      <c r="J28" s="5"/>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39" customHeight="1">
      <c r="A29" s="78">
        <v>6</v>
      </c>
      <c r="B29" s="79" t="s">
        <v>454</v>
      </c>
      <c r="C29" s="79" t="s">
        <v>17</v>
      </c>
      <c r="D29" s="80" t="s">
        <v>466</v>
      </c>
      <c r="E29" s="81" t="s">
        <v>467</v>
      </c>
      <c r="F29" s="78" t="s">
        <v>236</v>
      </c>
      <c r="G29" s="82">
        <v>235904</v>
      </c>
      <c r="H29" s="30"/>
      <c r="I29" s="5"/>
      <c r="J29" s="5"/>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55.05" customHeight="1">
      <c r="A30" s="78">
        <v>7</v>
      </c>
      <c r="B30" s="79" t="s">
        <v>454</v>
      </c>
      <c r="C30" s="79" t="s">
        <v>42</v>
      </c>
      <c r="D30" s="80" t="s">
        <v>468</v>
      </c>
      <c r="E30" s="81" t="s">
        <v>469</v>
      </c>
      <c r="F30" s="78" t="s">
        <v>236</v>
      </c>
      <c r="G30" s="82">
        <v>164860</v>
      </c>
      <c r="H30" s="30"/>
      <c r="I30" s="5"/>
      <c r="J30" s="5"/>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39" customHeight="1">
      <c r="A31" s="78">
        <v>8</v>
      </c>
      <c r="B31" s="79" t="s">
        <v>454</v>
      </c>
      <c r="C31" s="79" t="s">
        <v>17</v>
      </c>
      <c r="D31" s="80" t="s">
        <v>470</v>
      </c>
      <c r="E31" s="81" t="s">
        <v>471</v>
      </c>
      <c r="F31" s="78" t="s">
        <v>236</v>
      </c>
      <c r="G31" s="82">
        <v>42000</v>
      </c>
      <c r="H31" s="30"/>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39" customHeight="1">
      <c r="A32" s="78">
        <v>9</v>
      </c>
      <c r="B32" s="79" t="s">
        <v>454</v>
      </c>
      <c r="C32" s="79" t="s">
        <v>17</v>
      </c>
      <c r="D32" s="80" t="s">
        <v>472</v>
      </c>
      <c r="E32" s="81" t="s">
        <v>473</v>
      </c>
      <c r="F32" s="78" t="s">
        <v>236</v>
      </c>
      <c r="G32" s="82">
        <v>86275</v>
      </c>
      <c r="H32" s="30"/>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ht="55.05" customHeight="1">
      <c r="A33" s="78">
        <v>10</v>
      </c>
      <c r="B33" s="79" t="s">
        <v>454</v>
      </c>
      <c r="C33" s="79" t="s">
        <v>32</v>
      </c>
      <c r="D33" s="80" t="s">
        <v>474</v>
      </c>
      <c r="E33" s="81" t="s">
        <v>475</v>
      </c>
      <c r="F33" s="78" t="s">
        <v>236</v>
      </c>
      <c r="G33" s="82">
        <v>89960</v>
      </c>
      <c r="H33" s="30"/>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39" customHeight="1">
      <c r="A34" s="78">
        <v>11</v>
      </c>
      <c r="B34" s="79" t="s">
        <v>454</v>
      </c>
      <c r="C34" s="79" t="s">
        <v>42</v>
      </c>
      <c r="D34" s="80" t="s">
        <v>476</v>
      </c>
      <c r="E34" s="81" t="s">
        <v>477</v>
      </c>
      <c r="F34" s="78" t="s">
        <v>236</v>
      </c>
      <c r="G34" s="82">
        <v>211344</v>
      </c>
      <c r="H34" s="30"/>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ht="39" customHeight="1">
      <c r="A35" s="78">
        <v>12</v>
      </c>
      <c r="B35" s="79" t="s">
        <v>454</v>
      </c>
      <c r="C35" s="79" t="s">
        <v>101</v>
      </c>
      <c r="D35" s="80" t="s">
        <v>478</v>
      </c>
      <c r="E35" s="81" t="s">
        <v>479</v>
      </c>
      <c r="F35" s="78" t="s">
        <v>236</v>
      </c>
      <c r="G35" s="82">
        <v>244044</v>
      </c>
      <c r="H35" s="30"/>
      <c r="I35" s="5"/>
      <c r="J35" s="5"/>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55.05" customHeight="1">
      <c r="A36" s="78">
        <v>13</v>
      </c>
      <c r="B36" s="79" t="s">
        <v>454</v>
      </c>
      <c r="C36" s="79" t="s">
        <v>59</v>
      </c>
      <c r="D36" s="80" t="s">
        <v>480</v>
      </c>
      <c r="E36" s="81" t="s">
        <v>481</v>
      </c>
      <c r="F36" s="78" t="s">
        <v>236</v>
      </c>
      <c r="G36" s="82">
        <v>92200</v>
      </c>
      <c r="H36" s="30"/>
      <c r="I36" s="5"/>
      <c r="J36" s="5"/>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64" ht="39" customHeight="1">
      <c r="A37" s="78">
        <v>14</v>
      </c>
      <c r="B37" s="79" t="s">
        <v>454</v>
      </c>
      <c r="C37" s="79" t="s">
        <v>42</v>
      </c>
      <c r="D37" s="80" t="s">
        <v>482</v>
      </c>
      <c r="E37" s="81" t="s">
        <v>483</v>
      </c>
      <c r="F37" s="78" t="s">
        <v>236</v>
      </c>
      <c r="G37" s="82">
        <v>899500</v>
      </c>
      <c r="H37" s="30"/>
      <c r="I37" s="5"/>
      <c r="J37" s="5"/>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1:64" ht="55.05" customHeight="1">
      <c r="A38" s="78">
        <v>15</v>
      </c>
      <c r="B38" s="79" t="s">
        <v>454</v>
      </c>
      <c r="C38" s="79" t="s">
        <v>17</v>
      </c>
      <c r="D38" s="80" t="s">
        <v>484</v>
      </c>
      <c r="E38" s="81" t="s">
        <v>485</v>
      </c>
      <c r="F38" s="78" t="s">
        <v>327</v>
      </c>
      <c r="G38" s="82">
        <v>183018</v>
      </c>
      <c r="H38" s="30"/>
      <c r="I38" s="5"/>
      <c r="J38" s="5"/>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64" ht="55.05" customHeight="1">
      <c r="A39" s="78">
        <v>16</v>
      </c>
      <c r="B39" s="79" t="s">
        <v>454</v>
      </c>
      <c r="C39" s="79" t="s">
        <v>15</v>
      </c>
      <c r="D39" s="80" t="s">
        <v>486</v>
      </c>
      <c r="E39" s="81" t="s">
        <v>487</v>
      </c>
      <c r="F39" s="78" t="s">
        <v>327</v>
      </c>
      <c r="G39" s="82">
        <v>107760</v>
      </c>
      <c r="H39" s="30"/>
      <c r="I39" s="5"/>
      <c r="J39" s="5"/>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1:64" ht="55.05" customHeight="1">
      <c r="A40" s="78">
        <v>17</v>
      </c>
      <c r="B40" s="79" t="s">
        <v>454</v>
      </c>
      <c r="C40" s="79" t="s">
        <v>15</v>
      </c>
      <c r="D40" s="80" t="s">
        <v>488</v>
      </c>
      <c r="E40" s="81" t="s">
        <v>489</v>
      </c>
      <c r="F40" s="78" t="s">
        <v>327</v>
      </c>
      <c r="G40" s="82">
        <v>277074</v>
      </c>
      <c r="H40" s="30"/>
      <c r="I40" s="5"/>
      <c r="J40" s="5"/>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64" ht="55.05" customHeight="1">
      <c r="A41" s="78">
        <v>18</v>
      </c>
      <c r="B41" s="79" t="s">
        <v>454</v>
      </c>
      <c r="C41" s="79" t="s">
        <v>15</v>
      </c>
      <c r="D41" s="80" t="s">
        <v>490</v>
      </c>
      <c r="E41" s="81" t="s">
        <v>491</v>
      </c>
      <c r="F41" s="78" t="s">
        <v>327</v>
      </c>
      <c r="G41" s="82">
        <v>237789</v>
      </c>
      <c r="H41" s="30"/>
      <c r="I41" s="5"/>
      <c r="J41" s="5"/>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64" ht="39" customHeight="1">
      <c r="A42" s="78">
        <v>19</v>
      </c>
      <c r="B42" s="79" t="s">
        <v>454</v>
      </c>
      <c r="C42" s="79" t="s">
        <v>52</v>
      </c>
      <c r="D42" s="80" t="s">
        <v>492</v>
      </c>
      <c r="E42" s="81" t="s">
        <v>493</v>
      </c>
      <c r="F42" s="78" t="s">
        <v>327</v>
      </c>
      <c r="G42" s="82">
        <v>187480</v>
      </c>
      <c r="H42" s="30"/>
      <c r="I42" s="5"/>
      <c r="J42" s="5"/>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64" ht="55.05" customHeight="1">
      <c r="A43" s="78">
        <v>20</v>
      </c>
      <c r="B43" s="79" t="s">
        <v>454</v>
      </c>
      <c r="C43" s="79" t="s">
        <v>42</v>
      </c>
      <c r="D43" s="80" t="s">
        <v>494</v>
      </c>
      <c r="E43" s="81" t="s">
        <v>495</v>
      </c>
      <c r="F43" s="78" t="s">
        <v>327</v>
      </c>
      <c r="G43" s="82">
        <v>189244</v>
      </c>
      <c r="H43" s="30"/>
      <c r="I43" s="5"/>
      <c r="J43" s="5"/>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39" customHeight="1">
      <c r="A44" s="78">
        <v>21</v>
      </c>
      <c r="B44" s="79" t="s">
        <v>454</v>
      </c>
      <c r="C44" s="79" t="s">
        <v>59</v>
      </c>
      <c r="D44" s="80" t="s">
        <v>496</v>
      </c>
      <c r="E44" s="81" t="s">
        <v>497</v>
      </c>
      <c r="F44" s="78" t="s">
        <v>327</v>
      </c>
      <c r="G44" s="82">
        <v>175000</v>
      </c>
      <c r="H44" s="30"/>
      <c r="I44" s="5"/>
      <c r="J44" s="5"/>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1:64" ht="55.05" customHeight="1">
      <c r="A45" s="78">
        <v>22</v>
      </c>
      <c r="B45" s="79" t="s">
        <v>454</v>
      </c>
      <c r="C45" s="79" t="s">
        <v>19</v>
      </c>
      <c r="D45" s="80" t="s">
        <v>498</v>
      </c>
      <c r="E45" s="81" t="s">
        <v>499</v>
      </c>
      <c r="F45" s="78" t="s">
        <v>327</v>
      </c>
      <c r="G45" s="82">
        <v>381528</v>
      </c>
      <c r="H45" s="30"/>
      <c r="I45" s="5"/>
      <c r="J45" s="5"/>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ht="39" customHeight="1">
      <c r="A46" s="78">
        <v>23</v>
      </c>
      <c r="B46" s="79" t="s">
        <v>454</v>
      </c>
      <c r="C46" s="79" t="s">
        <v>15</v>
      </c>
      <c r="D46" s="80" t="s">
        <v>500</v>
      </c>
      <c r="E46" s="81" t="s">
        <v>501</v>
      </c>
      <c r="F46" s="78" t="s">
        <v>327</v>
      </c>
      <c r="G46" s="82">
        <v>291796</v>
      </c>
      <c r="H46" s="30"/>
      <c r="I46" s="5"/>
      <c r="J46" s="5"/>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ht="55.05" customHeight="1">
      <c r="A47" s="78">
        <v>24</v>
      </c>
      <c r="B47" s="79" t="s">
        <v>454</v>
      </c>
      <c r="C47" s="79" t="s">
        <v>26</v>
      </c>
      <c r="D47" s="80" t="s">
        <v>502</v>
      </c>
      <c r="E47" s="81" t="s">
        <v>503</v>
      </c>
      <c r="F47" s="78" t="s">
        <v>327</v>
      </c>
      <c r="G47" s="82">
        <v>145848</v>
      </c>
      <c r="H47" s="30"/>
      <c r="I47" s="5"/>
      <c r="J47" s="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1:64" ht="39" customHeight="1">
      <c r="A48" s="78">
        <v>25</v>
      </c>
      <c r="B48" s="79" t="s">
        <v>454</v>
      </c>
      <c r="C48" s="79" t="s">
        <v>17</v>
      </c>
      <c r="D48" s="80" t="s">
        <v>504</v>
      </c>
      <c r="E48" s="81" t="s">
        <v>505</v>
      </c>
      <c r="F48" s="78" t="s">
        <v>327</v>
      </c>
      <c r="G48" s="82">
        <v>235296</v>
      </c>
      <c r="H48" s="30"/>
      <c r="I48" s="5"/>
      <c r="J48" s="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ht="55.05" customHeight="1">
      <c r="A49" s="78">
        <v>26</v>
      </c>
      <c r="B49" s="79" t="s">
        <v>454</v>
      </c>
      <c r="C49" s="79" t="s">
        <v>9</v>
      </c>
      <c r="D49" s="80" t="s">
        <v>506</v>
      </c>
      <c r="E49" s="81" t="s">
        <v>507</v>
      </c>
      <c r="F49" s="78" t="s">
        <v>327</v>
      </c>
      <c r="G49" s="82">
        <v>43600</v>
      </c>
      <c r="H49" s="30"/>
      <c r="I49" s="5"/>
      <c r="J49" s="5"/>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4" ht="39" customHeight="1">
      <c r="A50" s="78">
        <v>27</v>
      </c>
      <c r="B50" s="79" t="s">
        <v>454</v>
      </c>
      <c r="C50" s="79" t="s">
        <v>17</v>
      </c>
      <c r="D50" s="80" t="s">
        <v>470</v>
      </c>
      <c r="E50" s="81" t="s">
        <v>508</v>
      </c>
      <c r="F50" s="78" t="s">
        <v>327</v>
      </c>
      <c r="G50" s="82">
        <v>41500</v>
      </c>
      <c r="H50" s="30"/>
      <c r="I50" s="5"/>
      <c r="J50" s="5"/>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1:64" ht="39" customHeight="1">
      <c r="A51" s="78">
        <v>28</v>
      </c>
      <c r="B51" s="79" t="s">
        <v>454</v>
      </c>
      <c r="C51" s="79" t="s">
        <v>26</v>
      </c>
      <c r="D51" s="80" t="s">
        <v>460</v>
      </c>
      <c r="E51" s="81" t="s">
        <v>509</v>
      </c>
      <c r="F51" s="78" t="s">
        <v>327</v>
      </c>
      <c r="G51" s="82">
        <v>252200</v>
      </c>
      <c r="H51" s="30"/>
      <c r="I51" s="5"/>
      <c r="J51" s="5"/>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1:64" ht="39" customHeight="1">
      <c r="A52" s="78">
        <v>29</v>
      </c>
      <c r="B52" s="79" t="s">
        <v>454</v>
      </c>
      <c r="C52" s="79" t="s">
        <v>9</v>
      </c>
      <c r="D52" s="80" t="s">
        <v>510</v>
      </c>
      <c r="E52" s="81" t="s">
        <v>511</v>
      </c>
      <c r="F52" s="78" t="s">
        <v>327</v>
      </c>
      <c r="G52" s="82">
        <v>162416</v>
      </c>
      <c r="H52" s="30"/>
      <c r="I52" s="5"/>
      <c r="J52" s="5"/>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1:64" ht="39" customHeight="1">
      <c r="A53" s="78">
        <v>30</v>
      </c>
      <c r="B53" s="79" t="s">
        <v>454</v>
      </c>
      <c r="C53" s="79" t="s">
        <v>15</v>
      </c>
      <c r="D53" s="80" t="s">
        <v>915</v>
      </c>
      <c r="E53" s="81" t="s">
        <v>916</v>
      </c>
      <c r="F53" s="78" t="s">
        <v>575</v>
      </c>
      <c r="G53" s="82">
        <v>39495</v>
      </c>
      <c r="H53" s="30"/>
      <c r="I53" s="5"/>
      <c r="J53" s="5"/>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1:64" ht="48.6">
      <c r="A54" s="78">
        <v>31</v>
      </c>
      <c r="B54" s="79" t="s">
        <v>454</v>
      </c>
      <c r="C54" s="79" t="s">
        <v>25</v>
      </c>
      <c r="D54" s="80" t="s">
        <v>917</v>
      </c>
      <c r="E54" s="81" t="s">
        <v>918</v>
      </c>
      <c r="F54" s="78" t="s">
        <v>575</v>
      </c>
      <c r="G54" s="82">
        <v>300000</v>
      </c>
      <c r="H54" s="30"/>
      <c r="I54" s="5"/>
      <c r="J54" s="5"/>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1:64" ht="39" customHeight="1">
      <c r="A55" s="78">
        <v>32</v>
      </c>
      <c r="B55" s="79" t="s">
        <v>454</v>
      </c>
      <c r="C55" s="79" t="s">
        <v>28</v>
      </c>
      <c r="D55" s="80" t="s">
        <v>919</v>
      </c>
      <c r="E55" s="81" t="s">
        <v>920</v>
      </c>
      <c r="F55" s="78" t="s">
        <v>575</v>
      </c>
      <c r="G55" s="82">
        <v>191750</v>
      </c>
      <c r="H55" s="30"/>
      <c r="I55" s="5"/>
      <c r="J55" s="5"/>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1:64" ht="39" customHeight="1">
      <c r="A56" s="78">
        <v>33</v>
      </c>
      <c r="B56" s="79" t="s">
        <v>454</v>
      </c>
      <c r="C56" s="79" t="s">
        <v>86</v>
      </c>
      <c r="D56" s="80" t="s">
        <v>921</v>
      </c>
      <c r="E56" s="81" t="s">
        <v>922</v>
      </c>
      <c r="F56" s="78" t="s">
        <v>575</v>
      </c>
      <c r="G56" s="82">
        <v>175064</v>
      </c>
      <c r="H56" s="30"/>
      <c r="I56" s="5"/>
      <c r="J56" s="5"/>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1:64" ht="39" customHeight="1">
      <c r="A57" s="78">
        <v>34</v>
      </c>
      <c r="B57" s="79" t="s">
        <v>454</v>
      </c>
      <c r="C57" s="79" t="s">
        <v>101</v>
      </c>
      <c r="D57" s="80" t="s">
        <v>923</v>
      </c>
      <c r="E57" s="81" t="s">
        <v>924</v>
      </c>
      <c r="F57" s="78" t="s">
        <v>575</v>
      </c>
      <c r="G57" s="82">
        <v>198120</v>
      </c>
      <c r="H57" s="30"/>
      <c r="I57" s="5"/>
      <c r="J57" s="5"/>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1:64" ht="39" customHeight="1">
      <c r="A58" s="78">
        <v>35</v>
      </c>
      <c r="B58" s="79" t="s">
        <v>454</v>
      </c>
      <c r="C58" s="79" t="s">
        <v>101</v>
      </c>
      <c r="D58" s="80" t="s">
        <v>925</v>
      </c>
      <c r="E58" s="81" t="s">
        <v>926</v>
      </c>
      <c r="F58" s="78" t="s">
        <v>575</v>
      </c>
      <c r="G58" s="82">
        <v>254000</v>
      </c>
      <c r="H58" s="30"/>
      <c r="I58" s="5"/>
      <c r="J58" s="5"/>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4" ht="39" customHeight="1">
      <c r="A59" s="78">
        <v>36</v>
      </c>
      <c r="B59" s="79" t="s">
        <v>454</v>
      </c>
      <c r="C59" s="79" t="s">
        <v>19</v>
      </c>
      <c r="D59" s="80" t="s">
        <v>927</v>
      </c>
      <c r="E59" s="81" t="s">
        <v>928</v>
      </c>
      <c r="F59" s="78" t="s">
        <v>575</v>
      </c>
      <c r="G59" s="82">
        <v>136654</v>
      </c>
      <c r="H59" s="30"/>
      <c r="I59" s="5"/>
      <c r="J59" s="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ht="39" customHeight="1">
      <c r="A60" s="78">
        <v>37</v>
      </c>
      <c r="B60" s="79" t="s">
        <v>454</v>
      </c>
      <c r="C60" s="79" t="s">
        <v>19</v>
      </c>
      <c r="D60" s="80" t="s">
        <v>929</v>
      </c>
      <c r="E60" s="81" t="s">
        <v>930</v>
      </c>
      <c r="F60" s="78" t="s">
        <v>575</v>
      </c>
      <c r="G60" s="82">
        <v>158400</v>
      </c>
      <c r="H60" s="30"/>
      <c r="I60" s="5"/>
      <c r="J60" s="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ht="39" customHeight="1">
      <c r="A61" s="78">
        <v>38</v>
      </c>
      <c r="B61" s="79" t="s">
        <v>454</v>
      </c>
      <c r="C61" s="79" t="s">
        <v>9</v>
      </c>
      <c r="D61" s="80" t="s">
        <v>931</v>
      </c>
      <c r="E61" s="81" t="s">
        <v>932</v>
      </c>
      <c r="F61" s="78" t="s">
        <v>575</v>
      </c>
      <c r="G61" s="82">
        <v>218000</v>
      </c>
      <c r="H61" s="30"/>
      <c r="I61" s="5"/>
      <c r="J61" s="5"/>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ht="39" customHeight="1">
      <c r="A62" s="78">
        <v>39</v>
      </c>
      <c r="B62" s="79" t="s">
        <v>454</v>
      </c>
      <c r="C62" s="79" t="s">
        <v>15</v>
      </c>
      <c r="D62" s="80" t="s">
        <v>933</v>
      </c>
      <c r="E62" s="81" t="s">
        <v>934</v>
      </c>
      <c r="F62" s="78" t="s">
        <v>575</v>
      </c>
      <c r="G62" s="82">
        <v>188788</v>
      </c>
      <c r="H62" s="30"/>
      <c r="I62" s="5"/>
      <c r="J62" s="5"/>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ht="39" customHeight="1">
      <c r="A63" s="78">
        <v>40</v>
      </c>
      <c r="B63" s="79" t="s">
        <v>454</v>
      </c>
      <c r="C63" s="79" t="s">
        <v>9</v>
      </c>
      <c r="D63" s="80" t="s">
        <v>935</v>
      </c>
      <c r="E63" s="81" t="s">
        <v>936</v>
      </c>
      <c r="F63" s="78" t="s">
        <v>575</v>
      </c>
      <c r="G63" s="82">
        <v>106704</v>
      </c>
      <c r="H63" s="30"/>
      <c r="I63" s="5"/>
      <c r="J63" s="5"/>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ht="39" customHeight="1">
      <c r="A64" s="78">
        <v>41</v>
      </c>
      <c r="B64" s="79" t="s">
        <v>454</v>
      </c>
      <c r="C64" s="79" t="s">
        <v>90</v>
      </c>
      <c r="D64" s="80" t="s">
        <v>937</v>
      </c>
      <c r="E64" s="81" t="s">
        <v>938</v>
      </c>
      <c r="F64" s="78" t="s">
        <v>575</v>
      </c>
      <c r="G64" s="82">
        <v>198000</v>
      </c>
      <c r="H64" s="30"/>
      <c r="I64" s="5"/>
      <c r="J64" s="5"/>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ht="39" customHeight="1">
      <c r="A65" s="78">
        <v>42</v>
      </c>
      <c r="B65" s="79" t="s">
        <v>454</v>
      </c>
      <c r="C65" s="79" t="s">
        <v>101</v>
      </c>
      <c r="D65" s="80" t="s">
        <v>939</v>
      </c>
      <c r="E65" s="81" t="s">
        <v>940</v>
      </c>
      <c r="F65" s="78" t="s">
        <v>575</v>
      </c>
      <c r="G65" s="82">
        <v>200000</v>
      </c>
      <c r="H65" s="30"/>
      <c r="I65" s="5"/>
      <c r="J65" s="5"/>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ht="39" customHeight="1">
      <c r="A66" s="78">
        <v>43</v>
      </c>
      <c r="B66" s="79" t="s">
        <v>454</v>
      </c>
      <c r="C66" s="79" t="s">
        <v>15</v>
      </c>
      <c r="D66" s="80" t="s">
        <v>941</v>
      </c>
      <c r="E66" s="81" t="s">
        <v>942</v>
      </c>
      <c r="F66" s="78" t="s">
        <v>575</v>
      </c>
      <c r="G66" s="82">
        <v>138311</v>
      </c>
      <c r="H66" s="30"/>
      <c r="I66" s="5"/>
      <c r="J66" s="5"/>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39" customHeight="1">
      <c r="A67" s="78">
        <v>44</v>
      </c>
      <c r="B67" s="79" t="s">
        <v>454</v>
      </c>
      <c r="C67" s="79" t="s">
        <v>41</v>
      </c>
      <c r="D67" s="80" t="s">
        <v>943</v>
      </c>
      <c r="E67" s="81" t="s">
        <v>944</v>
      </c>
      <c r="F67" s="78" t="s">
        <v>575</v>
      </c>
      <c r="G67" s="82">
        <v>39930</v>
      </c>
      <c r="H67" s="30"/>
      <c r="I67" s="5"/>
      <c r="J67" s="5"/>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ht="39" customHeight="1">
      <c r="A68" s="78">
        <v>45</v>
      </c>
      <c r="B68" s="79" t="s">
        <v>454</v>
      </c>
      <c r="C68" s="79" t="s">
        <v>9</v>
      </c>
      <c r="D68" s="80" t="s">
        <v>945</v>
      </c>
      <c r="E68" s="81" t="s">
        <v>946</v>
      </c>
      <c r="F68" s="78" t="s">
        <v>575</v>
      </c>
      <c r="G68" s="82">
        <v>383200</v>
      </c>
      <c r="H68" s="30"/>
      <c r="I68" s="5"/>
      <c r="J68" s="5"/>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ht="33" customHeight="1">
      <c r="A69" s="112" t="s">
        <v>136</v>
      </c>
      <c r="B69" s="112"/>
      <c r="C69" s="112"/>
      <c r="D69" s="112"/>
      <c r="E69" s="112"/>
      <c r="F69" s="112"/>
      <c r="G69" s="91">
        <v>0</v>
      </c>
      <c r="H69" s="28"/>
      <c r="I69" s="5"/>
      <c r="J69" s="5"/>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ht="33" customHeight="1">
      <c r="A70" s="68"/>
      <c r="B70" s="84" t="s">
        <v>105</v>
      </c>
      <c r="C70" s="68"/>
      <c r="D70" s="68"/>
      <c r="E70" s="68"/>
      <c r="F70" s="68"/>
      <c r="G70" s="85"/>
      <c r="H70" s="29"/>
      <c r="I70" s="5"/>
      <c r="J70" s="5"/>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33" customHeight="1">
      <c r="A71" s="112" t="s">
        <v>137</v>
      </c>
      <c r="B71" s="112"/>
      <c r="C71" s="112"/>
      <c r="D71" s="112"/>
      <c r="E71" s="112"/>
      <c r="F71" s="112"/>
      <c r="G71" s="91">
        <v>0</v>
      </c>
      <c r="H71" s="28"/>
      <c r="I71" s="5"/>
      <c r="J71" s="5"/>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33" customHeight="1">
      <c r="A72" s="86"/>
      <c r="B72" s="87" t="s">
        <v>105</v>
      </c>
      <c r="C72" s="87"/>
      <c r="D72" s="88"/>
      <c r="E72" s="88"/>
      <c r="F72" s="86"/>
      <c r="G72" s="89"/>
      <c r="H72" s="29"/>
      <c r="I72" s="5"/>
      <c r="J72" s="5"/>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ht="33" customHeight="1">
      <c r="A73" s="112" t="s">
        <v>134</v>
      </c>
      <c r="B73" s="112"/>
      <c r="C73" s="112"/>
      <c r="D73" s="112"/>
      <c r="E73" s="112"/>
      <c r="F73" s="112"/>
      <c r="G73" s="16">
        <v>0</v>
      </c>
      <c r="H73" s="25"/>
      <c r="I73" s="5"/>
      <c r="J73" s="5"/>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ht="33" customHeight="1">
      <c r="A74" s="90"/>
      <c r="B74" s="84" t="s">
        <v>105</v>
      </c>
      <c r="C74" s="90"/>
      <c r="D74" s="90"/>
      <c r="E74" s="90"/>
      <c r="F74" s="90"/>
      <c r="G74" s="18"/>
      <c r="H74" s="27"/>
      <c r="I74" s="5"/>
      <c r="J74" s="5"/>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ht="31.8" customHeight="1">
      <c r="A75" s="10" t="s">
        <v>123</v>
      </c>
      <c r="B75" s="113" t="s">
        <v>124</v>
      </c>
      <c r="C75" s="113"/>
      <c r="D75" s="113"/>
      <c r="E75" s="113"/>
      <c r="F75" s="113"/>
      <c r="G75" s="113"/>
      <c r="H75" s="113"/>
      <c r="I75" s="5"/>
      <c r="J75" s="5"/>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1:64" ht="19.8" customHeight="1">
      <c r="A76" s="11"/>
      <c r="B76" s="12" t="s">
        <v>125</v>
      </c>
      <c r="C76" s="11"/>
      <c r="D76" s="11"/>
      <c r="E76" s="11"/>
      <c r="F76" s="11"/>
      <c r="G76" s="11"/>
      <c r="H76" s="11"/>
    </row>
    <row r="77" spans="1:64" ht="19.8" customHeight="1">
      <c r="A77" s="11"/>
      <c r="B77" s="12" t="s">
        <v>126</v>
      </c>
      <c r="C77" s="11"/>
      <c r="D77" s="11"/>
      <c r="E77" s="11"/>
      <c r="F77" s="11"/>
      <c r="G77" s="11"/>
      <c r="H77" s="11"/>
    </row>
    <row r="78" spans="1:64" ht="19.8" customHeight="1">
      <c r="A78" s="11"/>
      <c r="B78" s="12" t="s">
        <v>127</v>
      </c>
      <c r="C78" s="11"/>
      <c r="D78" s="11"/>
      <c r="E78" s="11"/>
      <c r="F78" s="11"/>
      <c r="G78" s="11"/>
      <c r="H78" s="11"/>
    </row>
    <row r="79" spans="1:64" ht="19.8" customHeight="1"/>
    <row r="80" spans="1:64" ht="19.8" customHeight="1"/>
  </sheetData>
  <mergeCells count="12">
    <mergeCell ref="A21:F21"/>
    <mergeCell ref="A23:F23"/>
    <mergeCell ref="A69:F69"/>
    <mergeCell ref="A71:F71"/>
    <mergeCell ref="B75:H75"/>
    <mergeCell ref="A73:F73"/>
    <mergeCell ref="A19:F19"/>
    <mergeCell ref="A1:H1"/>
    <mergeCell ref="A4:F4"/>
    <mergeCell ref="A5:F5"/>
    <mergeCell ref="A6:F6"/>
    <mergeCell ref="A17:F17"/>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18" max="7" man="1"/>
  </rowBreaks>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4" baseType="variant">
      <vt:variant>
        <vt:lpstr>工作表</vt:lpstr>
      </vt:variant>
      <vt:variant>
        <vt:i4>4</vt:i4>
      </vt:variant>
      <vt:variant>
        <vt:lpstr>具名範圍</vt:lpstr>
      </vt:variant>
      <vt:variant>
        <vt:i4>6</vt:i4>
      </vt:variant>
    </vt:vector>
  </HeadingPairs>
  <TitlesOfParts>
    <vt:vector size="10" baseType="lpstr">
      <vt:lpstr>總預算</vt:lpstr>
      <vt:lpstr>前瞻3</vt:lpstr>
      <vt:lpstr>肺炎</vt:lpstr>
      <vt:lpstr>基金</vt:lpstr>
      <vt:lpstr>肺炎!Print_Area</vt:lpstr>
      <vt:lpstr>前瞻3!Print_Area</vt:lpstr>
      <vt:lpstr>基金!Print_Area</vt:lpstr>
      <vt:lpstr>總預算!Print_Area</vt:lpstr>
      <vt:lpstr>基金!Print_Titles</vt:lpstr>
      <vt:lpstr>總預算!Print_Titles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綜合規劃處內控規劃科張惠雯</dc:creator>
  <cp:lastModifiedBy>黃筱庭</cp:lastModifiedBy>
  <cp:revision>2</cp:revision>
  <cp:lastPrinted>2022-07-26T05:37:40Z</cp:lastPrinted>
  <dcterms:created xsi:type="dcterms:W3CDTF">2020-03-18T03:37:44Z</dcterms:created>
  <dcterms:modified xsi:type="dcterms:W3CDTF">2022-07-26T05:39:13Z</dcterms:modified>
</cp:coreProperties>
</file>