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補助季報(單位.基金)\111補助季報\111Q1\"/>
    </mc:Choice>
  </mc:AlternateContent>
  <xr:revisionPtr revIDLastSave="0" documentId="13_ncr:1_{D2E954AB-DDBB-404E-8DC6-2463FE0A69C6}" xr6:coauthVersionLast="36" xr6:coauthVersionMax="36" xr10:uidLastSave="{00000000-0000-0000-0000-000000000000}"/>
  <bookViews>
    <workbookView xWindow="0" yWindow="0" windowWidth="23040" windowHeight="8676" xr2:uid="{00000000-000D-0000-FFFF-FFFF00000000}"/>
  </bookViews>
  <sheets>
    <sheet name="總預算" sheetId="1" r:id="rId1"/>
    <sheet name="前瞻3" sheetId="2" r:id="rId2"/>
    <sheet name="肺炎" sheetId="3" r:id="rId3"/>
    <sheet name="基金" sheetId="4" r:id="rId4"/>
  </sheets>
  <definedNames>
    <definedName name="_xlnm.Print_Area" localSheetId="2">肺炎!$A$1:$H$79</definedName>
    <definedName name="_xlnm.Print_Area" localSheetId="1">前瞻3!$A$1:$H$67</definedName>
    <definedName name="_xlnm.Print_Area" localSheetId="3">基金!$A$1:$H$237</definedName>
    <definedName name="_xlnm.Print_Area" localSheetId="0">總預算!$A$1:$H$383</definedName>
    <definedName name="_xlnm.Print_Titles" localSheetId="2">肺炎!$1:$3</definedName>
    <definedName name="_xlnm.Print_Titles" localSheetId="1">前瞻3!$1:$3</definedName>
    <definedName name="_xlnm.Print_Titles" localSheetId="3">基金!$1:$3</definedName>
    <definedName name="_xlnm.Print_Titles" localSheetId="0">總預算!$1:$3</definedName>
  </definedNames>
  <calcPr calcId="191029"/>
</workbook>
</file>

<file path=xl/calcChain.xml><?xml version="1.0" encoding="utf-8"?>
<calcChain xmlns="http://schemas.openxmlformats.org/spreadsheetml/2006/main">
  <c r="G4" i="4" l="1"/>
  <c r="G95" i="4"/>
  <c r="G226" i="4"/>
  <c r="G65" i="3" l="1"/>
  <c r="G158" i="1"/>
  <c r="G5" i="1" l="1"/>
  <c r="G22" i="2" l="1"/>
  <c r="G201" i="4" l="1"/>
  <c r="G97" i="4"/>
  <c r="G90" i="4"/>
  <c r="G6" i="4"/>
  <c r="G54" i="2"/>
  <c r="G5" i="4" l="1"/>
  <c r="G5" i="3"/>
  <c r="G4" i="3" s="1"/>
  <c r="G63" i="2"/>
  <c r="G5" i="2"/>
  <c r="G382" i="1"/>
  <c r="G380" i="1"/>
  <c r="G361" i="1"/>
  <c r="G244" i="1"/>
  <c r="G177" i="1"/>
  <c r="G175" i="1"/>
  <c r="G69" i="1"/>
  <c r="G4" i="2" l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000-000001000000}">
      <text>
        <r>
          <rPr>
            <sz val="12"/>
            <color rgb="FF000000"/>
            <rFont val="新細明體"/>
            <family val="1"/>
            <charset val="136"/>
          </rPr>
          <t>請依範例格式查填</t>
        </r>
      </text>
    </comment>
    <comment ref="G3" authorId="0" shapeId="0" xr:uid="{00000000-0006-0000-0000-000002000000}">
      <text>
        <r>
          <rPr>
            <sz val="12"/>
            <color rgb="FF000000"/>
            <rFont val="新細明體"/>
            <family val="1"/>
            <charset val="136"/>
          </rPr>
          <t>請查填當年度截至第O季累計金額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100-000001000000}">
      <text>
        <r>
          <rPr>
            <sz val="12"/>
            <color rgb="FF000000"/>
            <rFont val="新細明體"/>
            <family val="1"/>
            <charset val="136"/>
          </rPr>
          <t>請依範例格式查填</t>
        </r>
      </text>
    </comment>
    <comment ref="G3" authorId="0" shapeId="0" xr:uid="{00000000-0006-0000-0100-000002000000}">
      <text>
        <r>
          <rPr>
            <sz val="12"/>
            <color rgb="FF000000"/>
            <rFont val="新細明體"/>
            <family val="1"/>
            <charset val="136"/>
          </rPr>
          <t>請查填當年度截至第O季累計金額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200-000001000000}">
      <text>
        <r>
          <rPr>
            <sz val="12"/>
            <color rgb="FF000000"/>
            <rFont val="新細明體"/>
            <family val="1"/>
            <charset val="136"/>
          </rPr>
          <t>請依範例格式查填</t>
        </r>
      </text>
    </comment>
    <comment ref="G3" authorId="0" shapeId="0" xr:uid="{00000000-0006-0000-0200-000002000000}">
      <text>
        <r>
          <rPr>
            <sz val="12"/>
            <color rgb="FF000000"/>
            <rFont val="新細明體"/>
            <family val="1"/>
            <charset val="136"/>
          </rPr>
          <t>請查填當年度截至第O季累計金額</t>
        </r>
      </text>
    </comment>
  </commentList>
</comments>
</file>

<file path=xl/sharedStrings.xml><?xml version="1.0" encoding="utf-8"?>
<sst xmlns="http://schemas.openxmlformats.org/spreadsheetml/2006/main" count="3891" uniqueCount="450">
  <si>
    <t>單位:  元</t>
  </si>
  <si>
    <t>項次</t>
  </si>
  <si>
    <t>補(捐)助機關</t>
  </si>
  <si>
    <t>受補(捐)助對象</t>
  </si>
  <si>
    <t xml:space="preserve">補(捐)助事項或用途   </t>
  </si>
  <si>
    <t>核准日期</t>
  </si>
  <si>
    <t>備註</t>
  </si>
  <si>
    <t>內政部主管</t>
  </si>
  <si>
    <t>內政部</t>
  </si>
  <si>
    <t>內政部(民政司)</t>
  </si>
  <si>
    <t>桃園市</t>
  </si>
  <si>
    <t>桃園市政府</t>
  </si>
  <si>
    <t>臺中市</t>
  </si>
  <si>
    <t>臺中市政府</t>
  </si>
  <si>
    <t>苗栗縣</t>
  </si>
  <si>
    <t>苗栗縣政府</t>
  </si>
  <si>
    <t>南投縣</t>
  </si>
  <si>
    <t>南投縣政府</t>
  </si>
  <si>
    <t>屏東縣</t>
  </si>
  <si>
    <t>屏東縣政府</t>
  </si>
  <si>
    <t>宜蘭縣</t>
  </si>
  <si>
    <t>宜蘭縣政府</t>
  </si>
  <si>
    <t>臺東縣</t>
  </si>
  <si>
    <t>臺東縣政府</t>
  </si>
  <si>
    <t>內政部(地政司)</t>
  </si>
  <si>
    <t>臺北市</t>
  </si>
  <si>
    <t>臺北市政府</t>
  </si>
  <si>
    <t>新北市</t>
  </si>
  <si>
    <t>新北市政府</t>
  </si>
  <si>
    <t>臺南市</t>
  </si>
  <si>
    <t>臺南市政府</t>
  </si>
  <si>
    <t>高雄市</t>
  </si>
  <si>
    <t>高雄市政府</t>
  </si>
  <si>
    <t>基隆市</t>
  </si>
  <si>
    <t>基隆市政府</t>
  </si>
  <si>
    <t>新竹市</t>
  </si>
  <si>
    <t>新竹市政府</t>
  </si>
  <si>
    <t>嘉義市</t>
  </si>
  <si>
    <t>嘉義市政府</t>
  </si>
  <si>
    <t>新竹縣</t>
  </si>
  <si>
    <t>新竹縣政府</t>
  </si>
  <si>
    <t>彰化縣</t>
  </si>
  <si>
    <t>彰化縣政府</t>
  </si>
  <si>
    <t>雲林縣</t>
  </si>
  <si>
    <t>雲林縣政府</t>
  </si>
  <si>
    <t>嘉義縣</t>
  </si>
  <si>
    <t>嘉義縣政府</t>
  </si>
  <si>
    <t>花蓮縣</t>
  </si>
  <si>
    <t>花蓮縣政府</t>
  </si>
  <si>
    <t>澎湖縣</t>
  </si>
  <si>
    <t>澎湖縣政府</t>
  </si>
  <si>
    <t>金門縣</t>
  </si>
  <si>
    <t>金門縣政府</t>
  </si>
  <si>
    <t>連江縣</t>
  </si>
  <si>
    <t>連江縣政府</t>
  </si>
  <si>
    <t>地籍圖重測後續計畫</t>
  </si>
  <si>
    <t>圖解數化地籍圖整合建置及都市計畫地形圖套疊工作</t>
  </si>
  <si>
    <t>非都市計畫地區圖解數化地籍圖整合建置工作</t>
  </si>
  <si>
    <t>營建署及所屬</t>
  </si>
  <si>
    <t>營建署</t>
  </si>
  <si>
    <t>警政署及所屬</t>
  </si>
  <si>
    <t>無</t>
  </si>
  <si>
    <t>中央警察大學</t>
  </si>
  <si>
    <t>消防署及所屬</t>
  </si>
  <si>
    <t>消防署</t>
  </si>
  <si>
    <t>災害防救深耕第3期計畫</t>
  </si>
  <si>
    <t xml:space="preserve">建構安全化學環境計畫 </t>
  </si>
  <si>
    <t>110年3月18日</t>
  </si>
  <si>
    <t>補助臺東縣離島緊急救護專業訓練提升救護技能計畫</t>
  </si>
  <si>
    <t>108年3月25日</t>
  </si>
  <si>
    <t>役政署</t>
  </si>
  <si>
    <t>軍人忠靈祠〈公墓〉整修建工程〈經常門〉</t>
  </si>
  <si>
    <t>役男體檢補助經費</t>
  </si>
  <si>
    <t>一般替代役役男入營輸送</t>
  </si>
  <si>
    <t>110年1月6日</t>
  </si>
  <si>
    <t>移民署</t>
  </si>
  <si>
    <t>新住民生活適應輔導補助要點</t>
  </si>
  <si>
    <t>建築研究所</t>
  </si>
  <si>
    <t>空中勤務總隊</t>
  </si>
  <si>
    <t>註:</t>
  </si>
  <si>
    <t>1.單位預算查填範圍包括對直轄市政府之補助、對臺灣省各縣市之補助、對福建省各縣之補助等二級用途別科目；附屬單位預算填範圍包括對補(協)助政府機關(構)等用途別科目。</t>
  </si>
  <si>
    <t>2.「核准日期」及「補(捐)助金額(含累積金額)」係指補(捐)助案件之核定日期及核定金額。</t>
  </si>
  <si>
    <t>3.若主管機關彙總本機關及所屬對縣市政府補助經費執行情形，則本表以OO主管表達﹔反之，則以OO機關列示。</t>
  </si>
  <si>
    <t>4.本表請以可搜尋之檔案格式(如excel、pdf或開放文件格式)按季公開至機關官方網站。</t>
  </si>
  <si>
    <t>公共服務據點整備及公有危險建築補強-地方政府辦公廳舍、村(里)集會所(活動中心)耐震評估及整建計畫</t>
  </si>
  <si>
    <t>公有危險建築補強重建-地方消防廳舍</t>
  </si>
  <si>
    <t>109年11月12日</t>
  </si>
  <si>
    <t>警政署</t>
  </si>
  <si>
    <t>公有危險建築補強重建-地方警政廳舍</t>
  </si>
  <si>
    <t>109年12月9日</t>
  </si>
  <si>
    <t>110年1月29日</t>
  </si>
  <si>
    <t>內政部主管非營業特種基金  總計</t>
  </si>
  <si>
    <t>(二)新市鎮開發基金  小計</t>
  </si>
  <si>
    <t>新住民發展基金  小計</t>
  </si>
  <si>
    <t>研發及產業訓儲替代役基金  小計</t>
  </si>
  <si>
    <t>警察消防海巡移民空勤人員及協勤民力安全基金  小計</t>
  </si>
  <si>
    <t>城鎮風貌及創生環境營造計畫</t>
  </si>
  <si>
    <t>補助澎湖縣提升緊急救災救護通訊設備</t>
  </si>
  <si>
    <t>地方創生城鄉風貌營造</t>
  </si>
  <si>
    <t>營建建設基金  小計</t>
    <phoneticPr fontId="20" type="noConversion"/>
  </si>
  <si>
    <t>(一)住宅基金  小計</t>
    <phoneticPr fontId="20" type="noConversion"/>
  </si>
  <si>
    <t>(三)中央都市更新基金  小計</t>
    <phoneticPr fontId="20" type="noConversion"/>
  </si>
  <si>
    <t>國土永續發展基金  小計</t>
    <phoneticPr fontId="20" type="noConversion"/>
  </si>
  <si>
    <t>第1季</t>
  </si>
  <si>
    <t>補助地方政府辦理嚴重特殊傳染性肺炎居家檢疫服務措施所需經費（110年7月）</t>
  </si>
  <si>
    <t>補助地方政府辦理嚴重特殊傳染性肺炎居家檢疫服務措施所需經費（110年8月）</t>
  </si>
  <si>
    <t>傷病身心障礙退伍軍人三節慰問金及安養津貼</t>
  </si>
  <si>
    <t>公共設施管線資料庫暨管理應用系統建置計畫</t>
  </si>
  <si>
    <t>污水下水道第六期建設計畫</t>
  </si>
  <si>
    <t>公共污水處理廠再生水推動計畫</t>
  </si>
  <si>
    <t>城鄉發展分署</t>
  </si>
  <si>
    <t>國家重要濕地保育計畫</t>
  </si>
  <si>
    <t>全國水環境改善計畫─污水處理</t>
  </si>
  <si>
    <t>綠島鄉民生物資平價供應中心營運計畫</t>
  </si>
  <si>
    <t>蘭嶼鄉民生物資平價供應中心營運計畫</t>
  </si>
  <si>
    <t>內政部(國土測繪中心)</t>
  </si>
  <si>
    <t>補助地方政府辦理嚴重特殊傳染性肺炎居家檢疫服務措施所需經費（110年9月）</t>
  </si>
  <si>
    <t>補助地方政府辦理嚴重特殊傳染性肺炎居家檢疫服務措施所需經費（110年10月）</t>
  </si>
  <si>
    <t>110年12月8日</t>
  </si>
  <si>
    <t>110年11月15日</t>
  </si>
  <si>
    <t>補助地方政府辦理嚴重特殊傳染性肺炎居家檢疫服務措施所需經費（110年11月）</t>
  </si>
  <si>
    <t>110年12月24日</t>
  </si>
  <si>
    <t>110年12月9日</t>
  </si>
  <si>
    <t>110年11月30日</t>
  </si>
  <si>
    <t>110年12月15日</t>
  </si>
  <si>
    <t>110年11月22日</t>
  </si>
  <si>
    <t>辦理嚴重特殊傳染性肺炎確診病例接觸史調查工作費</t>
  </si>
  <si>
    <r>
      <t xml:space="preserve">補(捐)助金額
</t>
    </r>
    <r>
      <rPr>
        <sz val="12"/>
        <rFont val="新細明體"/>
        <family val="1"/>
        <charset val="136"/>
      </rPr>
      <t>(含累積金額)</t>
    </r>
  </si>
  <si>
    <t>受補(捐)助對象所歸屬之直轄市或縣(市)</t>
    <phoneticPr fontId="20" type="noConversion"/>
  </si>
  <si>
    <r>
      <t>內政部主管</t>
    </r>
    <r>
      <rPr>
        <b/>
        <u/>
        <sz val="16"/>
        <rFont val="新細明體"/>
        <family val="1"/>
        <charset val="136"/>
      </rPr>
      <t>總預算</t>
    </r>
    <r>
      <rPr>
        <b/>
        <sz val="16"/>
        <rFont val="新細明體"/>
        <family val="1"/>
        <charset val="136"/>
      </rPr>
      <t>對縣市政府補助經費彙總表
111年度截至第1季止</t>
    </r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</si>
  <si>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前瞻基礎建設計畫第3期特別預算</t>
    </r>
    <r>
      <rPr>
        <b/>
        <sz val="16"/>
        <color rgb="FF000000"/>
        <rFont val="新細明體"/>
        <family val="1"/>
        <charset val="136"/>
      </rPr>
      <t>對縣市政府補助經費彙總表
111年度截至第1季止</t>
    </r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</si>
  <si>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嚴重特殊傳染性肺炎防治及紓困振興特別預算</t>
    </r>
    <r>
      <rPr>
        <b/>
        <sz val="16"/>
        <color rgb="FF000000"/>
        <rFont val="新細明體"/>
        <family val="1"/>
        <charset val="136"/>
      </rPr>
      <t>對縣市政府補助經費彙總表
111年度截至第1季止</t>
    </r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</si>
  <si>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附屬單位預</t>
    </r>
    <r>
      <rPr>
        <b/>
        <sz val="16"/>
        <color rgb="FF000000"/>
        <rFont val="新細明體"/>
        <family val="1"/>
        <charset val="136"/>
      </rPr>
      <t>算對縣市政府補助經費彙總表
111年度截至第1季止</t>
    </r>
    <phoneticPr fontId="20" type="noConversion"/>
  </si>
  <si>
    <r>
      <t xml:space="preserve">補(捐)助金額
</t>
    </r>
    <r>
      <rPr>
        <sz val="12"/>
        <color rgb="FF000000"/>
        <rFont val="新細明體"/>
        <family val="1"/>
        <charset val="136"/>
      </rPr>
      <t>(含累積金額)</t>
    </r>
  </si>
  <si>
    <t xml:space="preserve"> 殯葬設施量能提升計畫</t>
  </si>
  <si>
    <t>108年12月9日</t>
  </si>
  <si>
    <t>本案係配合行政院核定花東地區永續發展基金之中央配合分攤款。由111年度經費繼續執行。</t>
  </si>
  <si>
    <t>111年1月29日</t>
  </si>
  <si>
    <t>本件係配合行政院核定離島建設基金之中央分攤款。</t>
  </si>
  <si>
    <t>國家底圖空間資料基礎建設計畫</t>
  </si>
  <si>
    <t>111年2月24日</t>
  </si>
  <si>
    <t>110年11月3日</t>
  </si>
  <si>
    <t>延續性計畫屬111年度預算補助案</t>
  </si>
  <si>
    <t>內政部(合作及人民團體司籌備處)</t>
    <phoneticPr fontId="20" type="noConversion"/>
  </si>
  <si>
    <t>111年2月14日</t>
  </si>
  <si>
    <t>111年2月17日</t>
  </si>
  <si>
    <t>111年3月8日</t>
  </si>
  <si>
    <t>110年3月18日
111年1月12日
111年1月22日</t>
  </si>
  <si>
    <t>1.110年第1季核定補助2,221萬，列111年第1季補助。
2.第1季核定補助1100萬(111年1月12日補助235萬元、111年1月22日補助900萬元、111年1月28日註銷35萬元)。</t>
  </si>
  <si>
    <t>110年第1季核定補助2,400萬，列111年第1季補助。</t>
  </si>
  <si>
    <t>110年3月18日
111年1月12日</t>
  </si>
  <si>
    <t>1.110年第1季核定補助1,300萬，列111年第1季補助。
2.第1季補助12萬7,500元（111年1月12日）。</t>
  </si>
  <si>
    <t>110年3月18日
111年3月22日</t>
  </si>
  <si>
    <t xml:space="preserve">1.110年第1季核定補助5,100萬1,300元，列111年第1季補助。
2.第1季補助800萬元（111年3月22日）。
</t>
  </si>
  <si>
    <t>111年3月22日</t>
  </si>
  <si>
    <t>110年3月18日
111年1月12日
111年3月22日</t>
  </si>
  <si>
    <t>1.110年第1季核定補助2,900萬元，列111年第1季補助。
2.第1季補助570萬元(111年1月12日、3月22日補助)。</t>
  </si>
  <si>
    <t xml:space="preserve">110年3月18日
111年1月12日
</t>
  </si>
  <si>
    <t>1.110年第1季核定補助2,400萬元，列111年第1季補助。
2.第1季核定補助40萬4,500元(111年1月12日補助)。</t>
  </si>
  <si>
    <t>111年1月12日</t>
  </si>
  <si>
    <t>110年11月2日
111年3月22日</t>
  </si>
  <si>
    <t>110年3月18日
110年12月10日
111年1月12日</t>
  </si>
  <si>
    <t xml:space="preserve">1.110年第1季核定補助2,900萬元，列111年第1季補助。
2.110年第4季核定補助1,800萬元，列111年第1季補助。
3.第1季（111年1月12日）核定補助30萬元。
4.第1季（111年1月27日）註銷30萬元。
</t>
  </si>
  <si>
    <t>110年3月18日
110年11月8日
111年1月12日</t>
  </si>
  <si>
    <t>1.110年第1季核定補助3,000萬元，列111年第1季補助。
2.110年第4季核定補助1,000萬元，列111年第1季補助。
3.第1季（111年1月12日）補助836萬3,630元。</t>
  </si>
  <si>
    <t>110年第1季核定補助3,224萬9,600元，列111年第1季補助。</t>
  </si>
  <si>
    <t>1.110年第1季核定補助2,800萬元，列111年第1季補助。
2.第1季（111年1月12日）補助420萬元</t>
  </si>
  <si>
    <t>110年第1季核定補助800萬元，列111年第1季補助。</t>
  </si>
  <si>
    <t>111年2月7日</t>
  </si>
  <si>
    <t>111年2月10日</t>
  </si>
  <si>
    <t>111年3月7日</t>
  </si>
  <si>
    <t>111年1月26日</t>
  </si>
  <si>
    <t>111年1月27日</t>
  </si>
  <si>
    <t>補助地方政府辦理嚴重特殊傳染性肺炎居家檢疫服務措施所需經費（110年12月）</t>
  </si>
  <si>
    <t>111年3月10日</t>
  </si>
  <si>
    <t>111年1月21日</t>
  </si>
  <si>
    <t>111年1月24日</t>
  </si>
  <si>
    <t>111年3月4日</t>
  </si>
  <si>
    <t>111年3月15日</t>
  </si>
  <si>
    <t>111年1月6日</t>
  </si>
  <si>
    <t>111年3月29日</t>
  </si>
  <si>
    <t>補助地方政府辦理嚴重特殊傳染性肺炎居家檢疫服務措施所需經費（111年1月）</t>
  </si>
  <si>
    <t>111年2月25日</t>
  </si>
  <si>
    <t>111年2月21日</t>
  </si>
  <si>
    <t>111年3月3日</t>
  </si>
  <si>
    <t>111年3月21日</t>
  </si>
  <si>
    <t>補助地方政府辦理嚴重特殊傳染性肺炎居家檢疫服務措施所需經費（111年2月）</t>
  </si>
  <si>
    <t>111年1月19日</t>
  </si>
  <si>
    <t>111年2月22日</t>
  </si>
  <si>
    <t>111年1月11日</t>
  </si>
  <si>
    <t>111年1月20日</t>
  </si>
  <si>
    <t>111年3月24日</t>
  </si>
  <si>
    <t>111年1月4日</t>
  </si>
  <si>
    <t>111年2月18日</t>
  </si>
  <si>
    <t>111年2月15日</t>
  </si>
  <si>
    <t>111年1月14日</t>
  </si>
  <si>
    <t>111年3月30日</t>
  </si>
  <si>
    <t>111年2月11日</t>
  </si>
  <si>
    <t>建築物能源效率提升方案－111年度加強綠建築推動計畫</t>
  </si>
  <si>
    <t>111年3月14日</t>
  </si>
  <si>
    <t>111年度補助地方政府辦理營建剩餘土石方處理規劃案補助經費</t>
  </si>
  <si>
    <t>111年3月9日</t>
  </si>
  <si>
    <t>111年2月23日</t>
  </si>
  <si>
    <t>生活圈道路系統建設計畫</t>
  </si>
  <si>
    <t>前鎮漁港建設專案中長程計畫</t>
  </si>
  <si>
    <t>110年12月7日</t>
  </si>
  <si>
    <t>本案係111年度補捐助經費</t>
  </si>
  <si>
    <t>111年度第1季補捐助經費係於110年度核定</t>
  </si>
  <si>
    <t>在營軍人家屬生活扶〈慰〉助</t>
  </si>
  <si>
    <t>110年11月29日</t>
  </si>
  <si>
    <t>一般替代役役男家屬生活扶〈慰〉助</t>
  </si>
  <si>
    <t>役政署</t>
    <phoneticPr fontId="20" type="noConversion"/>
  </si>
  <si>
    <t>111年1月10日</t>
  </si>
  <si>
    <t>本案係111年度補助經費</t>
  </si>
  <si>
    <t>110年12月29日</t>
  </si>
  <si>
    <t>111年1月5日</t>
  </si>
  <si>
    <t>111年1月13日</t>
  </si>
  <si>
    <t>111年1月22日</t>
  </si>
  <si>
    <t>110年12月3日</t>
  </si>
  <si>
    <t>強化災害防救志工救災協勤量能中程計畫</t>
  </si>
  <si>
    <t>1.行政院108年3月25日核准108年至111年度計畫
2.本案111年度補助120,000元</t>
  </si>
  <si>
    <t>111年3月1日</t>
  </si>
  <si>
    <t>111年3月11日</t>
  </si>
  <si>
    <t>111年3月28日</t>
  </si>
  <si>
    <t>111年3月31日</t>
  </si>
  <si>
    <t>刑事警察局</t>
  </si>
  <si>
    <t>新北市政府少年輔導委員會</t>
  </si>
  <si>
    <t>補助各少輔會進用有關少年偏差行為輔導服務人力</t>
  </si>
  <si>
    <t>桃園市政府少年輔導委員會</t>
  </si>
  <si>
    <t>高雄市政府少年輔導委員會</t>
  </si>
  <si>
    <t>臺南市政府少年輔導委員會</t>
  </si>
  <si>
    <t>基隆市政府少年輔導委員會</t>
  </si>
  <si>
    <t>新竹市政府少年輔導委員會</t>
  </si>
  <si>
    <t>新竹縣政府少年輔導委員會</t>
  </si>
  <si>
    <t>南投縣政府少年輔導委員會</t>
  </si>
  <si>
    <t>雲林縣政府少年輔導委員會</t>
  </si>
  <si>
    <t>嘉義縣政府少年輔導委員會</t>
  </si>
  <si>
    <t>嘉義市政府少年輔導委員會</t>
  </si>
  <si>
    <t>屏東縣政府少年輔導委員會</t>
  </si>
  <si>
    <t>花蓮縣政府少年輔導委員會</t>
  </si>
  <si>
    <t>宜蘭縣政府少年輔導委員會</t>
  </si>
  <si>
    <t>金門縣政府少年輔導委員會</t>
  </si>
  <si>
    <t>連江縣政府少年輔導委員會</t>
  </si>
  <si>
    <t>桃園市政府警察局</t>
  </si>
  <si>
    <t>111年1月7日
111年3月11日</t>
  </si>
  <si>
    <t>臺南市政府警察局</t>
  </si>
  <si>
    <t>111年1月7日</t>
  </si>
  <si>
    <t>新竹市警察局</t>
  </si>
  <si>
    <t>111年1月7日
111年2月23日</t>
  </si>
  <si>
    <t>彰化縣警察局</t>
  </si>
  <si>
    <t>雲林縣警察局</t>
  </si>
  <si>
    <t>嘉義縣警察局</t>
  </si>
  <si>
    <t>宜蘭縣政府警察局</t>
  </si>
  <si>
    <t>高雄市政府警察局</t>
  </si>
  <si>
    <t>111年1月21日
111年3月11日</t>
  </si>
  <si>
    <t>臺中市政府警察局</t>
  </si>
  <si>
    <t>111年1月21日
111年2月25日
111年3月23日</t>
  </si>
  <si>
    <t>苗栗縣警察局</t>
  </si>
  <si>
    <t>111年1月22日
111年2月23日
111年3月18日</t>
  </si>
  <si>
    <t>新北市政府警察局</t>
  </si>
  <si>
    <t>111年1月25日
111年3月11日</t>
  </si>
  <si>
    <t>屏東縣政府警察局</t>
  </si>
  <si>
    <t>新竹縣政府警察局</t>
  </si>
  <si>
    <t>111年3月1日
111年3月18日</t>
  </si>
  <si>
    <t>臺北市政府警察局</t>
  </si>
  <si>
    <t>臺北市</t>
    <phoneticPr fontId="20" type="noConversion"/>
  </si>
  <si>
    <t>臺北市政府</t>
    <phoneticPr fontId="20" type="noConversion"/>
  </si>
  <si>
    <t>臺中市</t>
    <phoneticPr fontId="20" type="noConversion"/>
  </si>
  <si>
    <t>臺南市</t>
    <phoneticPr fontId="20" type="noConversion"/>
  </si>
  <si>
    <t>臺中市政府</t>
    <phoneticPr fontId="20" type="noConversion"/>
  </si>
  <si>
    <t>臺南市政府</t>
    <phoneticPr fontId="20" type="noConversion"/>
  </si>
  <si>
    <t>臺東縣</t>
    <phoneticPr fontId="20" type="noConversion"/>
  </si>
  <si>
    <t>臺東縣政府</t>
    <phoneticPr fontId="20" type="noConversion"/>
  </si>
  <si>
    <t>1.110年第4季核定補助240萬元，列111年第1季補助。
2.第1季核定補助53萬1,900元(111年3月22日補助)。</t>
    <phoneticPr fontId="20" type="noConversion"/>
  </si>
  <si>
    <t>營建建設基金
–住宅基金</t>
  </si>
  <si>
    <t>111年補助直轄市、縣(市)政府興辦社會住宅先期規劃</t>
  </si>
  <si>
    <t>110年11月25日</t>
  </si>
  <si>
    <t>111年度社會住宅興辦計畫行銷宣導費補助費</t>
  </si>
  <si>
    <t>110年11月16日</t>
  </si>
  <si>
    <t>111年度住宅補貼業務推動費</t>
  </si>
  <si>
    <t>110年3月10日</t>
  </si>
  <si>
    <t>111年度住宅補貼定期查核作業費</t>
  </si>
  <si>
    <t>111年度補助原有住宅無障礙設施改善計畫</t>
  </si>
  <si>
    <t>110年6月15日</t>
  </si>
  <si>
    <t>110年6月22日</t>
  </si>
  <si>
    <t>110年6月25日</t>
  </si>
  <si>
    <t>110年7月6日</t>
  </si>
  <si>
    <t>110年7月9日</t>
  </si>
  <si>
    <t>110年7月30日</t>
  </si>
  <si>
    <t>111年3月18日</t>
  </si>
  <si>
    <t>111年度新建住宅性能評估補助計畫</t>
  </si>
  <si>
    <t>連江縣南竿鄉仁愛段社會住宅融資利息</t>
  </si>
  <si>
    <t>111年1月28日</t>
  </si>
  <si>
    <t>桃園市中路一號社會住宅非自償性經費</t>
  </si>
  <si>
    <t>高雄市前金區大同社會住宅非自償性經費</t>
  </si>
  <si>
    <t>111年度青年安心成家方案補貼定期查核作業費</t>
  </si>
  <si>
    <t>屏東市</t>
  </si>
  <si>
    <t>營建建設基金
–中央都市更新基金</t>
  </si>
  <si>
    <t>內政部補助委外成立都市危險及老舊建築物加速重建輔導團</t>
  </si>
  <si>
    <t>111年1月3日</t>
  </si>
  <si>
    <t>中央都市更新基金補助辦理自行實施更新辦法補助作業</t>
  </si>
  <si>
    <t>中央都市更新基金補助委外成立自主更新輔導團</t>
  </si>
  <si>
    <t>內政部補助都市更新委外規劃與關聯性公共工程補助計畫</t>
  </si>
  <si>
    <t>國土永續發展基金</t>
  </si>
  <si>
    <t>111年度辦理直轄市、縣（市）原住民部落環境基本調查、部落溝通及國土功能分區劃設作業經費</t>
  </si>
  <si>
    <t>110年12月27日</t>
  </si>
  <si>
    <t>新住民發展基金</t>
  </si>
  <si>
    <t>111年度雲林縣新住民人身安全保護計畫（111IC102）</t>
  </si>
  <si>
    <t>110年10月6日</t>
  </si>
  <si>
    <t>臺南市政府社會局</t>
  </si>
  <si>
    <t>111年臺南市新住民人身安全保護計畫（111UC103）</t>
  </si>
  <si>
    <t>苗栗縣預防性新住民人身安全保護計畫（111EC104）</t>
  </si>
  <si>
    <t>高雄市政府社會局</t>
  </si>
  <si>
    <t>高雄市111年度新住民人身安全保護計畫（1115C105）</t>
  </si>
  <si>
    <t>彰化縣111年度新住民人身安全保護計畫（111GC106）</t>
  </si>
  <si>
    <t>111年度宜蘭縣新住民人身安全保護計畫（111BC107）</t>
  </si>
  <si>
    <t>新竹市111年度新住民人身安全保護計畫（111RC108）</t>
  </si>
  <si>
    <t>桃園市政府社會局</t>
  </si>
  <si>
    <t>桃園市政府家庭暴力暨性侵害防治中心-新住民人身安全保護計畫（111CC109）</t>
  </si>
  <si>
    <t>111年度新住民人身安全保護計畫（111DC110）</t>
  </si>
  <si>
    <t>111年度屏東縣設籍前新住民社會救助計畫（111MC201）</t>
  </si>
  <si>
    <t>111年度高雄市設籍前新住民社會救助計畫（1115C202）</t>
  </si>
  <si>
    <t>臺北市政府社會局</t>
  </si>
  <si>
    <t>111年度臺北市設籍前新住民社會救助計畫（1114C203）</t>
  </si>
  <si>
    <t>嘉義縣社會局</t>
  </si>
  <si>
    <t>嘉義縣111年度設籍前新住民社會救助計畫（111JC204）</t>
  </si>
  <si>
    <t>臺中市政府社會局</t>
  </si>
  <si>
    <t>111年度臺中市設籍前新住民社會救助計畫（111SC205）</t>
  </si>
  <si>
    <t>新北市政府社會局</t>
  </si>
  <si>
    <t>新北市政府111年度設籍前新住民社會救助計畫（111AC206）</t>
  </si>
  <si>
    <t>111年度臺南市設籍前新住民社會救助計畫（111UC207）</t>
  </si>
  <si>
    <t>111年苗栗縣設籍前新住民社會救助計畫（111EC208）</t>
  </si>
  <si>
    <t>111年度金門縣設籍前新住民社會救助計畫（111VC209）</t>
  </si>
  <si>
    <t>桃園市111年度設籍前新住民社會救助計畫（111CC210）</t>
  </si>
  <si>
    <t>新竹市111年度設籍前新住民社會救助計畫（111RC211）</t>
  </si>
  <si>
    <t>基隆市111年度設籍前新住民遭逢特殊境遇相關福利及扶助計畫（111QC212）</t>
  </si>
  <si>
    <t>新北市政府111年度設籍前新住民遭逢特殊境遇相關福利及扶助計畫（111AC213）</t>
  </si>
  <si>
    <t>桃園市111年度設籍前新住民遭逢特殊境遇相關福利及扶助計畫（111CC214）</t>
  </si>
  <si>
    <t>新竹市111年度設籍前新住民遭逢特殊境遇扶助計畫（111RC215）</t>
  </si>
  <si>
    <t>苗栗縣政府111年度設籍前新住民遭逢特殊境遇扶助實施計畫（111EC216）</t>
  </si>
  <si>
    <t>彰化縣政府設籍前新住民遭逢特殊境遇家庭扶助計畫（111GC217）</t>
  </si>
  <si>
    <t>南投縣111年設籍前新住民遭逢特殊境遇相關福利及扶助計畫（111HC218）</t>
  </si>
  <si>
    <t>雲林縣政府111年度辦理設籍前新住民遭逢特殊境遇相關福利及扶助計畫（111IC219）</t>
  </si>
  <si>
    <t>嘉義縣111年度設籍前新住民遭逢特殊境遇相關福利及扶助計畫（111JC220）</t>
  </si>
  <si>
    <t>設籍前新住民遭逢特殊境遇相關福利及扶助計畫（111TC221）</t>
  </si>
  <si>
    <t>111年度高雄市設籍前新住民遭逢特殊境遇之家庭扶助計畫（1115C222）</t>
  </si>
  <si>
    <t>111年度金門縣政府設籍前新住民遭逢特殊境遇家庭扶助計畫（111VC223）</t>
  </si>
  <si>
    <t>111年度辦理設籍前新住民社會救助計畫（111BC224）</t>
  </si>
  <si>
    <t>臺東縣政府辦理未設籍新住民之急難醫療相關救助補助計畫（111NC225）</t>
  </si>
  <si>
    <t>111年屏東縣新住民創意市集（111MD406）</t>
  </si>
  <si>
    <t>高雄市政府教育局</t>
  </si>
  <si>
    <t>111年度新住民參加學習課程時子女臨時托育服務（1115D101）</t>
  </si>
  <si>
    <t>臺北市新移民婦女暨家庭服務中心計畫（1114E101）</t>
  </si>
  <si>
    <t>新北市111年度新住民家庭服務中心計畫（111AE102）</t>
  </si>
  <si>
    <t>111年度臺中市婦女及新住民服務中心實施計畫（111SE103）</t>
  </si>
  <si>
    <t>111年臺南市新住民家庭服務中心計畫（111UE104）</t>
  </si>
  <si>
    <t>111年度高雄市新住民家庭服務中心實施計畫（1115E105）</t>
  </si>
  <si>
    <t>111年度國際(新住民)家庭服務中心實施計畫（111QE106）</t>
  </si>
  <si>
    <t>桃園市111年新住民家庭服務中心計畫（111CE107）</t>
  </si>
  <si>
    <t>111年度新竹縣新住民家庭服務中心計畫（111DE108）</t>
  </si>
  <si>
    <t>新竹市111年度新住民家庭服務中心實施計畫（111RE109）</t>
  </si>
  <si>
    <t>苗栗縣111年度新住民家庭服務中心實施計畫（111EE110）</t>
  </si>
  <si>
    <t>111年彰化縣新住民家庭服務中心服務計畫（111GE111）</t>
  </si>
  <si>
    <t>南投縣111年度新住民家庭服務中心計畫（111HE112）</t>
  </si>
  <si>
    <t>111年度雲林縣新住民家庭服務中心實施計畫（111IE113）</t>
  </si>
  <si>
    <t>111年度嘉義縣新住民家庭服務中心計畫（111JE114）</t>
  </si>
  <si>
    <t>嘉義市設置新住民家庭服務中心（111TE115）</t>
  </si>
  <si>
    <t>111年度設置新住民家庭服務中心計畫（111ME116）</t>
  </si>
  <si>
    <t>111年度新住民家庭服務中心實施計畫（111BE117）</t>
  </si>
  <si>
    <t>111年花蓮縣新住民家庭服務中心計畫（111OE118）</t>
  </si>
  <si>
    <t>111年度臺東縣新住民家庭服務中心計畫（111NE119）</t>
  </si>
  <si>
    <t>澎湖縣111年辦理新住民家庭服務中心計畫（111PE120）</t>
  </si>
  <si>
    <t>111年新住民家庭服務中心實施計畫（111VE121）</t>
  </si>
  <si>
    <t>111年連江縣新住民家庭服務中心計畫（111WE122）</t>
  </si>
  <si>
    <t>彰化縣衛生局</t>
  </si>
  <si>
    <t>新住民生育保健通譯員服務計畫（111GF105）</t>
  </si>
  <si>
    <t>南投縣政府衛生局</t>
  </si>
  <si>
    <t>111年南投縣新住民生育保健通譯員服務計畫（111HF106）</t>
  </si>
  <si>
    <t>屏東縣政府衛生局</t>
  </si>
  <si>
    <t>111年度新住民生育保健通譯員服務計畫（111MF107）</t>
  </si>
  <si>
    <t>雲林縣衛生局</t>
  </si>
  <si>
    <t>新住民生育保健通譯員服務計畫（111IF108）</t>
  </si>
  <si>
    <t>臺中市政府衛生局</t>
  </si>
  <si>
    <t>新住民保健通譯員服務計畫（111SF109）</t>
  </si>
  <si>
    <t>高雄市政府衛生局</t>
  </si>
  <si>
    <t>新住民生育保健通譯員服務計畫（1115F110）</t>
  </si>
  <si>
    <t>宜蘭縣政府衛生局</t>
  </si>
  <si>
    <t>111年度新住民生育保健通譯員服務及培訓計畫（111BF111）</t>
  </si>
  <si>
    <t>新北六</t>
  </si>
  <si>
    <t>新北市政府衛生局</t>
  </si>
  <si>
    <t>新住民生育保健通譯員服務計畫（111AF112）</t>
  </si>
  <si>
    <t>基隆市衛生局</t>
  </si>
  <si>
    <t>新住民生育保健通譯員服務計畫（111QF113）</t>
  </si>
  <si>
    <t>110學年度下學期附設補習學校托育補助計畫（111QD102）</t>
  </si>
  <si>
    <t>臺中市政府教育局</t>
  </si>
  <si>
    <t>111年度新住民參加學習課程及宣導時子女臨時托育服務計畫（111SD103）</t>
  </si>
  <si>
    <t>111年度屏東縣新住民及其子女人身安全保護計畫（111MC101）</t>
  </si>
  <si>
    <t>嘉義縣衛生局</t>
  </si>
  <si>
    <t>新住民生育保健通譯員服務計畫（111JF114）</t>
  </si>
  <si>
    <t>嘉義市政府衛生局</t>
  </si>
  <si>
    <t>嘉義市新住民生育保健通譯員服務計畫（111TF115）</t>
  </si>
  <si>
    <t>桃園市政府衛生局</t>
  </si>
  <si>
    <t>新住民生育保健通譯員服務計畫（111CF116）</t>
  </si>
  <si>
    <t>澎湖縣政府衛生局</t>
  </si>
  <si>
    <t>111年度新住民生育保健通譯員服務計畫（111PF117）</t>
  </si>
  <si>
    <t>新竹市衛生局</t>
  </si>
  <si>
    <t>111年新住民生育保健通譯員服務及培訓計畫（111RF118）</t>
  </si>
  <si>
    <t>臺南市政府衛生局</t>
  </si>
  <si>
    <t>111年新住民健康促進及生育保健通譯員服務暨培訓計畫（111UF119）</t>
  </si>
  <si>
    <t>異國風華~『新』光閃耀多元文化交流計畫（1115D411）</t>
  </si>
  <si>
    <t>苗栗縣造橋鄉新住民多元美食文化推展研習活動（111ED408）</t>
  </si>
  <si>
    <t>「美食零距離-異國文化有意思」新住民媒體識讀活動（111ED409）</t>
  </si>
  <si>
    <t>臺北市中山區濱江國民小學（臺北市政府教育局層轉）</t>
  </si>
  <si>
    <t>臺北市中山區濱江國小辦理111年新住民馬來語教支補充教材編寫與線上教學培力計畫（1114D410）</t>
  </si>
  <si>
    <t>追加「臺北市新移民婦女暨家庭服務中心」計畫（1114E123）</t>
  </si>
  <si>
    <t>新北市政府教育局</t>
  </si>
  <si>
    <t>新北市111年度新住民子女臨時托育服務計畫（111AD104）</t>
  </si>
  <si>
    <t>新北市111年度新住民通譯人員培訓實施計畫（111AF122）</t>
  </si>
  <si>
    <t>桃園市政府勞動局</t>
  </si>
  <si>
    <t>111年度新住民參加職業訓練期間子女托育補助計畫（111CD106）</t>
  </si>
  <si>
    <t>臺中市政府民政局</t>
  </si>
  <si>
    <t>臺中市111年新住民家庭教育及親子共學班（111SD312）</t>
  </si>
  <si>
    <t>臺中市111年新住民「富市好生活.樂活diy」主題班（111SD313）</t>
  </si>
  <si>
    <t>臺中市111年「新住民尋龍探圳大茅埔」主題班（111SD314）</t>
  </si>
  <si>
    <t>苗栗縣後龍鎮海寶國民小學(苗栗縣政府層轉)</t>
  </si>
  <si>
    <t>放眼國際創「新」未來計畫（111ED315）</t>
  </si>
  <si>
    <t>臺南市政府教育局</t>
  </si>
  <si>
    <t>臺南市111年新住民教育課程子女臨時托育計畫（111UD107）</t>
  </si>
  <si>
    <t>高雄市政府民政局</t>
  </si>
  <si>
    <t>做海洋的好鄰居，新住民漁村文化體驗活動實施計畫（1115F502）</t>
  </si>
  <si>
    <t>111年新住民機車考照輔導班（1115D322）</t>
  </si>
  <si>
    <t>新住民「園藝治療輕鬆翫」計畫（1115D310）</t>
  </si>
  <si>
    <t>新住民多元學習暨創意樂活手作班計畫（1115D311）</t>
  </si>
  <si>
    <t>苗栗縣111年度新住民成教班子女托育服務計畫（111ED108）</t>
  </si>
  <si>
    <t>111年雲林縣斗南轄區新住民機車考照輔導班（111ID321）</t>
  </si>
  <si>
    <t>111年雲林縣西螺轄區新住民機車考照輔導班（111ID320）</t>
  </si>
  <si>
    <t>111年纏花綻放-新住民上場春仔花手作初級班（111ID326）</t>
  </si>
  <si>
    <t>111年新住民多媒材植物創作研習班（111ID325）</t>
  </si>
  <si>
    <t>幸福北港新生活（111ID324）</t>
  </si>
  <si>
    <t>東南亞青春影展（111MD417）</t>
  </si>
  <si>
    <t>屏東縣長治鄉公所(屏東縣政府層轉)</t>
  </si>
  <si>
    <t>2022虎年慶端午多元文化新住民-好媳婦包粽活動計畫（111MD419）</t>
  </si>
  <si>
    <t>嘉義市111年新住民識字班幼兒托育計畫（111TD105）</t>
  </si>
  <si>
    <t>金門縣衛生局</t>
  </si>
  <si>
    <t>111年度離島地區設籍前新住民之緊急傷病患後送臺灣本島就醫計畫（111VC303）</t>
  </si>
  <si>
    <t>研發及產業訓儲替代役基金</t>
  </si>
  <si>
    <t>研發及產業訓儲替代役役男入營輸送作業</t>
  </si>
  <si>
    <t>110年7月26日</t>
  </si>
  <si>
    <t>111年度補捐助經費係於110年度核定</t>
  </si>
  <si>
    <t>實施平均地權基金 小計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</si>
</sst>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&quot; &quot;;#,##0.00&quot; &quot;;&quot;-&quot;#&quot; &quot;;&quot; &quot;@&quot; &quot;"/>
    <numFmt numFmtId="177" formatCode="&quot; &quot;#,##0.00&quot; &quot;;&quot;-&quot;#,##0.00&quot; &quot;;&quot; -&quot;00&quot; &quot;;&quot; &quot;@&quot; &quot;"/>
    <numFmt numFmtId="178" formatCode="#,##0_);[Red]\(#,##0\)"/>
  </numFmts>
  <fonts count="32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b/>
      <u/>
      <sz val="16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1"/>
      <color rgb="FF00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rgb="FF00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新細明體"/>
      <family val="1"/>
      <charset val="136"/>
    </font>
    <font>
      <b/>
      <u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4"/>
      <name val="新細明體"/>
      <family val="1"/>
      <charset val="136"/>
    </font>
    <font>
      <b/>
      <sz val="9"/>
      <name val="新細明體"/>
      <family val="1"/>
      <charset val="136"/>
    </font>
    <font>
      <sz val="11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CC"/>
        <bgColor rgb="FFFFF2CC"/>
      </patternFill>
    </fill>
    <fill>
      <patternFill patternType="solid">
        <fgColor rgb="FFE2EFDA"/>
        <bgColor rgb="FFE2EFDA"/>
      </patternFill>
    </fill>
    <fill>
      <patternFill patternType="solid">
        <fgColor rgb="FFD9E1F2"/>
        <bgColor rgb="FFD9E1F2"/>
      </patternFill>
    </fill>
    <fill>
      <patternFill patternType="solid">
        <fgColor theme="7" tint="0.79998168889431442"/>
        <bgColor rgb="FFFFFF00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176" fontId="1" fillId="0" borderId="0" applyFon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3" fontId="15" fillId="9" borderId="2" xfId="0" applyNumberFormat="1" applyFont="1" applyFill="1" applyBorder="1" applyAlignment="1">
      <alignment vertical="center" wrapText="1"/>
    </xf>
    <xf numFmtId="3" fontId="15" fillId="10" borderId="2" xfId="0" applyNumberFormat="1" applyFont="1" applyFill="1" applyBorder="1" applyAlignment="1">
      <alignment vertical="center" wrapText="1"/>
    </xf>
    <xf numFmtId="49" fontId="18" fillId="0" borderId="2" xfId="0" applyNumberFormat="1" applyFont="1" applyBorder="1" applyAlignment="1">
      <alignment horizontal="left" vertical="center" wrapText="1"/>
    </xf>
    <xf numFmtId="3" fontId="15" fillId="10" borderId="2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49" fontId="21" fillId="10" borderId="2" xfId="0" applyNumberFormat="1" applyFont="1" applyFill="1" applyBorder="1" applyAlignment="1">
      <alignment horizontal="left" vertical="center" wrapText="1"/>
    </xf>
    <xf numFmtId="0" fontId="21" fillId="12" borderId="4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9" fontId="21" fillId="11" borderId="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right" vertical="center"/>
    </xf>
    <xf numFmtId="49" fontId="20" fillId="0" borderId="2" xfId="0" applyNumberFormat="1" applyFont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3" fontId="25" fillId="9" borderId="2" xfId="0" applyNumberFormat="1" applyFont="1" applyFill="1" applyBorder="1" applyAlignment="1">
      <alignment vertical="center" wrapText="1"/>
    </xf>
    <xf numFmtId="3" fontId="25" fillId="10" borderId="2" xfId="0" applyNumberFormat="1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2" xfId="0" applyFont="1" applyBorder="1" applyAlignment="1" applyProtection="1">
      <alignment horizontal="left" vertical="center"/>
      <protection locked="0"/>
    </xf>
    <xf numFmtId="3" fontId="25" fillId="10" borderId="2" xfId="0" applyNumberFormat="1" applyFont="1" applyFill="1" applyBorder="1" applyAlignment="1">
      <alignment horizontal="right" vertical="center"/>
    </xf>
    <xf numFmtId="49" fontId="28" fillId="10" borderId="2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1" fillId="9" borderId="2" xfId="0" applyFont="1" applyFill="1" applyBorder="1" applyAlignment="1">
      <alignment vertical="center" wrapText="1"/>
    </xf>
    <xf numFmtId="0" fontId="21" fillId="1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28" fillId="9" borderId="2" xfId="0" applyFont="1" applyFill="1" applyBorder="1" applyAlignment="1">
      <alignment vertical="center" wrapText="1"/>
    </xf>
    <xf numFmtId="0" fontId="28" fillId="10" borderId="2" xfId="0" applyFont="1" applyFill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49" fontId="30" fillId="0" borderId="2" xfId="0" applyNumberFormat="1" applyFont="1" applyBorder="1" applyAlignment="1">
      <alignment horizontal="left" vertical="center" wrapText="1"/>
    </xf>
    <xf numFmtId="178" fontId="15" fillId="12" borderId="4" xfId="0" applyNumberFormat="1" applyFont="1" applyFill="1" applyBorder="1" applyAlignment="1">
      <alignment horizontal="right" vertical="center" wrapText="1"/>
    </xf>
    <xf numFmtId="178" fontId="15" fillId="11" borderId="4" xfId="0" applyNumberFormat="1" applyFont="1" applyFill="1" applyBorder="1" applyAlignment="1">
      <alignment horizontal="right" vertical="center" wrapText="1"/>
    </xf>
    <xf numFmtId="178" fontId="15" fillId="10" borderId="4" xfId="0" applyNumberFormat="1" applyFont="1" applyFill="1" applyBorder="1" applyAlignment="1">
      <alignment horizontal="right" vertical="center" wrapText="1"/>
    </xf>
    <xf numFmtId="178" fontId="0" fillId="0" borderId="4" xfId="0" applyNumberFormat="1" applyFont="1" applyBorder="1" applyAlignment="1">
      <alignment horizontal="right" vertical="center"/>
    </xf>
    <xf numFmtId="178" fontId="0" fillId="10" borderId="4" xfId="19" applyNumberFormat="1" applyFont="1" applyFill="1" applyBorder="1" applyAlignment="1">
      <alignment horizontal="right" vertical="center" wrapText="1"/>
    </xf>
    <xf numFmtId="178" fontId="0" fillId="0" borderId="4" xfId="19" applyNumberFormat="1" applyFont="1" applyFill="1" applyBorder="1" applyAlignment="1">
      <alignment horizontal="right" vertical="center" wrapText="1"/>
    </xf>
    <xf numFmtId="178" fontId="15" fillId="11" borderId="4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5" fillId="1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5" fillId="9" borderId="2" xfId="0" applyFont="1" applyFill="1" applyBorder="1" applyAlignment="1">
      <alignment horizontal="left" vertical="center" wrapText="1"/>
    </xf>
    <xf numFmtId="0" fontId="25" fillId="1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/>
    </xf>
    <xf numFmtId="0" fontId="15" fillId="10" borderId="4" xfId="0" applyFont="1" applyFill="1" applyBorder="1" applyAlignment="1">
      <alignment horizontal="left" vertical="center"/>
    </xf>
    <xf numFmtId="0" fontId="15" fillId="12" borderId="4" xfId="0" applyFont="1" applyFill="1" applyBorder="1" applyAlignment="1">
      <alignment horizontal="left" vertical="center"/>
    </xf>
    <xf numFmtId="0" fontId="15" fillId="11" borderId="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Comma" xfId="7" xr:uid="{00000000-0005-0000-0000-000006000000}"/>
    <cellStyle name="Footnote" xfId="8" xr:uid="{00000000-0005-0000-0000-000007000000}"/>
    <cellStyle name="Good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te" xfId="15" xr:uid="{00000000-0005-0000-0000-00000E000000}"/>
    <cellStyle name="Status" xfId="16" xr:uid="{00000000-0005-0000-0000-00000F000000}"/>
    <cellStyle name="Text" xfId="17" xr:uid="{00000000-0005-0000-0000-000010000000}"/>
    <cellStyle name="Warning" xfId="18" xr:uid="{00000000-0005-0000-0000-000011000000}"/>
    <cellStyle name="一般" xfId="0" builtinId="0" customBuiltin="1"/>
    <cellStyle name="千分位 2" xfId="19" xr:uid="{CB54CB1F-CE86-4F5E-9F2C-22719CDB2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87"/>
  <sheetViews>
    <sheetView tabSelected="1" view="pageBreakPreview" topLeftCell="A376" zoomScale="80" zoomScaleNormal="100" zoomScaleSheetLayoutView="80" workbookViewId="0">
      <selection activeCell="E389" sqref="E389"/>
    </sheetView>
  </sheetViews>
  <sheetFormatPr defaultRowHeight="16.2" x14ac:dyDescent="0.3"/>
  <cols>
    <col min="1" max="1" width="6.6640625" style="36" customWidth="1"/>
    <col min="2" max="2" width="17.77734375" style="36" customWidth="1"/>
    <col min="3" max="3" width="20.77734375" style="36" customWidth="1"/>
    <col min="4" max="4" width="24.77734375" style="36" customWidth="1"/>
    <col min="5" max="5" width="34.77734375" style="36" customWidth="1"/>
    <col min="6" max="6" width="17.77734375" style="37" customWidth="1"/>
    <col min="7" max="7" width="18.77734375" style="36" customWidth="1"/>
    <col min="8" max="8" width="12.77734375" style="36" customWidth="1"/>
    <col min="9" max="10" width="8.88671875" style="36" customWidth="1"/>
    <col min="11" max="11" width="8.88671875" style="34" customWidth="1"/>
    <col min="12" max="16384" width="8.88671875" style="34"/>
  </cols>
  <sheetData>
    <row r="1" spans="1:64" ht="52.2" customHeight="1" x14ac:dyDescent="0.3">
      <c r="A1" s="89" t="s">
        <v>129</v>
      </c>
      <c r="B1" s="89"/>
      <c r="C1" s="89"/>
      <c r="D1" s="89"/>
      <c r="E1" s="89"/>
      <c r="F1" s="89"/>
      <c r="G1" s="89"/>
      <c r="H1" s="89"/>
      <c r="I1" s="33"/>
      <c r="J1" s="33"/>
      <c r="K1" s="33"/>
    </row>
    <row r="2" spans="1:64" x14ac:dyDescent="0.3">
      <c r="A2" s="35"/>
      <c r="B2" s="35"/>
      <c r="D2" s="37"/>
      <c r="E2" s="37"/>
      <c r="G2" s="37"/>
      <c r="H2" s="38" t="s">
        <v>0</v>
      </c>
      <c r="I2" s="33"/>
      <c r="J2" s="33"/>
      <c r="K2" s="33"/>
    </row>
    <row r="3" spans="1:64" ht="37.950000000000003" customHeight="1" x14ac:dyDescent="0.3">
      <c r="A3" s="39" t="s">
        <v>1</v>
      </c>
      <c r="B3" s="39" t="s">
        <v>2</v>
      </c>
      <c r="C3" s="40" t="s">
        <v>128</v>
      </c>
      <c r="D3" s="39" t="s">
        <v>3</v>
      </c>
      <c r="E3" s="39" t="s">
        <v>4</v>
      </c>
      <c r="F3" s="41" t="s">
        <v>5</v>
      </c>
      <c r="G3" s="41" t="s">
        <v>127</v>
      </c>
      <c r="H3" s="39" t="s">
        <v>6</v>
      </c>
      <c r="I3" s="42"/>
      <c r="J3" s="42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4" ht="33" customHeight="1" x14ac:dyDescent="0.3">
      <c r="A4" s="90" t="s">
        <v>7</v>
      </c>
      <c r="B4" s="90"/>
      <c r="C4" s="90"/>
      <c r="D4" s="90"/>
      <c r="E4" s="90"/>
      <c r="F4" s="90"/>
      <c r="G4" s="44">
        <f>G5+G69+G158+G175+G177+G244+G361+G380+G382</f>
        <v>17605150807</v>
      </c>
      <c r="H4" s="74"/>
      <c r="I4" s="42"/>
      <c r="J4" s="42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ht="33" customHeight="1" x14ac:dyDescent="0.3">
      <c r="A5" s="91" t="s">
        <v>8</v>
      </c>
      <c r="B5" s="91"/>
      <c r="C5" s="91"/>
      <c r="D5" s="91"/>
      <c r="E5" s="91"/>
      <c r="F5" s="91"/>
      <c r="G5" s="45">
        <f>SUM(G6:G68)</f>
        <v>275572300</v>
      </c>
      <c r="H5" s="75"/>
      <c r="I5" s="42"/>
      <c r="J5" s="42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64" ht="82.2" customHeight="1" x14ac:dyDescent="0.3">
      <c r="A6" s="28">
        <v>1</v>
      </c>
      <c r="B6" s="27" t="s">
        <v>9</v>
      </c>
      <c r="C6" s="27" t="s">
        <v>22</v>
      </c>
      <c r="D6" s="27" t="s">
        <v>23</v>
      </c>
      <c r="E6" s="27" t="s">
        <v>134</v>
      </c>
      <c r="F6" s="29" t="s">
        <v>135</v>
      </c>
      <c r="G6" s="30">
        <v>14629300</v>
      </c>
      <c r="H6" s="31" t="s">
        <v>136</v>
      </c>
      <c r="I6" s="42"/>
      <c r="J6" s="42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ht="56.4" customHeight="1" x14ac:dyDescent="0.3">
      <c r="A7" s="28">
        <v>2</v>
      </c>
      <c r="B7" s="27" t="s">
        <v>9</v>
      </c>
      <c r="C7" s="27" t="s">
        <v>49</v>
      </c>
      <c r="D7" s="27" t="s">
        <v>50</v>
      </c>
      <c r="E7" s="27" t="s">
        <v>134</v>
      </c>
      <c r="F7" s="29" t="s">
        <v>137</v>
      </c>
      <c r="G7" s="30">
        <v>15920000</v>
      </c>
      <c r="H7" s="31" t="s">
        <v>138</v>
      </c>
      <c r="I7" s="42"/>
      <c r="J7" s="42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ht="39" customHeight="1" x14ac:dyDescent="0.3">
      <c r="A8" s="28">
        <v>3</v>
      </c>
      <c r="B8" s="27" t="s">
        <v>24</v>
      </c>
      <c r="C8" s="27" t="s">
        <v>25</v>
      </c>
      <c r="D8" s="27" t="s">
        <v>26</v>
      </c>
      <c r="E8" s="27" t="s">
        <v>139</v>
      </c>
      <c r="F8" s="46" t="s">
        <v>140</v>
      </c>
      <c r="G8" s="30">
        <v>1232000</v>
      </c>
      <c r="H8" s="31"/>
      <c r="I8" s="42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39" customHeight="1" x14ac:dyDescent="0.3">
      <c r="A9" s="28">
        <v>4</v>
      </c>
      <c r="B9" s="27" t="s">
        <v>24</v>
      </c>
      <c r="C9" s="27" t="s">
        <v>27</v>
      </c>
      <c r="D9" s="27" t="s">
        <v>28</v>
      </c>
      <c r="E9" s="27" t="s">
        <v>139</v>
      </c>
      <c r="F9" s="46" t="s">
        <v>140</v>
      </c>
      <c r="G9" s="30">
        <v>3164000</v>
      </c>
      <c r="H9" s="31"/>
      <c r="I9" s="42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39" customHeight="1" x14ac:dyDescent="0.3">
      <c r="A10" s="28">
        <v>5</v>
      </c>
      <c r="B10" s="27" t="s">
        <v>24</v>
      </c>
      <c r="C10" s="27" t="s">
        <v>10</v>
      </c>
      <c r="D10" s="27" t="s">
        <v>11</v>
      </c>
      <c r="E10" s="27" t="s">
        <v>139</v>
      </c>
      <c r="F10" s="46" t="s">
        <v>140</v>
      </c>
      <c r="G10" s="30">
        <v>1544000</v>
      </c>
      <c r="H10" s="31"/>
      <c r="I10" s="42"/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39" customHeight="1" x14ac:dyDescent="0.3">
      <c r="A11" s="28">
        <v>6</v>
      </c>
      <c r="B11" s="27" t="s">
        <v>24</v>
      </c>
      <c r="C11" s="27" t="s">
        <v>12</v>
      </c>
      <c r="D11" s="27" t="s">
        <v>13</v>
      </c>
      <c r="E11" s="27" t="s">
        <v>139</v>
      </c>
      <c r="F11" s="46" t="s">
        <v>140</v>
      </c>
      <c r="G11" s="30">
        <v>2600000</v>
      </c>
      <c r="H11" s="31"/>
      <c r="I11" s="42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39" customHeight="1" x14ac:dyDescent="0.3">
      <c r="A12" s="28">
        <v>7</v>
      </c>
      <c r="B12" s="27" t="s">
        <v>24</v>
      </c>
      <c r="C12" s="27" t="s">
        <v>29</v>
      </c>
      <c r="D12" s="27" t="s">
        <v>30</v>
      </c>
      <c r="E12" s="27" t="s">
        <v>139</v>
      </c>
      <c r="F12" s="46" t="s">
        <v>140</v>
      </c>
      <c r="G12" s="30">
        <v>1980000</v>
      </c>
      <c r="H12" s="31"/>
      <c r="I12" s="42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39" customHeight="1" x14ac:dyDescent="0.3">
      <c r="A13" s="28">
        <v>8</v>
      </c>
      <c r="B13" s="27" t="s">
        <v>24</v>
      </c>
      <c r="C13" s="27" t="s">
        <v>31</v>
      </c>
      <c r="D13" s="27" t="s">
        <v>32</v>
      </c>
      <c r="E13" s="27" t="s">
        <v>139</v>
      </c>
      <c r="F13" s="46" t="s">
        <v>140</v>
      </c>
      <c r="G13" s="30">
        <v>2243000</v>
      </c>
      <c r="H13" s="31"/>
      <c r="I13" s="42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39" customHeight="1" x14ac:dyDescent="0.3">
      <c r="A14" s="28">
        <v>9</v>
      </c>
      <c r="B14" s="27" t="s">
        <v>24</v>
      </c>
      <c r="C14" s="27" t="s">
        <v>33</v>
      </c>
      <c r="D14" s="27" t="s">
        <v>34</v>
      </c>
      <c r="E14" s="27" t="s">
        <v>139</v>
      </c>
      <c r="F14" s="29" t="s">
        <v>140</v>
      </c>
      <c r="G14" s="30">
        <v>178000</v>
      </c>
      <c r="H14" s="31"/>
      <c r="I14" s="42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39" customHeight="1" x14ac:dyDescent="0.3">
      <c r="A15" s="28">
        <v>10</v>
      </c>
      <c r="B15" s="27" t="s">
        <v>24</v>
      </c>
      <c r="C15" s="27" t="s">
        <v>35</v>
      </c>
      <c r="D15" s="27" t="s">
        <v>36</v>
      </c>
      <c r="E15" s="27" t="s">
        <v>139</v>
      </c>
      <c r="F15" s="29" t="s">
        <v>140</v>
      </c>
      <c r="G15" s="30">
        <v>412000</v>
      </c>
      <c r="H15" s="31"/>
      <c r="I15" s="42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39" customHeight="1" x14ac:dyDescent="0.3">
      <c r="A16" s="28">
        <v>11</v>
      </c>
      <c r="B16" s="27" t="s">
        <v>24</v>
      </c>
      <c r="C16" s="27" t="s">
        <v>37</v>
      </c>
      <c r="D16" s="27" t="s">
        <v>38</v>
      </c>
      <c r="E16" s="27" t="s">
        <v>139</v>
      </c>
      <c r="F16" s="29" t="s">
        <v>140</v>
      </c>
      <c r="G16" s="47">
        <v>138000</v>
      </c>
      <c r="H16" s="31"/>
      <c r="I16" s="42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ht="39" customHeight="1" x14ac:dyDescent="0.3">
      <c r="A17" s="28">
        <v>12</v>
      </c>
      <c r="B17" s="27" t="s">
        <v>24</v>
      </c>
      <c r="C17" s="27" t="s">
        <v>39</v>
      </c>
      <c r="D17" s="27" t="s">
        <v>40</v>
      </c>
      <c r="E17" s="27" t="s">
        <v>139</v>
      </c>
      <c r="F17" s="29" t="s">
        <v>140</v>
      </c>
      <c r="G17" s="30">
        <v>900000</v>
      </c>
      <c r="H17" s="31"/>
      <c r="I17" s="42"/>
      <c r="J17" s="42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ht="39" customHeight="1" x14ac:dyDescent="0.3">
      <c r="A18" s="28">
        <v>13</v>
      </c>
      <c r="B18" s="27" t="s">
        <v>24</v>
      </c>
      <c r="C18" s="27" t="s">
        <v>14</v>
      </c>
      <c r="D18" s="27" t="s">
        <v>15</v>
      </c>
      <c r="E18" s="27" t="s">
        <v>139</v>
      </c>
      <c r="F18" s="29" t="s">
        <v>140</v>
      </c>
      <c r="G18" s="30">
        <v>940000</v>
      </c>
      <c r="H18" s="31"/>
      <c r="I18" s="42"/>
      <c r="J18" s="42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ht="39" customHeight="1" x14ac:dyDescent="0.3">
      <c r="A19" s="28">
        <v>14</v>
      </c>
      <c r="B19" s="27" t="s">
        <v>24</v>
      </c>
      <c r="C19" s="27" t="s">
        <v>41</v>
      </c>
      <c r="D19" s="27" t="s">
        <v>42</v>
      </c>
      <c r="E19" s="27" t="s">
        <v>139</v>
      </c>
      <c r="F19" s="29" t="s">
        <v>140</v>
      </c>
      <c r="G19" s="30">
        <v>902000</v>
      </c>
      <c r="H19" s="31"/>
      <c r="I19" s="42"/>
      <c r="J19" s="42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64" ht="39" customHeight="1" x14ac:dyDescent="0.3">
      <c r="A20" s="28">
        <v>15</v>
      </c>
      <c r="B20" s="27" t="s">
        <v>24</v>
      </c>
      <c r="C20" s="27" t="s">
        <v>16</v>
      </c>
      <c r="D20" s="27" t="s">
        <v>17</v>
      </c>
      <c r="E20" s="27" t="s">
        <v>139</v>
      </c>
      <c r="F20" s="29" t="s">
        <v>140</v>
      </c>
      <c r="G20" s="30">
        <v>458000</v>
      </c>
      <c r="H20" s="31"/>
      <c r="I20" s="42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39" customHeight="1" x14ac:dyDescent="0.3">
      <c r="A21" s="28">
        <v>16</v>
      </c>
      <c r="B21" s="27" t="s">
        <v>24</v>
      </c>
      <c r="C21" s="48" t="s">
        <v>43</v>
      </c>
      <c r="D21" s="27" t="s">
        <v>44</v>
      </c>
      <c r="E21" s="27" t="s">
        <v>139</v>
      </c>
      <c r="F21" s="29" t="s">
        <v>140</v>
      </c>
      <c r="G21" s="30">
        <v>434000</v>
      </c>
      <c r="H21" s="31"/>
      <c r="I21" s="42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64" ht="39" customHeight="1" x14ac:dyDescent="0.3">
      <c r="A22" s="28">
        <v>17</v>
      </c>
      <c r="B22" s="27" t="s">
        <v>24</v>
      </c>
      <c r="C22" s="48" t="s">
        <v>45</v>
      </c>
      <c r="D22" s="27" t="s">
        <v>46</v>
      </c>
      <c r="E22" s="27" t="s">
        <v>139</v>
      </c>
      <c r="F22" s="29" t="s">
        <v>140</v>
      </c>
      <c r="G22" s="30">
        <v>275000</v>
      </c>
      <c r="H22" s="31"/>
      <c r="I22" s="42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64" ht="39" customHeight="1" x14ac:dyDescent="0.3">
      <c r="A23" s="28">
        <v>18</v>
      </c>
      <c r="B23" s="27" t="s">
        <v>24</v>
      </c>
      <c r="C23" s="48" t="s">
        <v>18</v>
      </c>
      <c r="D23" s="27" t="s">
        <v>19</v>
      </c>
      <c r="E23" s="27" t="s">
        <v>139</v>
      </c>
      <c r="F23" s="29" t="s">
        <v>140</v>
      </c>
      <c r="G23" s="30">
        <v>597000</v>
      </c>
      <c r="H23" s="31"/>
      <c r="I23" s="42"/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ht="39" customHeight="1" x14ac:dyDescent="0.3">
      <c r="A24" s="28">
        <v>19</v>
      </c>
      <c r="B24" s="27" t="s">
        <v>24</v>
      </c>
      <c r="C24" s="48" t="s">
        <v>20</v>
      </c>
      <c r="D24" s="27" t="s">
        <v>21</v>
      </c>
      <c r="E24" s="27" t="s">
        <v>139</v>
      </c>
      <c r="F24" s="29" t="s">
        <v>140</v>
      </c>
      <c r="G24" s="30">
        <v>488000</v>
      </c>
      <c r="H24" s="31"/>
      <c r="I24" s="42"/>
      <c r="J24" s="42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39" customHeight="1" x14ac:dyDescent="0.3">
      <c r="A25" s="28">
        <v>20</v>
      </c>
      <c r="B25" s="27" t="s">
        <v>24</v>
      </c>
      <c r="C25" s="48" t="s">
        <v>47</v>
      </c>
      <c r="D25" s="27" t="s">
        <v>48</v>
      </c>
      <c r="E25" s="27" t="s">
        <v>139</v>
      </c>
      <c r="F25" s="29" t="s">
        <v>140</v>
      </c>
      <c r="G25" s="30">
        <v>204000</v>
      </c>
      <c r="H25" s="31"/>
      <c r="I25" s="42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39" customHeight="1" x14ac:dyDescent="0.3">
      <c r="A26" s="28">
        <v>21</v>
      </c>
      <c r="B26" s="27" t="s">
        <v>24</v>
      </c>
      <c r="C26" s="48" t="s">
        <v>22</v>
      </c>
      <c r="D26" s="27" t="s">
        <v>23</v>
      </c>
      <c r="E26" s="27" t="s">
        <v>139</v>
      </c>
      <c r="F26" s="29" t="s">
        <v>140</v>
      </c>
      <c r="G26" s="30">
        <v>286000</v>
      </c>
      <c r="H26" s="31"/>
      <c r="I26" s="42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39" customHeight="1" x14ac:dyDescent="0.3">
      <c r="A27" s="28">
        <v>22</v>
      </c>
      <c r="B27" s="27" t="s">
        <v>24</v>
      </c>
      <c r="C27" s="48" t="s">
        <v>49</v>
      </c>
      <c r="D27" s="27" t="s">
        <v>50</v>
      </c>
      <c r="E27" s="27" t="s">
        <v>139</v>
      </c>
      <c r="F27" s="29" t="s">
        <v>140</v>
      </c>
      <c r="G27" s="30">
        <v>100000</v>
      </c>
      <c r="H27" s="31"/>
      <c r="I27" s="42"/>
      <c r="J27" s="4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ht="39" customHeight="1" x14ac:dyDescent="0.3">
      <c r="A28" s="28">
        <v>23</v>
      </c>
      <c r="B28" s="27" t="s">
        <v>24</v>
      </c>
      <c r="C28" s="48" t="s">
        <v>51</v>
      </c>
      <c r="D28" s="27" t="s">
        <v>52</v>
      </c>
      <c r="E28" s="27" t="s">
        <v>139</v>
      </c>
      <c r="F28" s="29" t="s">
        <v>140</v>
      </c>
      <c r="G28" s="30">
        <v>123000</v>
      </c>
      <c r="H28" s="31"/>
      <c r="I28" s="42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39" customHeight="1" x14ac:dyDescent="0.3">
      <c r="A29" s="28">
        <v>24</v>
      </c>
      <c r="B29" s="27" t="s">
        <v>143</v>
      </c>
      <c r="C29" s="48" t="s">
        <v>22</v>
      </c>
      <c r="D29" s="27" t="s">
        <v>23</v>
      </c>
      <c r="E29" s="27" t="s">
        <v>113</v>
      </c>
      <c r="F29" s="29" t="s">
        <v>141</v>
      </c>
      <c r="G29" s="30">
        <v>90000</v>
      </c>
      <c r="H29" s="31" t="s">
        <v>142</v>
      </c>
      <c r="I29" s="42"/>
      <c r="J29" s="42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ht="39" customHeight="1" x14ac:dyDescent="0.3">
      <c r="A30" s="28">
        <v>25</v>
      </c>
      <c r="B30" s="27" t="s">
        <v>143</v>
      </c>
      <c r="C30" s="48" t="s">
        <v>22</v>
      </c>
      <c r="D30" s="27" t="s">
        <v>23</v>
      </c>
      <c r="E30" s="27" t="s">
        <v>114</v>
      </c>
      <c r="F30" s="29" t="s">
        <v>119</v>
      </c>
      <c r="G30" s="30">
        <v>225000</v>
      </c>
      <c r="H30" s="31" t="s">
        <v>142</v>
      </c>
      <c r="I30" s="42"/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ht="39" customHeight="1" x14ac:dyDescent="0.3">
      <c r="A31" s="28">
        <v>26</v>
      </c>
      <c r="B31" s="27" t="s">
        <v>115</v>
      </c>
      <c r="C31" s="48" t="s">
        <v>27</v>
      </c>
      <c r="D31" s="27" t="s">
        <v>28</v>
      </c>
      <c r="E31" s="27" t="s">
        <v>55</v>
      </c>
      <c r="F31" s="29" t="s">
        <v>144</v>
      </c>
      <c r="G31" s="30">
        <v>25374000</v>
      </c>
      <c r="H31" s="31"/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ht="39" customHeight="1" x14ac:dyDescent="0.3">
      <c r="A32" s="28">
        <v>27</v>
      </c>
      <c r="B32" s="27" t="s">
        <v>115</v>
      </c>
      <c r="C32" s="27" t="s">
        <v>10</v>
      </c>
      <c r="D32" s="27" t="s">
        <v>11</v>
      </c>
      <c r="E32" s="27" t="s">
        <v>55</v>
      </c>
      <c r="F32" s="29" t="s">
        <v>144</v>
      </c>
      <c r="G32" s="30">
        <v>22439000</v>
      </c>
      <c r="H32" s="31"/>
      <c r="I32" s="42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ht="39" customHeight="1" x14ac:dyDescent="0.3">
      <c r="A33" s="28">
        <v>28</v>
      </c>
      <c r="B33" s="27" t="s">
        <v>115</v>
      </c>
      <c r="C33" s="49" t="s">
        <v>12</v>
      </c>
      <c r="D33" s="49" t="s">
        <v>13</v>
      </c>
      <c r="E33" s="32" t="s">
        <v>55</v>
      </c>
      <c r="F33" s="29" t="s">
        <v>144</v>
      </c>
      <c r="G33" s="30">
        <v>13922000</v>
      </c>
      <c r="H33" s="31"/>
      <c r="I33" s="42"/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ht="39" customHeight="1" x14ac:dyDescent="0.3">
      <c r="A34" s="28">
        <v>29</v>
      </c>
      <c r="B34" s="27" t="s">
        <v>115</v>
      </c>
      <c r="C34" s="49" t="s">
        <v>29</v>
      </c>
      <c r="D34" s="49" t="s">
        <v>30</v>
      </c>
      <c r="E34" s="32" t="s">
        <v>55</v>
      </c>
      <c r="F34" s="29" t="s">
        <v>144</v>
      </c>
      <c r="G34" s="30">
        <v>14745000</v>
      </c>
      <c r="H34" s="31"/>
      <c r="I34" s="42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64" ht="39" customHeight="1" x14ac:dyDescent="0.3">
      <c r="A35" s="28">
        <v>30</v>
      </c>
      <c r="B35" s="27" t="s">
        <v>115</v>
      </c>
      <c r="C35" s="49" t="s">
        <v>31</v>
      </c>
      <c r="D35" s="49" t="s">
        <v>32</v>
      </c>
      <c r="E35" s="32" t="s">
        <v>55</v>
      </c>
      <c r="F35" s="29" t="s">
        <v>144</v>
      </c>
      <c r="G35" s="30">
        <v>14109000</v>
      </c>
      <c r="H35" s="31"/>
      <c r="I35" s="42"/>
      <c r="J35" s="42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39" customHeight="1" x14ac:dyDescent="0.3">
      <c r="A36" s="28">
        <v>31</v>
      </c>
      <c r="B36" s="27" t="s">
        <v>115</v>
      </c>
      <c r="C36" s="49" t="s">
        <v>39</v>
      </c>
      <c r="D36" s="49" t="s">
        <v>40</v>
      </c>
      <c r="E36" s="32" t="s">
        <v>55</v>
      </c>
      <c r="F36" s="29" t="s">
        <v>144</v>
      </c>
      <c r="G36" s="30">
        <v>9410000</v>
      </c>
      <c r="H36" s="31"/>
      <c r="I36" s="42"/>
      <c r="J36" s="4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64" ht="39" customHeight="1" x14ac:dyDescent="0.3">
      <c r="A37" s="28">
        <v>32</v>
      </c>
      <c r="B37" s="27" t="s">
        <v>115</v>
      </c>
      <c r="C37" s="49" t="s">
        <v>14</v>
      </c>
      <c r="D37" s="49" t="s">
        <v>15</v>
      </c>
      <c r="E37" s="32" t="s">
        <v>55</v>
      </c>
      <c r="F37" s="29" t="s">
        <v>144</v>
      </c>
      <c r="G37" s="30">
        <v>6211000</v>
      </c>
      <c r="H37" s="31"/>
      <c r="I37" s="42"/>
      <c r="J37" s="42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64" ht="39" customHeight="1" x14ac:dyDescent="0.3">
      <c r="A38" s="28">
        <v>33</v>
      </c>
      <c r="B38" s="27" t="s">
        <v>115</v>
      </c>
      <c r="C38" s="49" t="s">
        <v>16</v>
      </c>
      <c r="D38" s="49" t="s">
        <v>17</v>
      </c>
      <c r="E38" s="32" t="s">
        <v>55</v>
      </c>
      <c r="F38" s="29" t="s">
        <v>144</v>
      </c>
      <c r="G38" s="30">
        <v>7439000</v>
      </c>
      <c r="H38" s="31"/>
      <c r="I38" s="42"/>
      <c r="J38" s="4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64" ht="39" customHeight="1" x14ac:dyDescent="0.3">
      <c r="A39" s="28">
        <v>34</v>
      </c>
      <c r="B39" s="27" t="s">
        <v>115</v>
      </c>
      <c r="C39" s="49" t="s">
        <v>41</v>
      </c>
      <c r="D39" s="49" t="s">
        <v>42</v>
      </c>
      <c r="E39" s="32" t="s">
        <v>55</v>
      </c>
      <c r="F39" s="29" t="s">
        <v>144</v>
      </c>
      <c r="G39" s="30">
        <v>11956000</v>
      </c>
      <c r="H39" s="31"/>
      <c r="I39" s="42"/>
      <c r="J39" s="42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64" ht="39" customHeight="1" x14ac:dyDescent="0.3">
      <c r="A40" s="28">
        <v>35</v>
      </c>
      <c r="B40" s="27" t="s">
        <v>115</v>
      </c>
      <c r="C40" s="49" t="s">
        <v>43</v>
      </c>
      <c r="D40" s="49" t="s">
        <v>44</v>
      </c>
      <c r="E40" s="32" t="s">
        <v>55</v>
      </c>
      <c r="F40" s="29" t="s">
        <v>144</v>
      </c>
      <c r="G40" s="30">
        <v>10382000</v>
      </c>
      <c r="H40" s="31"/>
      <c r="I40" s="42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</row>
    <row r="41" spans="1:64" ht="39" customHeight="1" x14ac:dyDescent="0.3">
      <c r="A41" s="28">
        <v>36</v>
      </c>
      <c r="B41" s="27" t="s">
        <v>115</v>
      </c>
      <c r="C41" s="49" t="s">
        <v>45</v>
      </c>
      <c r="D41" s="49" t="s">
        <v>46</v>
      </c>
      <c r="E41" s="32" t="s">
        <v>55</v>
      </c>
      <c r="F41" s="29" t="s">
        <v>144</v>
      </c>
      <c r="G41" s="30">
        <v>8046000</v>
      </c>
      <c r="H41" s="31"/>
      <c r="I41" s="42"/>
      <c r="J41" s="42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2" spans="1:64" ht="39" customHeight="1" x14ac:dyDescent="0.3">
      <c r="A42" s="28">
        <v>37</v>
      </c>
      <c r="B42" s="27" t="s">
        <v>115</v>
      </c>
      <c r="C42" s="49" t="s">
        <v>49</v>
      </c>
      <c r="D42" s="49" t="s">
        <v>50</v>
      </c>
      <c r="E42" s="32" t="s">
        <v>55</v>
      </c>
      <c r="F42" s="29" t="s">
        <v>144</v>
      </c>
      <c r="G42" s="30">
        <v>6560000</v>
      </c>
      <c r="H42" s="31"/>
      <c r="I42" s="42"/>
      <c r="J42" s="42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</row>
    <row r="43" spans="1:64" ht="39" customHeight="1" x14ac:dyDescent="0.3">
      <c r="A43" s="28">
        <v>38</v>
      </c>
      <c r="B43" s="27" t="s">
        <v>115</v>
      </c>
      <c r="C43" s="49" t="s">
        <v>18</v>
      </c>
      <c r="D43" s="49" t="s">
        <v>19</v>
      </c>
      <c r="E43" s="32" t="s">
        <v>55</v>
      </c>
      <c r="F43" s="29" t="s">
        <v>144</v>
      </c>
      <c r="G43" s="30">
        <v>16224000</v>
      </c>
      <c r="H43" s="31"/>
      <c r="I43" s="42"/>
      <c r="J43" s="42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64" ht="39" customHeight="1" x14ac:dyDescent="0.3">
      <c r="A44" s="28">
        <v>39</v>
      </c>
      <c r="B44" s="27" t="s">
        <v>115</v>
      </c>
      <c r="C44" s="49" t="s">
        <v>22</v>
      </c>
      <c r="D44" s="49" t="s">
        <v>23</v>
      </c>
      <c r="E44" s="32" t="s">
        <v>55</v>
      </c>
      <c r="F44" s="29" t="s">
        <v>144</v>
      </c>
      <c r="G44" s="30">
        <v>3901000</v>
      </c>
      <c r="H44" s="31"/>
      <c r="I44" s="42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</row>
    <row r="45" spans="1:64" ht="39" customHeight="1" x14ac:dyDescent="0.3">
      <c r="A45" s="28">
        <v>40</v>
      </c>
      <c r="B45" s="27" t="s">
        <v>115</v>
      </c>
      <c r="C45" s="49" t="s">
        <v>47</v>
      </c>
      <c r="D45" s="49" t="s">
        <v>48</v>
      </c>
      <c r="E45" s="32" t="s">
        <v>55</v>
      </c>
      <c r="F45" s="29" t="s">
        <v>144</v>
      </c>
      <c r="G45" s="30">
        <v>2743000</v>
      </c>
      <c r="H45" s="31"/>
      <c r="I45" s="42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</row>
    <row r="46" spans="1:64" ht="39" customHeight="1" x14ac:dyDescent="0.3">
      <c r="A46" s="28">
        <v>41</v>
      </c>
      <c r="B46" s="27" t="s">
        <v>115</v>
      </c>
      <c r="C46" s="49" t="s">
        <v>33</v>
      </c>
      <c r="D46" s="49" t="s">
        <v>34</v>
      </c>
      <c r="E46" s="32" t="s">
        <v>55</v>
      </c>
      <c r="F46" s="29" t="s">
        <v>144</v>
      </c>
      <c r="G46" s="30">
        <v>5619000</v>
      </c>
      <c r="H46" s="31"/>
      <c r="I46" s="42"/>
      <c r="J46" s="42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</row>
    <row r="47" spans="1:64" ht="39" customHeight="1" x14ac:dyDescent="0.3">
      <c r="A47" s="28">
        <v>42</v>
      </c>
      <c r="B47" s="27" t="s">
        <v>115</v>
      </c>
      <c r="C47" s="49" t="s">
        <v>37</v>
      </c>
      <c r="D47" s="49" t="s">
        <v>38</v>
      </c>
      <c r="E47" s="32" t="s">
        <v>55</v>
      </c>
      <c r="F47" s="29" t="s">
        <v>144</v>
      </c>
      <c r="G47" s="30">
        <v>6413000</v>
      </c>
      <c r="H47" s="31"/>
      <c r="I47" s="42"/>
      <c r="J47" s="42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</row>
    <row r="48" spans="1:64" ht="39" customHeight="1" x14ac:dyDescent="0.3">
      <c r="A48" s="28">
        <v>43</v>
      </c>
      <c r="B48" s="27" t="s">
        <v>115</v>
      </c>
      <c r="C48" s="49" t="s">
        <v>27</v>
      </c>
      <c r="D48" s="49" t="s">
        <v>28</v>
      </c>
      <c r="E48" s="27" t="s">
        <v>56</v>
      </c>
      <c r="F48" s="29" t="s">
        <v>145</v>
      </c>
      <c r="G48" s="30">
        <v>1893000</v>
      </c>
      <c r="H48" s="31"/>
      <c r="I48" s="42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64" ht="39" customHeight="1" x14ac:dyDescent="0.3">
      <c r="A49" s="28">
        <v>44</v>
      </c>
      <c r="B49" s="27" t="s">
        <v>115</v>
      </c>
      <c r="C49" s="49" t="s">
        <v>10</v>
      </c>
      <c r="D49" s="49" t="s">
        <v>11</v>
      </c>
      <c r="E49" s="27" t="s">
        <v>56</v>
      </c>
      <c r="F49" s="29" t="s">
        <v>145</v>
      </c>
      <c r="G49" s="30">
        <v>4383000</v>
      </c>
      <c r="H49" s="31"/>
      <c r="I49" s="42"/>
      <c r="J49" s="42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</row>
    <row r="50" spans="1:64" ht="39" customHeight="1" x14ac:dyDescent="0.3">
      <c r="A50" s="28">
        <v>45</v>
      </c>
      <c r="B50" s="27" t="s">
        <v>115</v>
      </c>
      <c r="C50" s="49" t="s">
        <v>12</v>
      </c>
      <c r="D50" s="49" t="s">
        <v>13</v>
      </c>
      <c r="E50" s="27" t="s">
        <v>56</v>
      </c>
      <c r="F50" s="29" t="s">
        <v>145</v>
      </c>
      <c r="G50" s="30">
        <v>6255000</v>
      </c>
      <c r="H50" s="31"/>
      <c r="I50" s="42"/>
      <c r="J50" s="42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</row>
    <row r="51" spans="1:64" ht="39" customHeight="1" x14ac:dyDescent="0.3">
      <c r="A51" s="28">
        <v>46</v>
      </c>
      <c r="B51" s="27" t="s">
        <v>115</v>
      </c>
      <c r="C51" s="49" t="s">
        <v>29</v>
      </c>
      <c r="D51" s="49" t="s">
        <v>30</v>
      </c>
      <c r="E51" s="27" t="s">
        <v>56</v>
      </c>
      <c r="F51" s="29" t="s">
        <v>145</v>
      </c>
      <c r="G51" s="30">
        <v>401000</v>
      </c>
      <c r="H51" s="31"/>
      <c r="I51" s="42"/>
      <c r="J51" s="42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</row>
    <row r="52" spans="1:64" ht="39" customHeight="1" x14ac:dyDescent="0.3">
      <c r="A52" s="28">
        <v>47</v>
      </c>
      <c r="B52" s="27" t="s">
        <v>115</v>
      </c>
      <c r="C52" s="49" t="s">
        <v>31</v>
      </c>
      <c r="D52" s="49" t="s">
        <v>32</v>
      </c>
      <c r="E52" s="27" t="s">
        <v>56</v>
      </c>
      <c r="F52" s="29" t="s">
        <v>145</v>
      </c>
      <c r="G52" s="30">
        <v>3452000</v>
      </c>
      <c r="H52" s="31"/>
      <c r="I52" s="42"/>
      <c r="J52" s="42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3" spans="1:64" ht="39" customHeight="1" x14ac:dyDescent="0.3">
      <c r="A53" s="28">
        <v>48</v>
      </c>
      <c r="B53" s="27" t="s">
        <v>115</v>
      </c>
      <c r="C53" s="49" t="s">
        <v>39</v>
      </c>
      <c r="D53" s="49" t="s">
        <v>40</v>
      </c>
      <c r="E53" s="27" t="s">
        <v>56</v>
      </c>
      <c r="F53" s="29" t="s">
        <v>145</v>
      </c>
      <c r="G53" s="30">
        <v>2008000</v>
      </c>
      <c r="H53" s="31"/>
      <c r="I53" s="42"/>
      <c r="J53" s="42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</row>
    <row r="54" spans="1:64" ht="39" customHeight="1" x14ac:dyDescent="0.3">
      <c r="A54" s="28">
        <v>49</v>
      </c>
      <c r="B54" s="27" t="s">
        <v>115</v>
      </c>
      <c r="C54" s="49" t="s">
        <v>35</v>
      </c>
      <c r="D54" s="49" t="s">
        <v>36</v>
      </c>
      <c r="E54" s="27" t="s">
        <v>56</v>
      </c>
      <c r="F54" s="29" t="s">
        <v>145</v>
      </c>
      <c r="G54" s="30">
        <v>607000</v>
      </c>
      <c r="H54" s="31"/>
      <c r="I54" s="42"/>
      <c r="J54" s="42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</row>
    <row r="55" spans="1:64" ht="39" customHeight="1" x14ac:dyDescent="0.3">
      <c r="A55" s="28">
        <v>50</v>
      </c>
      <c r="B55" s="27" t="s">
        <v>115</v>
      </c>
      <c r="C55" s="49" t="s">
        <v>41</v>
      </c>
      <c r="D55" s="49" t="s">
        <v>42</v>
      </c>
      <c r="E55" s="27" t="s">
        <v>56</v>
      </c>
      <c r="F55" s="29" t="s">
        <v>145</v>
      </c>
      <c r="G55" s="30">
        <v>2065000</v>
      </c>
      <c r="H55" s="31"/>
      <c r="I55" s="42"/>
      <c r="J55" s="42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</row>
    <row r="56" spans="1:64" ht="39" customHeight="1" x14ac:dyDescent="0.3">
      <c r="A56" s="28">
        <v>51</v>
      </c>
      <c r="B56" s="27" t="s">
        <v>115</v>
      </c>
      <c r="C56" s="49" t="s">
        <v>43</v>
      </c>
      <c r="D56" s="49" t="s">
        <v>44</v>
      </c>
      <c r="E56" s="27" t="s">
        <v>56</v>
      </c>
      <c r="F56" s="29" t="s">
        <v>145</v>
      </c>
      <c r="G56" s="30">
        <v>2605000</v>
      </c>
      <c r="H56" s="31"/>
      <c r="I56" s="42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</row>
    <row r="57" spans="1:64" ht="39" customHeight="1" x14ac:dyDescent="0.3">
      <c r="A57" s="28">
        <v>52</v>
      </c>
      <c r="B57" s="27" t="s">
        <v>115</v>
      </c>
      <c r="C57" s="49" t="s">
        <v>45</v>
      </c>
      <c r="D57" s="49" t="s">
        <v>46</v>
      </c>
      <c r="E57" s="27" t="s">
        <v>56</v>
      </c>
      <c r="F57" s="29" t="s">
        <v>145</v>
      </c>
      <c r="G57" s="30">
        <v>1302000</v>
      </c>
      <c r="H57" s="31"/>
      <c r="I57" s="42"/>
      <c r="J57" s="42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</row>
    <row r="58" spans="1:64" ht="39" customHeight="1" x14ac:dyDescent="0.3">
      <c r="A58" s="28">
        <v>53</v>
      </c>
      <c r="B58" s="27" t="s">
        <v>115</v>
      </c>
      <c r="C58" s="49" t="s">
        <v>37</v>
      </c>
      <c r="D58" s="49" t="s">
        <v>38</v>
      </c>
      <c r="E58" s="27" t="s">
        <v>56</v>
      </c>
      <c r="F58" s="29" t="s">
        <v>145</v>
      </c>
      <c r="G58" s="30">
        <v>551000</v>
      </c>
      <c r="H58" s="31"/>
      <c r="I58" s="42"/>
      <c r="J58" s="42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</row>
    <row r="59" spans="1:64" ht="39" customHeight="1" x14ac:dyDescent="0.3">
      <c r="A59" s="28">
        <v>54</v>
      </c>
      <c r="B59" s="27" t="s">
        <v>115</v>
      </c>
      <c r="C59" s="49" t="s">
        <v>47</v>
      </c>
      <c r="D59" s="49" t="s">
        <v>48</v>
      </c>
      <c r="E59" s="27" t="s">
        <v>56</v>
      </c>
      <c r="F59" s="29" t="s">
        <v>145</v>
      </c>
      <c r="G59" s="30">
        <v>580000</v>
      </c>
      <c r="H59" s="31"/>
      <c r="I59" s="42"/>
      <c r="J59" s="42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64" ht="39" customHeight="1" x14ac:dyDescent="0.3">
      <c r="A60" s="28">
        <v>55</v>
      </c>
      <c r="B60" s="27" t="s">
        <v>115</v>
      </c>
      <c r="C60" s="49" t="s">
        <v>27</v>
      </c>
      <c r="D60" s="49" t="s">
        <v>28</v>
      </c>
      <c r="E60" s="27" t="s">
        <v>57</v>
      </c>
      <c r="F60" s="29" t="s">
        <v>146</v>
      </c>
      <c r="G60" s="30">
        <v>1651000</v>
      </c>
      <c r="H60" s="31"/>
      <c r="I60" s="42"/>
      <c r="J60" s="42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64" ht="39" customHeight="1" x14ac:dyDescent="0.3">
      <c r="A61" s="28">
        <v>56</v>
      </c>
      <c r="B61" s="27" t="s">
        <v>115</v>
      </c>
      <c r="C61" s="49" t="s">
        <v>10</v>
      </c>
      <c r="D61" s="49" t="s">
        <v>11</v>
      </c>
      <c r="E61" s="27" t="s">
        <v>57</v>
      </c>
      <c r="F61" s="29" t="s">
        <v>146</v>
      </c>
      <c r="G61" s="30">
        <v>511000</v>
      </c>
      <c r="H61" s="31"/>
      <c r="I61" s="42"/>
      <c r="J61" s="42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64" ht="39" customHeight="1" x14ac:dyDescent="0.3">
      <c r="A62" s="28">
        <v>57</v>
      </c>
      <c r="B62" s="27" t="s">
        <v>115</v>
      </c>
      <c r="C62" s="49" t="s">
        <v>29</v>
      </c>
      <c r="D62" s="49" t="s">
        <v>30</v>
      </c>
      <c r="E62" s="27" t="s">
        <v>57</v>
      </c>
      <c r="F62" s="29" t="s">
        <v>146</v>
      </c>
      <c r="G62" s="30">
        <v>1288000</v>
      </c>
      <c r="H62" s="31"/>
      <c r="I62" s="42"/>
      <c r="J62" s="42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64" ht="39" customHeight="1" x14ac:dyDescent="0.3">
      <c r="A63" s="28">
        <v>58</v>
      </c>
      <c r="B63" s="27" t="s">
        <v>115</v>
      </c>
      <c r="C63" s="49" t="s">
        <v>39</v>
      </c>
      <c r="D63" s="49" t="s">
        <v>40</v>
      </c>
      <c r="E63" s="27" t="s">
        <v>57</v>
      </c>
      <c r="F63" s="29" t="s">
        <v>146</v>
      </c>
      <c r="G63" s="30">
        <v>1585000</v>
      </c>
      <c r="H63" s="31"/>
      <c r="I63" s="42"/>
      <c r="J63" s="42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64" ht="39" customHeight="1" x14ac:dyDescent="0.3">
      <c r="A64" s="28">
        <v>59</v>
      </c>
      <c r="B64" s="27" t="s">
        <v>115</v>
      </c>
      <c r="C64" s="49" t="s">
        <v>14</v>
      </c>
      <c r="D64" s="49" t="s">
        <v>15</v>
      </c>
      <c r="E64" s="27" t="s">
        <v>57</v>
      </c>
      <c r="F64" s="29" t="s">
        <v>146</v>
      </c>
      <c r="G64" s="30">
        <v>2676000</v>
      </c>
      <c r="H64" s="31"/>
      <c r="I64" s="42"/>
      <c r="J64" s="42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</row>
    <row r="65" spans="1:64" ht="39" customHeight="1" x14ac:dyDescent="0.3">
      <c r="A65" s="28">
        <v>60</v>
      </c>
      <c r="B65" s="27" t="s">
        <v>115</v>
      </c>
      <c r="C65" s="49" t="s">
        <v>16</v>
      </c>
      <c r="D65" s="49" t="s">
        <v>17</v>
      </c>
      <c r="E65" s="27" t="s">
        <v>57</v>
      </c>
      <c r="F65" s="29" t="s">
        <v>146</v>
      </c>
      <c r="G65" s="30">
        <v>2552000</v>
      </c>
      <c r="H65" s="31"/>
      <c r="I65" s="42"/>
      <c r="J65" s="42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</row>
    <row r="66" spans="1:64" ht="39" customHeight="1" x14ac:dyDescent="0.3">
      <c r="A66" s="28">
        <v>61</v>
      </c>
      <c r="B66" s="27" t="s">
        <v>115</v>
      </c>
      <c r="C66" s="49" t="s">
        <v>43</v>
      </c>
      <c r="D66" s="49" t="s">
        <v>44</v>
      </c>
      <c r="E66" s="27" t="s">
        <v>57</v>
      </c>
      <c r="F66" s="29" t="s">
        <v>146</v>
      </c>
      <c r="G66" s="30">
        <v>1052000</v>
      </c>
      <c r="H66" s="31"/>
      <c r="I66" s="42"/>
      <c r="J66" s="42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</row>
    <row r="67" spans="1:64" ht="39" customHeight="1" x14ac:dyDescent="0.3">
      <c r="A67" s="28">
        <v>62</v>
      </c>
      <c r="B67" s="27" t="s">
        <v>115</v>
      </c>
      <c r="C67" s="49" t="s">
        <v>45</v>
      </c>
      <c r="D67" s="49" t="s">
        <v>46</v>
      </c>
      <c r="E67" s="27" t="s">
        <v>57</v>
      </c>
      <c r="F67" s="29" t="s">
        <v>146</v>
      </c>
      <c r="G67" s="30">
        <v>2241000</v>
      </c>
      <c r="H67" s="31"/>
      <c r="I67" s="42"/>
      <c r="J67" s="42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39" customHeight="1" x14ac:dyDescent="0.3">
      <c r="A68" s="28">
        <v>63</v>
      </c>
      <c r="B68" s="27" t="s">
        <v>115</v>
      </c>
      <c r="C68" s="49" t="s">
        <v>20</v>
      </c>
      <c r="D68" s="49" t="s">
        <v>21</v>
      </c>
      <c r="E68" s="27" t="s">
        <v>57</v>
      </c>
      <c r="F68" s="29" t="s">
        <v>146</v>
      </c>
      <c r="G68" s="30">
        <v>359000</v>
      </c>
      <c r="H68" s="31"/>
      <c r="I68" s="42"/>
      <c r="J68" s="42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</row>
    <row r="69" spans="1:64" ht="33" customHeight="1" x14ac:dyDescent="0.3">
      <c r="A69" s="87" t="s">
        <v>58</v>
      </c>
      <c r="B69" s="87"/>
      <c r="C69" s="87"/>
      <c r="D69" s="87"/>
      <c r="E69" s="87"/>
      <c r="F69" s="87"/>
      <c r="G69" s="50">
        <f>SUM(G70:G157)</f>
        <v>16944573000</v>
      </c>
      <c r="H69" s="51"/>
      <c r="I69" s="42"/>
      <c r="J69" s="42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ht="39" customHeight="1" x14ac:dyDescent="0.3">
      <c r="A70" s="28">
        <v>1</v>
      </c>
      <c r="B70" s="27" t="s">
        <v>59</v>
      </c>
      <c r="C70" s="27" t="s">
        <v>25</v>
      </c>
      <c r="D70" s="27" t="s">
        <v>26</v>
      </c>
      <c r="E70" s="27" t="s">
        <v>198</v>
      </c>
      <c r="F70" s="29" t="s">
        <v>199</v>
      </c>
      <c r="G70" s="30">
        <v>250000</v>
      </c>
      <c r="H70" s="31"/>
      <c r="I70" s="42"/>
      <c r="J70" s="42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64" ht="39" customHeight="1" x14ac:dyDescent="0.3">
      <c r="A71" s="28">
        <v>2</v>
      </c>
      <c r="B71" s="27" t="s">
        <v>59</v>
      </c>
      <c r="C71" s="27" t="s">
        <v>10</v>
      </c>
      <c r="D71" s="27" t="s">
        <v>11</v>
      </c>
      <c r="E71" s="27" t="s">
        <v>198</v>
      </c>
      <c r="F71" s="29" t="s">
        <v>199</v>
      </c>
      <c r="G71" s="30">
        <v>1000000</v>
      </c>
      <c r="H71" s="31"/>
      <c r="I71" s="42"/>
      <c r="J71" s="42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1:64" ht="39" customHeight="1" x14ac:dyDescent="0.3">
      <c r="A72" s="28">
        <v>3</v>
      </c>
      <c r="B72" s="27" t="s">
        <v>59</v>
      </c>
      <c r="C72" s="27" t="s">
        <v>29</v>
      </c>
      <c r="D72" s="27" t="s">
        <v>30</v>
      </c>
      <c r="E72" s="27" t="s">
        <v>198</v>
      </c>
      <c r="F72" s="29" t="s">
        <v>199</v>
      </c>
      <c r="G72" s="30">
        <v>750000</v>
      </c>
      <c r="H72" s="31"/>
      <c r="I72" s="42"/>
      <c r="J72" s="42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64" ht="39" customHeight="1" x14ac:dyDescent="0.3">
      <c r="A73" s="28">
        <v>4</v>
      </c>
      <c r="B73" s="27" t="s">
        <v>59</v>
      </c>
      <c r="C73" s="27" t="s">
        <v>41</v>
      </c>
      <c r="D73" s="27" t="s">
        <v>42</v>
      </c>
      <c r="E73" s="27" t="s">
        <v>198</v>
      </c>
      <c r="F73" s="29" t="s">
        <v>199</v>
      </c>
      <c r="G73" s="30">
        <v>1000000</v>
      </c>
      <c r="H73" s="31"/>
      <c r="I73" s="42"/>
      <c r="J73" s="42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</row>
    <row r="74" spans="1:64" ht="39" customHeight="1" x14ac:dyDescent="0.3">
      <c r="A74" s="28">
        <v>5</v>
      </c>
      <c r="B74" s="27" t="s">
        <v>59</v>
      </c>
      <c r="C74" s="27" t="s">
        <v>16</v>
      </c>
      <c r="D74" s="27" t="s">
        <v>17</v>
      </c>
      <c r="E74" s="27" t="s">
        <v>198</v>
      </c>
      <c r="F74" s="29" t="s">
        <v>199</v>
      </c>
      <c r="G74" s="30">
        <v>697500</v>
      </c>
      <c r="H74" s="31"/>
      <c r="I74" s="42"/>
      <c r="J74" s="42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5" spans="1:64" ht="39" customHeight="1" x14ac:dyDescent="0.3">
      <c r="A75" s="28">
        <v>6</v>
      </c>
      <c r="B75" s="27" t="s">
        <v>59</v>
      </c>
      <c r="C75" s="27" t="s">
        <v>43</v>
      </c>
      <c r="D75" s="27" t="s">
        <v>44</v>
      </c>
      <c r="E75" s="27" t="s">
        <v>198</v>
      </c>
      <c r="F75" s="29" t="s">
        <v>199</v>
      </c>
      <c r="G75" s="30">
        <v>1386000</v>
      </c>
      <c r="H75" s="31"/>
      <c r="I75" s="42"/>
      <c r="J75" s="42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</row>
    <row r="76" spans="1:64" ht="39" customHeight="1" x14ac:dyDescent="0.3">
      <c r="A76" s="28">
        <v>7</v>
      </c>
      <c r="B76" s="27" t="s">
        <v>59</v>
      </c>
      <c r="C76" s="27" t="s">
        <v>37</v>
      </c>
      <c r="D76" s="27" t="s">
        <v>38</v>
      </c>
      <c r="E76" s="27" t="s">
        <v>198</v>
      </c>
      <c r="F76" s="29" t="s">
        <v>199</v>
      </c>
      <c r="G76" s="30">
        <v>596400</v>
      </c>
      <c r="H76" s="31"/>
      <c r="I76" s="42"/>
      <c r="J76" s="42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</row>
    <row r="77" spans="1:64" ht="39" customHeight="1" x14ac:dyDescent="0.3">
      <c r="A77" s="28">
        <v>8</v>
      </c>
      <c r="B77" s="27" t="s">
        <v>59</v>
      </c>
      <c r="C77" s="27" t="s">
        <v>45</v>
      </c>
      <c r="D77" s="27" t="s">
        <v>46</v>
      </c>
      <c r="E77" s="27" t="s">
        <v>198</v>
      </c>
      <c r="F77" s="29" t="s">
        <v>199</v>
      </c>
      <c r="G77" s="30">
        <v>525000</v>
      </c>
      <c r="H77" s="31"/>
      <c r="I77" s="42"/>
      <c r="J77" s="42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</row>
    <row r="78" spans="1:64" ht="39" customHeight="1" x14ac:dyDescent="0.3">
      <c r="A78" s="28">
        <v>9</v>
      </c>
      <c r="B78" s="27" t="s">
        <v>59</v>
      </c>
      <c r="C78" s="27" t="s">
        <v>18</v>
      </c>
      <c r="D78" s="27" t="s">
        <v>19</v>
      </c>
      <c r="E78" s="27" t="s">
        <v>198</v>
      </c>
      <c r="F78" s="29" t="s">
        <v>199</v>
      </c>
      <c r="G78" s="30">
        <v>1500000</v>
      </c>
      <c r="H78" s="31"/>
      <c r="I78" s="42"/>
      <c r="J78" s="42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</row>
    <row r="79" spans="1:64" ht="39" customHeight="1" x14ac:dyDescent="0.3">
      <c r="A79" s="28">
        <v>10</v>
      </c>
      <c r="B79" s="27" t="s">
        <v>59</v>
      </c>
      <c r="C79" s="27" t="s">
        <v>20</v>
      </c>
      <c r="D79" s="27" t="s">
        <v>21</v>
      </c>
      <c r="E79" s="27" t="s">
        <v>198</v>
      </c>
      <c r="F79" s="29" t="s">
        <v>199</v>
      </c>
      <c r="G79" s="30">
        <v>1000000</v>
      </c>
      <c r="H79" s="31"/>
      <c r="I79" s="42"/>
      <c r="J79" s="42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</row>
    <row r="80" spans="1:64" ht="39" customHeight="1" x14ac:dyDescent="0.3">
      <c r="A80" s="28">
        <v>11</v>
      </c>
      <c r="B80" s="27" t="s">
        <v>59</v>
      </c>
      <c r="C80" s="27" t="s">
        <v>51</v>
      </c>
      <c r="D80" s="27" t="s">
        <v>52</v>
      </c>
      <c r="E80" s="27" t="s">
        <v>198</v>
      </c>
      <c r="F80" s="29" t="s">
        <v>199</v>
      </c>
      <c r="G80" s="30">
        <v>646100</v>
      </c>
      <c r="H80" s="31"/>
      <c r="I80" s="42"/>
      <c r="J80" s="42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</row>
    <row r="81" spans="1:64" ht="39" customHeight="1" x14ac:dyDescent="0.3">
      <c r="A81" s="28">
        <v>12</v>
      </c>
      <c r="B81" s="27" t="s">
        <v>59</v>
      </c>
      <c r="C81" s="27" t="s">
        <v>53</v>
      </c>
      <c r="D81" s="27" t="s">
        <v>54</v>
      </c>
      <c r="E81" s="27" t="s">
        <v>198</v>
      </c>
      <c r="F81" s="29" t="s">
        <v>199</v>
      </c>
      <c r="G81" s="30">
        <v>205000</v>
      </c>
      <c r="H81" s="31"/>
      <c r="I81" s="42"/>
      <c r="J81" s="42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</row>
    <row r="82" spans="1:64" ht="39" customHeight="1" x14ac:dyDescent="0.3">
      <c r="A82" s="28">
        <v>13</v>
      </c>
      <c r="B82" s="27" t="s">
        <v>59</v>
      </c>
      <c r="C82" s="27" t="s">
        <v>10</v>
      </c>
      <c r="D82" s="27" t="s">
        <v>11</v>
      </c>
      <c r="E82" s="27" t="s">
        <v>200</v>
      </c>
      <c r="F82" s="29" t="s">
        <v>201</v>
      </c>
      <c r="G82" s="30">
        <v>1000000</v>
      </c>
      <c r="H82" s="31"/>
      <c r="I82" s="42"/>
      <c r="J82" s="42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</row>
    <row r="83" spans="1:64" ht="39" customHeight="1" x14ac:dyDescent="0.3">
      <c r="A83" s="28">
        <v>14</v>
      </c>
      <c r="B83" s="27" t="s">
        <v>59</v>
      </c>
      <c r="C83" s="27" t="s">
        <v>39</v>
      </c>
      <c r="D83" s="27" t="s">
        <v>40</v>
      </c>
      <c r="E83" s="27" t="s">
        <v>200</v>
      </c>
      <c r="F83" s="29" t="s">
        <v>201</v>
      </c>
      <c r="G83" s="30">
        <v>804000</v>
      </c>
      <c r="H83" s="31"/>
      <c r="I83" s="42"/>
      <c r="J83" s="42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</row>
    <row r="84" spans="1:64" ht="39" customHeight="1" x14ac:dyDescent="0.3">
      <c r="A84" s="28">
        <v>15</v>
      </c>
      <c r="B84" s="27" t="s">
        <v>59</v>
      </c>
      <c r="C84" s="27" t="s">
        <v>35</v>
      </c>
      <c r="D84" s="27" t="s">
        <v>36</v>
      </c>
      <c r="E84" s="27" t="s">
        <v>200</v>
      </c>
      <c r="F84" s="29" t="s">
        <v>201</v>
      </c>
      <c r="G84" s="30">
        <v>450000</v>
      </c>
      <c r="H84" s="31"/>
      <c r="I84" s="42"/>
      <c r="J84" s="42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</row>
    <row r="85" spans="1:64" ht="39" customHeight="1" x14ac:dyDescent="0.3">
      <c r="A85" s="28">
        <v>16</v>
      </c>
      <c r="B85" s="27" t="s">
        <v>59</v>
      </c>
      <c r="C85" s="27" t="s">
        <v>41</v>
      </c>
      <c r="D85" s="27" t="s">
        <v>42</v>
      </c>
      <c r="E85" s="27" t="s">
        <v>200</v>
      </c>
      <c r="F85" s="29" t="s">
        <v>201</v>
      </c>
      <c r="G85" s="30">
        <v>100000</v>
      </c>
      <c r="H85" s="31"/>
      <c r="I85" s="42"/>
      <c r="J85" s="42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1:64" ht="39" customHeight="1" x14ac:dyDescent="0.3">
      <c r="A86" s="28">
        <v>17</v>
      </c>
      <c r="B86" s="27" t="s">
        <v>59</v>
      </c>
      <c r="C86" s="27" t="s">
        <v>45</v>
      </c>
      <c r="D86" s="27" t="s">
        <v>46</v>
      </c>
      <c r="E86" s="27" t="s">
        <v>200</v>
      </c>
      <c r="F86" s="29" t="s">
        <v>201</v>
      </c>
      <c r="G86" s="30">
        <v>350000</v>
      </c>
      <c r="H86" s="31"/>
      <c r="I86" s="42"/>
      <c r="J86" s="42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</row>
    <row r="87" spans="1:64" ht="39" customHeight="1" x14ac:dyDescent="0.3">
      <c r="A87" s="28">
        <v>18</v>
      </c>
      <c r="B87" s="27" t="s">
        <v>59</v>
      </c>
      <c r="C87" s="27" t="s">
        <v>43</v>
      </c>
      <c r="D87" s="27" t="s">
        <v>44</v>
      </c>
      <c r="E87" s="27" t="s">
        <v>200</v>
      </c>
      <c r="F87" s="29" t="s">
        <v>201</v>
      </c>
      <c r="G87" s="30">
        <v>100000</v>
      </c>
      <c r="H87" s="31"/>
      <c r="I87" s="42"/>
      <c r="J87" s="42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</row>
    <row r="88" spans="1:64" ht="39" customHeight="1" x14ac:dyDescent="0.3">
      <c r="A88" s="28">
        <v>19</v>
      </c>
      <c r="B88" s="27" t="s">
        <v>59</v>
      </c>
      <c r="C88" s="27" t="s">
        <v>18</v>
      </c>
      <c r="D88" s="27" t="s">
        <v>19</v>
      </c>
      <c r="E88" s="27" t="s">
        <v>200</v>
      </c>
      <c r="F88" s="29" t="s">
        <v>201</v>
      </c>
      <c r="G88" s="30">
        <v>98000</v>
      </c>
      <c r="H88" s="31"/>
      <c r="I88" s="42"/>
      <c r="J88" s="42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</row>
    <row r="89" spans="1:64" ht="39" customHeight="1" x14ac:dyDescent="0.3">
      <c r="A89" s="28">
        <v>20</v>
      </c>
      <c r="B89" s="27" t="s">
        <v>59</v>
      </c>
      <c r="C89" s="27" t="s">
        <v>22</v>
      </c>
      <c r="D89" s="27" t="s">
        <v>23</v>
      </c>
      <c r="E89" s="27" t="s">
        <v>200</v>
      </c>
      <c r="F89" s="29" t="s">
        <v>201</v>
      </c>
      <c r="G89" s="30">
        <v>98000</v>
      </c>
      <c r="H89" s="31"/>
      <c r="I89" s="42"/>
      <c r="J89" s="42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</row>
    <row r="90" spans="1:64" ht="39" customHeight="1" x14ac:dyDescent="0.3">
      <c r="A90" s="28">
        <v>21</v>
      </c>
      <c r="B90" s="27" t="s">
        <v>59</v>
      </c>
      <c r="C90" s="27" t="s">
        <v>27</v>
      </c>
      <c r="D90" s="27" t="s">
        <v>28</v>
      </c>
      <c r="E90" s="27" t="s">
        <v>107</v>
      </c>
      <c r="F90" s="29" t="s">
        <v>202</v>
      </c>
      <c r="G90" s="30">
        <v>5000000</v>
      </c>
      <c r="H90" s="31"/>
      <c r="I90" s="42"/>
      <c r="J90" s="42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</row>
    <row r="91" spans="1:64" ht="39" customHeight="1" x14ac:dyDescent="0.3">
      <c r="A91" s="28">
        <v>22</v>
      </c>
      <c r="B91" s="27" t="s">
        <v>59</v>
      </c>
      <c r="C91" s="27" t="s">
        <v>10</v>
      </c>
      <c r="D91" s="27" t="s">
        <v>11</v>
      </c>
      <c r="E91" s="27" t="s">
        <v>107</v>
      </c>
      <c r="F91" s="29" t="s">
        <v>202</v>
      </c>
      <c r="G91" s="30">
        <v>5000000</v>
      </c>
      <c r="H91" s="31"/>
      <c r="I91" s="42"/>
      <c r="J91" s="42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</row>
    <row r="92" spans="1:64" ht="39" customHeight="1" x14ac:dyDescent="0.3">
      <c r="A92" s="28">
        <v>23</v>
      </c>
      <c r="B92" s="27" t="s">
        <v>59</v>
      </c>
      <c r="C92" s="27" t="s">
        <v>12</v>
      </c>
      <c r="D92" s="27" t="s">
        <v>13</v>
      </c>
      <c r="E92" s="27" t="s">
        <v>107</v>
      </c>
      <c r="F92" s="29" t="s">
        <v>202</v>
      </c>
      <c r="G92" s="30">
        <v>7000000</v>
      </c>
      <c r="H92" s="31"/>
      <c r="I92" s="42"/>
      <c r="J92" s="42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</row>
    <row r="93" spans="1:64" ht="39" customHeight="1" x14ac:dyDescent="0.3">
      <c r="A93" s="28">
        <v>24</v>
      </c>
      <c r="B93" s="27" t="s">
        <v>59</v>
      </c>
      <c r="C93" s="27" t="s">
        <v>29</v>
      </c>
      <c r="D93" s="27" t="s">
        <v>30</v>
      </c>
      <c r="E93" s="27" t="s">
        <v>107</v>
      </c>
      <c r="F93" s="29" t="s">
        <v>202</v>
      </c>
      <c r="G93" s="30">
        <v>5800000</v>
      </c>
      <c r="H93" s="31"/>
      <c r="I93" s="42"/>
      <c r="J93" s="42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</row>
    <row r="94" spans="1:64" ht="39" customHeight="1" x14ac:dyDescent="0.3">
      <c r="A94" s="28">
        <v>25</v>
      </c>
      <c r="B94" s="27" t="s">
        <v>59</v>
      </c>
      <c r="C94" s="27" t="s">
        <v>31</v>
      </c>
      <c r="D94" s="27" t="s">
        <v>32</v>
      </c>
      <c r="E94" s="27" t="s">
        <v>107</v>
      </c>
      <c r="F94" s="29" t="s">
        <v>202</v>
      </c>
      <c r="G94" s="30">
        <v>4974000</v>
      </c>
      <c r="H94" s="31"/>
      <c r="I94" s="42"/>
      <c r="J94" s="42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</row>
    <row r="95" spans="1:64" ht="39" customHeight="1" x14ac:dyDescent="0.3">
      <c r="A95" s="28">
        <v>26</v>
      </c>
      <c r="B95" s="27" t="s">
        <v>59</v>
      </c>
      <c r="C95" s="27" t="s">
        <v>33</v>
      </c>
      <c r="D95" s="27" t="s">
        <v>34</v>
      </c>
      <c r="E95" s="27" t="s">
        <v>107</v>
      </c>
      <c r="F95" s="29" t="s">
        <v>202</v>
      </c>
      <c r="G95" s="30">
        <v>2200000</v>
      </c>
      <c r="H95" s="31"/>
      <c r="I95" s="42"/>
      <c r="J95" s="42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</row>
    <row r="96" spans="1:64" ht="39" customHeight="1" x14ac:dyDescent="0.3">
      <c r="A96" s="28">
        <v>27</v>
      </c>
      <c r="B96" s="27" t="s">
        <v>59</v>
      </c>
      <c r="C96" s="27" t="s">
        <v>35</v>
      </c>
      <c r="D96" s="27" t="s">
        <v>36</v>
      </c>
      <c r="E96" s="27" t="s">
        <v>107</v>
      </c>
      <c r="F96" s="29" t="s">
        <v>202</v>
      </c>
      <c r="G96" s="30">
        <v>2010000</v>
      </c>
      <c r="H96" s="31"/>
      <c r="I96" s="42"/>
      <c r="J96" s="42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</row>
    <row r="97" spans="1:64" ht="39" customHeight="1" x14ac:dyDescent="0.3">
      <c r="A97" s="28">
        <v>28</v>
      </c>
      <c r="B97" s="27" t="s">
        <v>59</v>
      </c>
      <c r="C97" s="27" t="s">
        <v>37</v>
      </c>
      <c r="D97" s="27" t="s">
        <v>38</v>
      </c>
      <c r="E97" s="27" t="s">
        <v>107</v>
      </c>
      <c r="F97" s="29" t="s">
        <v>202</v>
      </c>
      <c r="G97" s="30">
        <v>2940000</v>
      </c>
      <c r="H97" s="31"/>
      <c r="I97" s="42"/>
      <c r="J97" s="42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</row>
    <row r="98" spans="1:64" ht="39" customHeight="1" x14ac:dyDescent="0.3">
      <c r="A98" s="28">
        <v>29</v>
      </c>
      <c r="B98" s="27" t="s">
        <v>59</v>
      </c>
      <c r="C98" s="27" t="s">
        <v>39</v>
      </c>
      <c r="D98" s="27" t="s">
        <v>40</v>
      </c>
      <c r="E98" s="27" t="s">
        <v>107</v>
      </c>
      <c r="F98" s="29" t="s">
        <v>202</v>
      </c>
      <c r="G98" s="30">
        <v>4000000</v>
      </c>
      <c r="H98" s="31"/>
      <c r="I98" s="42"/>
      <c r="J98" s="42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</row>
    <row r="99" spans="1:64" ht="39" customHeight="1" x14ac:dyDescent="0.3">
      <c r="A99" s="28">
        <v>30</v>
      </c>
      <c r="B99" s="27" t="s">
        <v>59</v>
      </c>
      <c r="C99" s="27" t="s">
        <v>14</v>
      </c>
      <c r="D99" s="27" t="s">
        <v>15</v>
      </c>
      <c r="E99" s="27" t="s">
        <v>107</v>
      </c>
      <c r="F99" s="29" t="s">
        <v>202</v>
      </c>
      <c r="G99" s="30">
        <v>4000000</v>
      </c>
      <c r="H99" s="31"/>
      <c r="I99" s="42"/>
      <c r="J99" s="42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</row>
    <row r="100" spans="1:64" ht="39" customHeight="1" x14ac:dyDescent="0.3">
      <c r="A100" s="28">
        <v>31</v>
      </c>
      <c r="B100" s="27" t="s">
        <v>59</v>
      </c>
      <c r="C100" s="27" t="s">
        <v>41</v>
      </c>
      <c r="D100" s="27" t="s">
        <v>42</v>
      </c>
      <c r="E100" s="27" t="s">
        <v>107</v>
      </c>
      <c r="F100" s="29" t="s">
        <v>202</v>
      </c>
      <c r="G100" s="30">
        <v>4932000</v>
      </c>
      <c r="H100" s="31"/>
      <c r="I100" s="42"/>
      <c r="J100" s="42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</row>
    <row r="101" spans="1:64" ht="39" customHeight="1" x14ac:dyDescent="0.3">
      <c r="A101" s="28">
        <v>32</v>
      </c>
      <c r="B101" s="27" t="s">
        <v>59</v>
      </c>
      <c r="C101" s="27" t="s">
        <v>43</v>
      </c>
      <c r="D101" s="27" t="s">
        <v>44</v>
      </c>
      <c r="E101" s="27" t="s">
        <v>107</v>
      </c>
      <c r="F101" s="29" t="s">
        <v>202</v>
      </c>
      <c r="G101" s="30">
        <v>5200000</v>
      </c>
      <c r="H101" s="31"/>
      <c r="I101" s="42"/>
      <c r="J101" s="42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</row>
    <row r="102" spans="1:64" ht="39" customHeight="1" x14ac:dyDescent="0.3">
      <c r="A102" s="28">
        <v>33</v>
      </c>
      <c r="B102" s="27" t="s">
        <v>59</v>
      </c>
      <c r="C102" s="27" t="s">
        <v>45</v>
      </c>
      <c r="D102" s="27" t="s">
        <v>46</v>
      </c>
      <c r="E102" s="27" t="s">
        <v>107</v>
      </c>
      <c r="F102" s="29" t="s">
        <v>202</v>
      </c>
      <c r="G102" s="30">
        <v>3150000</v>
      </c>
      <c r="H102" s="31"/>
      <c r="I102" s="42"/>
      <c r="J102" s="42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</row>
    <row r="103" spans="1:64" ht="39" customHeight="1" x14ac:dyDescent="0.3">
      <c r="A103" s="28">
        <v>34</v>
      </c>
      <c r="B103" s="27" t="s">
        <v>59</v>
      </c>
      <c r="C103" s="27" t="s">
        <v>18</v>
      </c>
      <c r="D103" s="27" t="s">
        <v>19</v>
      </c>
      <c r="E103" s="27" t="s">
        <v>107</v>
      </c>
      <c r="F103" s="29" t="s">
        <v>202</v>
      </c>
      <c r="G103" s="30">
        <v>5200000</v>
      </c>
      <c r="H103" s="31"/>
      <c r="I103" s="42"/>
      <c r="J103" s="42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</row>
    <row r="104" spans="1:64" ht="39" customHeight="1" x14ac:dyDescent="0.3">
      <c r="A104" s="28">
        <v>35</v>
      </c>
      <c r="B104" s="27" t="s">
        <v>59</v>
      </c>
      <c r="C104" s="27" t="s">
        <v>20</v>
      </c>
      <c r="D104" s="27" t="s">
        <v>21</v>
      </c>
      <c r="E104" s="27" t="s">
        <v>107</v>
      </c>
      <c r="F104" s="29" t="s">
        <v>202</v>
      </c>
      <c r="G104" s="30">
        <v>3000000</v>
      </c>
      <c r="H104" s="31"/>
      <c r="I104" s="42"/>
      <c r="J104" s="42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</row>
    <row r="105" spans="1:64" ht="39" customHeight="1" x14ac:dyDescent="0.3">
      <c r="A105" s="28">
        <v>36</v>
      </c>
      <c r="B105" s="27" t="s">
        <v>59</v>
      </c>
      <c r="C105" s="27" t="s">
        <v>47</v>
      </c>
      <c r="D105" s="27" t="s">
        <v>48</v>
      </c>
      <c r="E105" s="27" t="s">
        <v>107</v>
      </c>
      <c r="F105" s="29" t="s">
        <v>202</v>
      </c>
      <c r="G105" s="30">
        <v>2910000</v>
      </c>
      <c r="H105" s="31"/>
      <c r="I105" s="42"/>
      <c r="J105" s="42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</row>
    <row r="106" spans="1:64" ht="39" customHeight="1" x14ac:dyDescent="0.3">
      <c r="A106" s="28">
        <v>37</v>
      </c>
      <c r="B106" s="27" t="s">
        <v>59</v>
      </c>
      <c r="C106" s="27" t="s">
        <v>22</v>
      </c>
      <c r="D106" s="27" t="s">
        <v>23</v>
      </c>
      <c r="E106" s="27" t="s">
        <v>107</v>
      </c>
      <c r="F106" s="29" t="s">
        <v>202</v>
      </c>
      <c r="G106" s="30">
        <v>3690000</v>
      </c>
      <c r="H106" s="31"/>
      <c r="I106" s="42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</row>
    <row r="107" spans="1:64" ht="39" customHeight="1" x14ac:dyDescent="0.3">
      <c r="A107" s="28">
        <v>38</v>
      </c>
      <c r="B107" s="27" t="s">
        <v>59</v>
      </c>
      <c r="C107" s="27" t="s">
        <v>49</v>
      </c>
      <c r="D107" s="27" t="s">
        <v>50</v>
      </c>
      <c r="E107" s="27" t="s">
        <v>107</v>
      </c>
      <c r="F107" s="29" t="s">
        <v>202</v>
      </c>
      <c r="G107" s="30">
        <v>2040000</v>
      </c>
      <c r="H107" s="31"/>
      <c r="I107" s="42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</row>
    <row r="108" spans="1:64" ht="39" customHeight="1" x14ac:dyDescent="0.3">
      <c r="A108" s="28">
        <v>39</v>
      </c>
      <c r="B108" s="27" t="s">
        <v>59</v>
      </c>
      <c r="C108" s="27" t="s">
        <v>53</v>
      </c>
      <c r="D108" s="27" t="s">
        <v>54</v>
      </c>
      <c r="E108" s="27" t="s">
        <v>107</v>
      </c>
      <c r="F108" s="29" t="s">
        <v>202</v>
      </c>
      <c r="G108" s="30">
        <v>2400000</v>
      </c>
      <c r="H108" s="31"/>
      <c r="I108" s="42"/>
      <c r="J108" s="42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</row>
    <row r="109" spans="1:64" ht="39" customHeight="1" x14ac:dyDescent="0.3">
      <c r="A109" s="28">
        <v>40</v>
      </c>
      <c r="B109" s="27" t="s">
        <v>59</v>
      </c>
      <c r="C109" s="27" t="s">
        <v>20</v>
      </c>
      <c r="D109" s="27" t="s">
        <v>21</v>
      </c>
      <c r="E109" s="27" t="s">
        <v>203</v>
      </c>
      <c r="F109" s="29" t="s">
        <v>178</v>
      </c>
      <c r="G109" s="30">
        <v>1093500</v>
      </c>
      <c r="H109" s="31"/>
      <c r="I109" s="42"/>
      <c r="J109" s="42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</row>
    <row r="110" spans="1:64" ht="39" customHeight="1" x14ac:dyDescent="0.3">
      <c r="A110" s="28">
        <v>41</v>
      </c>
      <c r="B110" s="27" t="s">
        <v>59</v>
      </c>
      <c r="C110" s="27" t="s">
        <v>39</v>
      </c>
      <c r="D110" s="27" t="s">
        <v>40</v>
      </c>
      <c r="E110" s="27" t="s">
        <v>203</v>
      </c>
      <c r="F110" s="29" t="s">
        <v>178</v>
      </c>
      <c r="G110" s="30">
        <v>980390</v>
      </c>
      <c r="H110" s="31"/>
      <c r="I110" s="42"/>
      <c r="J110" s="42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</row>
    <row r="111" spans="1:64" ht="39" customHeight="1" x14ac:dyDescent="0.3">
      <c r="A111" s="28">
        <v>42</v>
      </c>
      <c r="B111" s="27" t="s">
        <v>59</v>
      </c>
      <c r="C111" s="27" t="s">
        <v>14</v>
      </c>
      <c r="D111" s="27" t="s">
        <v>15</v>
      </c>
      <c r="E111" s="27" t="s">
        <v>203</v>
      </c>
      <c r="F111" s="29" t="s">
        <v>178</v>
      </c>
      <c r="G111" s="30">
        <v>93314700</v>
      </c>
      <c r="H111" s="31"/>
      <c r="I111" s="42"/>
      <c r="J111" s="42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</row>
    <row r="112" spans="1:64" ht="39" customHeight="1" x14ac:dyDescent="0.3">
      <c r="A112" s="28">
        <v>43</v>
      </c>
      <c r="B112" s="27" t="s">
        <v>59</v>
      </c>
      <c r="C112" s="27" t="s">
        <v>41</v>
      </c>
      <c r="D112" s="27" t="s">
        <v>42</v>
      </c>
      <c r="E112" s="27" t="s">
        <v>203</v>
      </c>
      <c r="F112" s="29" t="s">
        <v>178</v>
      </c>
      <c r="G112" s="30">
        <v>118532160</v>
      </c>
      <c r="H112" s="31"/>
      <c r="I112" s="42"/>
      <c r="J112" s="42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</row>
    <row r="113" spans="1:64" ht="39" customHeight="1" x14ac:dyDescent="0.3">
      <c r="A113" s="28">
        <v>44</v>
      </c>
      <c r="B113" s="27" t="s">
        <v>59</v>
      </c>
      <c r="C113" s="27" t="s">
        <v>16</v>
      </c>
      <c r="D113" s="27" t="s">
        <v>17</v>
      </c>
      <c r="E113" s="27" t="s">
        <v>203</v>
      </c>
      <c r="F113" s="29" t="s">
        <v>178</v>
      </c>
      <c r="G113" s="30">
        <v>3329910</v>
      </c>
      <c r="H113" s="31"/>
      <c r="I113" s="42"/>
      <c r="J113" s="42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</row>
    <row r="114" spans="1:64" ht="39" customHeight="1" x14ac:dyDescent="0.3">
      <c r="A114" s="28">
        <v>45</v>
      </c>
      <c r="B114" s="27" t="s">
        <v>59</v>
      </c>
      <c r="C114" s="27" t="s">
        <v>43</v>
      </c>
      <c r="D114" s="27" t="s">
        <v>44</v>
      </c>
      <c r="E114" s="27" t="s">
        <v>203</v>
      </c>
      <c r="F114" s="29" t="s">
        <v>178</v>
      </c>
      <c r="G114" s="30">
        <v>48600000</v>
      </c>
      <c r="H114" s="31"/>
      <c r="I114" s="42"/>
      <c r="J114" s="42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</row>
    <row r="115" spans="1:64" ht="39" customHeight="1" x14ac:dyDescent="0.3">
      <c r="A115" s="28">
        <v>46</v>
      </c>
      <c r="B115" s="27" t="s">
        <v>59</v>
      </c>
      <c r="C115" s="27" t="s">
        <v>45</v>
      </c>
      <c r="D115" s="27" t="s">
        <v>46</v>
      </c>
      <c r="E115" s="27" t="s">
        <v>203</v>
      </c>
      <c r="F115" s="29" t="s">
        <v>178</v>
      </c>
      <c r="G115" s="30">
        <v>27176704</v>
      </c>
      <c r="H115" s="31"/>
      <c r="I115" s="42"/>
      <c r="J115" s="42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</row>
    <row r="116" spans="1:64" ht="39" customHeight="1" x14ac:dyDescent="0.3">
      <c r="A116" s="28">
        <v>47</v>
      </c>
      <c r="B116" s="27" t="s">
        <v>59</v>
      </c>
      <c r="C116" s="27" t="s">
        <v>22</v>
      </c>
      <c r="D116" s="27" t="s">
        <v>23</v>
      </c>
      <c r="E116" s="27" t="s">
        <v>203</v>
      </c>
      <c r="F116" s="29" t="s">
        <v>178</v>
      </c>
      <c r="G116" s="30">
        <v>2550000</v>
      </c>
      <c r="H116" s="31"/>
      <c r="I116" s="42"/>
      <c r="J116" s="42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</row>
    <row r="117" spans="1:64" ht="39" customHeight="1" x14ac:dyDescent="0.3">
      <c r="A117" s="28">
        <v>48</v>
      </c>
      <c r="B117" s="27" t="s">
        <v>59</v>
      </c>
      <c r="C117" s="27" t="s">
        <v>49</v>
      </c>
      <c r="D117" s="27" t="s">
        <v>50</v>
      </c>
      <c r="E117" s="27" t="s">
        <v>203</v>
      </c>
      <c r="F117" s="29" t="s">
        <v>178</v>
      </c>
      <c r="G117" s="30">
        <v>28177500</v>
      </c>
      <c r="H117" s="31"/>
      <c r="I117" s="42"/>
      <c r="J117" s="42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</row>
    <row r="118" spans="1:64" ht="39" customHeight="1" x14ac:dyDescent="0.3">
      <c r="A118" s="28">
        <v>49</v>
      </c>
      <c r="B118" s="27" t="s">
        <v>59</v>
      </c>
      <c r="C118" s="27" t="s">
        <v>29</v>
      </c>
      <c r="D118" s="27" t="s">
        <v>30</v>
      </c>
      <c r="E118" s="27" t="s">
        <v>203</v>
      </c>
      <c r="F118" s="29" t="s">
        <v>178</v>
      </c>
      <c r="G118" s="30">
        <v>75642500</v>
      </c>
      <c r="H118" s="31"/>
      <c r="I118" s="42"/>
      <c r="J118" s="42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</row>
    <row r="119" spans="1:64" ht="39" customHeight="1" x14ac:dyDescent="0.3">
      <c r="A119" s="28">
        <v>50</v>
      </c>
      <c r="B119" s="27" t="s">
        <v>59</v>
      </c>
      <c r="C119" s="27" t="s">
        <v>10</v>
      </c>
      <c r="D119" s="27" t="s">
        <v>11</v>
      </c>
      <c r="E119" s="27" t="s">
        <v>203</v>
      </c>
      <c r="F119" s="29" t="s">
        <v>178</v>
      </c>
      <c r="G119" s="30">
        <v>30450000</v>
      </c>
      <c r="H119" s="31"/>
      <c r="I119" s="42"/>
      <c r="J119" s="42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</row>
    <row r="120" spans="1:64" ht="39" customHeight="1" x14ac:dyDescent="0.3">
      <c r="A120" s="28">
        <v>51</v>
      </c>
      <c r="B120" s="27" t="s">
        <v>59</v>
      </c>
      <c r="C120" s="27" t="s">
        <v>51</v>
      </c>
      <c r="D120" s="27" t="s">
        <v>52</v>
      </c>
      <c r="E120" s="27" t="s">
        <v>203</v>
      </c>
      <c r="F120" s="29" t="s">
        <v>178</v>
      </c>
      <c r="G120" s="30">
        <v>191095410</v>
      </c>
      <c r="H120" s="31"/>
      <c r="I120" s="42"/>
      <c r="J120" s="42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</row>
    <row r="121" spans="1:64" ht="39" customHeight="1" x14ac:dyDescent="0.3">
      <c r="A121" s="28">
        <v>52</v>
      </c>
      <c r="B121" s="27" t="s">
        <v>59</v>
      </c>
      <c r="C121" s="27" t="s">
        <v>53</v>
      </c>
      <c r="D121" s="27" t="s">
        <v>54</v>
      </c>
      <c r="E121" s="27" t="s">
        <v>203</v>
      </c>
      <c r="F121" s="29" t="s">
        <v>178</v>
      </c>
      <c r="G121" s="30">
        <v>279057226</v>
      </c>
      <c r="H121" s="31"/>
      <c r="I121" s="42"/>
      <c r="J121" s="42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</row>
    <row r="122" spans="1:64" ht="39" customHeight="1" x14ac:dyDescent="0.3">
      <c r="A122" s="28">
        <v>53</v>
      </c>
      <c r="B122" s="27" t="s">
        <v>59</v>
      </c>
      <c r="C122" s="27" t="s">
        <v>20</v>
      </c>
      <c r="D122" s="27" t="s">
        <v>21</v>
      </c>
      <c r="E122" s="27" t="s">
        <v>108</v>
      </c>
      <c r="F122" s="29" t="s">
        <v>177</v>
      </c>
      <c r="G122" s="30">
        <v>569343000</v>
      </c>
      <c r="H122" s="31"/>
      <c r="I122" s="42"/>
      <c r="J122" s="42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</row>
    <row r="123" spans="1:64" ht="39" customHeight="1" x14ac:dyDescent="0.3">
      <c r="A123" s="28">
        <v>54</v>
      </c>
      <c r="B123" s="27" t="s">
        <v>59</v>
      </c>
      <c r="C123" s="27" t="s">
        <v>39</v>
      </c>
      <c r="D123" s="27" t="s">
        <v>40</v>
      </c>
      <c r="E123" s="27" t="s">
        <v>108</v>
      </c>
      <c r="F123" s="29" t="s">
        <v>177</v>
      </c>
      <c r="G123" s="30">
        <v>381128000</v>
      </c>
      <c r="H123" s="31"/>
      <c r="I123" s="42"/>
      <c r="J123" s="42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</row>
    <row r="124" spans="1:64" ht="39" customHeight="1" x14ac:dyDescent="0.3">
      <c r="A124" s="28">
        <v>55</v>
      </c>
      <c r="B124" s="27" t="s">
        <v>59</v>
      </c>
      <c r="C124" s="27" t="s">
        <v>14</v>
      </c>
      <c r="D124" s="27" t="s">
        <v>15</v>
      </c>
      <c r="E124" s="27" t="s">
        <v>108</v>
      </c>
      <c r="F124" s="29" t="s">
        <v>177</v>
      </c>
      <c r="G124" s="30">
        <v>670718000</v>
      </c>
      <c r="H124" s="31"/>
      <c r="I124" s="42"/>
      <c r="J124" s="42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</row>
    <row r="125" spans="1:64" ht="39" customHeight="1" x14ac:dyDescent="0.3">
      <c r="A125" s="28">
        <v>56</v>
      </c>
      <c r="B125" s="27" t="s">
        <v>59</v>
      </c>
      <c r="C125" s="27" t="s">
        <v>41</v>
      </c>
      <c r="D125" s="27" t="s">
        <v>42</v>
      </c>
      <c r="E125" s="27" t="s">
        <v>108</v>
      </c>
      <c r="F125" s="29" t="s">
        <v>177</v>
      </c>
      <c r="G125" s="30">
        <v>489548000</v>
      </c>
      <c r="H125" s="31"/>
      <c r="I125" s="42"/>
      <c r="J125" s="42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</row>
    <row r="126" spans="1:64" ht="39" customHeight="1" x14ac:dyDescent="0.3">
      <c r="A126" s="28">
        <v>57</v>
      </c>
      <c r="B126" s="27" t="s">
        <v>59</v>
      </c>
      <c r="C126" s="27" t="s">
        <v>16</v>
      </c>
      <c r="D126" s="27" t="s">
        <v>17</v>
      </c>
      <c r="E126" s="27" t="s">
        <v>108</v>
      </c>
      <c r="F126" s="29" t="s">
        <v>177</v>
      </c>
      <c r="G126" s="30">
        <v>405147000</v>
      </c>
      <c r="H126" s="31"/>
      <c r="I126" s="42"/>
      <c r="J126" s="42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</row>
    <row r="127" spans="1:64" ht="39" customHeight="1" x14ac:dyDescent="0.3">
      <c r="A127" s="28">
        <v>58</v>
      </c>
      <c r="B127" s="27" t="s">
        <v>59</v>
      </c>
      <c r="C127" s="27" t="s">
        <v>43</v>
      </c>
      <c r="D127" s="27" t="s">
        <v>44</v>
      </c>
      <c r="E127" s="27" t="s">
        <v>108</v>
      </c>
      <c r="F127" s="29" t="s">
        <v>177</v>
      </c>
      <c r="G127" s="30">
        <v>304760000</v>
      </c>
      <c r="H127" s="31"/>
      <c r="I127" s="42"/>
      <c r="J127" s="42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</row>
    <row r="128" spans="1:64" ht="39" customHeight="1" x14ac:dyDescent="0.3">
      <c r="A128" s="28">
        <v>59</v>
      </c>
      <c r="B128" s="27" t="s">
        <v>59</v>
      </c>
      <c r="C128" s="27" t="s">
        <v>45</v>
      </c>
      <c r="D128" s="27" t="s">
        <v>46</v>
      </c>
      <c r="E128" s="27" t="s">
        <v>108</v>
      </c>
      <c r="F128" s="29" t="s">
        <v>177</v>
      </c>
      <c r="G128" s="30">
        <v>157895000</v>
      </c>
      <c r="H128" s="31"/>
      <c r="I128" s="42"/>
      <c r="J128" s="42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</row>
    <row r="129" spans="1:64" ht="39" customHeight="1" x14ac:dyDescent="0.3">
      <c r="A129" s="28">
        <v>60</v>
      </c>
      <c r="B129" s="27" t="s">
        <v>59</v>
      </c>
      <c r="C129" s="27" t="s">
        <v>18</v>
      </c>
      <c r="D129" s="27" t="s">
        <v>19</v>
      </c>
      <c r="E129" s="27" t="s">
        <v>108</v>
      </c>
      <c r="F129" s="29" t="s">
        <v>177</v>
      </c>
      <c r="G129" s="30">
        <v>414221000</v>
      </c>
      <c r="H129" s="31"/>
      <c r="I129" s="42"/>
      <c r="J129" s="42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</row>
    <row r="130" spans="1:64" ht="39" customHeight="1" x14ac:dyDescent="0.3">
      <c r="A130" s="28">
        <v>61</v>
      </c>
      <c r="B130" s="27" t="s">
        <v>59</v>
      </c>
      <c r="C130" s="27" t="s">
        <v>22</v>
      </c>
      <c r="D130" s="27" t="s">
        <v>23</v>
      </c>
      <c r="E130" s="27" t="s">
        <v>108</v>
      </c>
      <c r="F130" s="29" t="s">
        <v>177</v>
      </c>
      <c r="G130" s="30">
        <v>126925000</v>
      </c>
      <c r="H130" s="31"/>
      <c r="I130" s="42"/>
      <c r="J130" s="42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</row>
    <row r="131" spans="1:64" ht="39" customHeight="1" x14ac:dyDescent="0.3">
      <c r="A131" s="28">
        <v>62</v>
      </c>
      <c r="B131" s="27" t="s">
        <v>59</v>
      </c>
      <c r="C131" s="27" t="s">
        <v>47</v>
      </c>
      <c r="D131" s="27" t="s">
        <v>48</v>
      </c>
      <c r="E131" s="27" t="s">
        <v>108</v>
      </c>
      <c r="F131" s="29" t="s">
        <v>177</v>
      </c>
      <c r="G131" s="30">
        <v>190042000</v>
      </c>
      <c r="H131" s="31"/>
      <c r="I131" s="42"/>
      <c r="J131" s="42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1:64" ht="39" customHeight="1" x14ac:dyDescent="0.3">
      <c r="A132" s="28">
        <v>63</v>
      </c>
      <c r="B132" s="27" t="s">
        <v>59</v>
      </c>
      <c r="C132" s="27" t="s">
        <v>49</v>
      </c>
      <c r="D132" s="27" t="s">
        <v>50</v>
      </c>
      <c r="E132" s="27" t="s">
        <v>108</v>
      </c>
      <c r="F132" s="29" t="s">
        <v>177</v>
      </c>
      <c r="G132" s="30">
        <v>145749000</v>
      </c>
      <c r="H132" s="31"/>
      <c r="I132" s="42"/>
      <c r="J132" s="42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</row>
    <row r="133" spans="1:64" ht="39" customHeight="1" x14ac:dyDescent="0.3">
      <c r="A133" s="28">
        <v>64</v>
      </c>
      <c r="B133" s="27" t="s">
        <v>59</v>
      </c>
      <c r="C133" s="27" t="s">
        <v>33</v>
      </c>
      <c r="D133" s="27" t="s">
        <v>34</v>
      </c>
      <c r="E133" s="27" t="s">
        <v>108</v>
      </c>
      <c r="F133" s="29" t="s">
        <v>177</v>
      </c>
      <c r="G133" s="30">
        <v>305728000</v>
      </c>
      <c r="H133" s="31"/>
      <c r="I133" s="42"/>
      <c r="J133" s="42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</row>
    <row r="134" spans="1:64" ht="39" customHeight="1" x14ac:dyDescent="0.3">
      <c r="A134" s="28">
        <v>65</v>
      </c>
      <c r="B134" s="27" t="s">
        <v>59</v>
      </c>
      <c r="C134" s="27" t="s">
        <v>35</v>
      </c>
      <c r="D134" s="27" t="s">
        <v>36</v>
      </c>
      <c r="E134" s="27" t="s">
        <v>108</v>
      </c>
      <c r="F134" s="29" t="s">
        <v>177</v>
      </c>
      <c r="G134" s="30">
        <v>178865000</v>
      </c>
      <c r="H134" s="31"/>
      <c r="I134" s="42"/>
      <c r="J134" s="42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</row>
    <row r="135" spans="1:64" ht="39" customHeight="1" x14ac:dyDescent="0.3">
      <c r="A135" s="28">
        <v>66</v>
      </c>
      <c r="B135" s="27" t="s">
        <v>59</v>
      </c>
      <c r="C135" s="27" t="s">
        <v>37</v>
      </c>
      <c r="D135" s="27" t="s">
        <v>38</v>
      </c>
      <c r="E135" s="27" t="s">
        <v>108</v>
      </c>
      <c r="F135" s="29" t="s">
        <v>177</v>
      </c>
      <c r="G135" s="30">
        <v>478520000</v>
      </c>
      <c r="H135" s="31"/>
      <c r="I135" s="42"/>
      <c r="J135" s="42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</row>
    <row r="136" spans="1:64" ht="39" customHeight="1" x14ac:dyDescent="0.3">
      <c r="A136" s="28">
        <v>67</v>
      </c>
      <c r="B136" s="27" t="s">
        <v>59</v>
      </c>
      <c r="C136" s="27" t="s">
        <v>31</v>
      </c>
      <c r="D136" s="27" t="s">
        <v>32</v>
      </c>
      <c r="E136" s="27" t="s">
        <v>108</v>
      </c>
      <c r="F136" s="29" t="s">
        <v>177</v>
      </c>
      <c r="G136" s="30">
        <v>1872307000</v>
      </c>
      <c r="H136" s="31"/>
      <c r="I136" s="42"/>
      <c r="J136" s="42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</row>
    <row r="137" spans="1:64" ht="39" customHeight="1" x14ac:dyDescent="0.3">
      <c r="A137" s="28">
        <v>68</v>
      </c>
      <c r="B137" s="27" t="s">
        <v>59</v>
      </c>
      <c r="C137" s="27" t="s">
        <v>27</v>
      </c>
      <c r="D137" s="27" t="s">
        <v>28</v>
      </c>
      <c r="E137" s="27" t="s">
        <v>108</v>
      </c>
      <c r="F137" s="29" t="s">
        <v>177</v>
      </c>
      <c r="G137" s="30">
        <v>1926032000</v>
      </c>
      <c r="H137" s="31"/>
      <c r="I137" s="42"/>
      <c r="J137" s="42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</row>
    <row r="138" spans="1:64" ht="39" customHeight="1" x14ac:dyDescent="0.3">
      <c r="A138" s="28">
        <v>69</v>
      </c>
      <c r="B138" s="27" t="s">
        <v>59</v>
      </c>
      <c r="C138" s="27" t="s">
        <v>12</v>
      </c>
      <c r="D138" s="27" t="s">
        <v>13</v>
      </c>
      <c r="E138" s="27" t="s">
        <v>108</v>
      </c>
      <c r="F138" s="29" t="s">
        <v>177</v>
      </c>
      <c r="G138" s="30">
        <v>1271712000</v>
      </c>
      <c r="H138" s="31"/>
      <c r="I138" s="42"/>
      <c r="J138" s="42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</row>
    <row r="139" spans="1:64" ht="39" customHeight="1" x14ac:dyDescent="0.3">
      <c r="A139" s="28">
        <v>70</v>
      </c>
      <c r="B139" s="27" t="s">
        <v>59</v>
      </c>
      <c r="C139" s="27" t="s">
        <v>29</v>
      </c>
      <c r="D139" s="27" t="s">
        <v>30</v>
      </c>
      <c r="E139" s="27" t="s">
        <v>108</v>
      </c>
      <c r="F139" s="29" t="s">
        <v>177</v>
      </c>
      <c r="G139" s="30">
        <v>1424742000</v>
      </c>
      <c r="H139" s="31"/>
      <c r="I139" s="42"/>
      <c r="J139" s="42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</row>
    <row r="140" spans="1:64" ht="39" customHeight="1" x14ac:dyDescent="0.3">
      <c r="A140" s="28">
        <v>71</v>
      </c>
      <c r="B140" s="27" t="s">
        <v>59</v>
      </c>
      <c r="C140" s="27" t="s">
        <v>10</v>
      </c>
      <c r="D140" s="27" t="s">
        <v>11</v>
      </c>
      <c r="E140" s="27" t="s">
        <v>108</v>
      </c>
      <c r="F140" s="29" t="s">
        <v>177</v>
      </c>
      <c r="G140" s="30">
        <v>1400280000</v>
      </c>
      <c r="H140" s="31"/>
      <c r="I140" s="42"/>
      <c r="J140" s="42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</row>
    <row r="141" spans="1:64" ht="39" customHeight="1" x14ac:dyDescent="0.3">
      <c r="A141" s="28">
        <v>72</v>
      </c>
      <c r="B141" s="27" t="s">
        <v>59</v>
      </c>
      <c r="C141" s="27" t="s">
        <v>51</v>
      </c>
      <c r="D141" s="27" t="s">
        <v>52</v>
      </c>
      <c r="E141" s="27" t="s">
        <v>108</v>
      </c>
      <c r="F141" s="29" t="s">
        <v>177</v>
      </c>
      <c r="G141" s="30">
        <v>165703000</v>
      </c>
      <c r="H141" s="31"/>
      <c r="I141" s="42"/>
      <c r="J141" s="42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</row>
    <row r="142" spans="1:64" ht="39" customHeight="1" x14ac:dyDescent="0.3">
      <c r="A142" s="28">
        <v>73</v>
      </c>
      <c r="B142" s="27" t="s">
        <v>59</v>
      </c>
      <c r="C142" s="27" t="s">
        <v>53</v>
      </c>
      <c r="D142" s="27" t="s">
        <v>54</v>
      </c>
      <c r="E142" s="27" t="s">
        <v>108</v>
      </c>
      <c r="F142" s="29" t="s">
        <v>177</v>
      </c>
      <c r="G142" s="30">
        <v>22800000</v>
      </c>
      <c r="H142" s="31"/>
      <c r="I142" s="42"/>
      <c r="J142" s="42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</row>
    <row r="143" spans="1:64" ht="39" customHeight="1" x14ac:dyDescent="0.3">
      <c r="A143" s="28">
        <v>74</v>
      </c>
      <c r="B143" s="27" t="s">
        <v>59</v>
      </c>
      <c r="C143" s="27" t="s">
        <v>10</v>
      </c>
      <c r="D143" s="27" t="s">
        <v>11</v>
      </c>
      <c r="E143" s="27" t="s">
        <v>109</v>
      </c>
      <c r="F143" s="29" t="s">
        <v>177</v>
      </c>
      <c r="G143" s="30">
        <v>946000</v>
      </c>
      <c r="H143" s="31"/>
      <c r="I143" s="42"/>
      <c r="J143" s="42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</row>
    <row r="144" spans="1:64" ht="39" customHeight="1" x14ac:dyDescent="0.3">
      <c r="A144" s="28">
        <v>75</v>
      </c>
      <c r="B144" s="27" t="s">
        <v>59</v>
      </c>
      <c r="C144" s="27" t="s">
        <v>12</v>
      </c>
      <c r="D144" s="27" t="s">
        <v>13</v>
      </c>
      <c r="E144" s="27" t="s">
        <v>109</v>
      </c>
      <c r="F144" s="29" t="s">
        <v>177</v>
      </c>
      <c r="G144" s="30">
        <v>93330000</v>
      </c>
      <c r="H144" s="31"/>
      <c r="I144" s="42"/>
      <c r="J144" s="42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</row>
    <row r="145" spans="1:64" ht="39" customHeight="1" x14ac:dyDescent="0.3">
      <c r="A145" s="28">
        <v>76</v>
      </c>
      <c r="B145" s="27" t="s">
        <v>59</v>
      </c>
      <c r="C145" s="27" t="s">
        <v>29</v>
      </c>
      <c r="D145" s="27" t="s">
        <v>30</v>
      </c>
      <c r="E145" s="27" t="s">
        <v>109</v>
      </c>
      <c r="F145" s="29" t="s">
        <v>177</v>
      </c>
      <c r="G145" s="30">
        <v>1175258000</v>
      </c>
      <c r="H145" s="31"/>
      <c r="I145" s="42"/>
      <c r="J145" s="42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</row>
    <row r="146" spans="1:64" ht="39" customHeight="1" x14ac:dyDescent="0.3">
      <c r="A146" s="28">
        <v>77</v>
      </c>
      <c r="B146" s="27" t="s">
        <v>59</v>
      </c>
      <c r="C146" s="27" t="s">
        <v>31</v>
      </c>
      <c r="D146" s="27" t="s">
        <v>32</v>
      </c>
      <c r="E146" s="27" t="s">
        <v>109</v>
      </c>
      <c r="F146" s="29" t="s">
        <v>177</v>
      </c>
      <c r="G146" s="30">
        <v>1561092000</v>
      </c>
      <c r="H146" s="31"/>
      <c r="I146" s="42"/>
      <c r="J146" s="42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</row>
    <row r="147" spans="1:64" ht="39" customHeight="1" x14ac:dyDescent="0.3">
      <c r="A147" s="28">
        <v>78</v>
      </c>
      <c r="B147" s="27" t="s">
        <v>59</v>
      </c>
      <c r="C147" s="27" t="s">
        <v>31</v>
      </c>
      <c r="D147" s="27" t="s">
        <v>32</v>
      </c>
      <c r="E147" s="27" t="s">
        <v>204</v>
      </c>
      <c r="F147" s="29" t="s">
        <v>177</v>
      </c>
      <c r="G147" s="30">
        <v>213500000</v>
      </c>
      <c r="H147" s="31"/>
      <c r="I147" s="42"/>
      <c r="J147" s="42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</row>
    <row r="148" spans="1:64" ht="39" customHeight="1" x14ac:dyDescent="0.3">
      <c r="A148" s="28">
        <v>79</v>
      </c>
      <c r="B148" s="27" t="s">
        <v>110</v>
      </c>
      <c r="C148" s="27" t="s">
        <v>33</v>
      </c>
      <c r="D148" s="27" t="s">
        <v>34</v>
      </c>
      <c r="E148" s="27" t="s">
        <v>111</v>
      </c>
      <c r="F148" s="29" t="s">
        <v>205</v>
      </c>
      <c r="G148" s="30">
        <v>500000</v>
      </c>
      <c r="H148" s="31" t="s">
        <v>206</v>
      </c>
      <c r="I148" s="42"/>
      <c r="J148" s="42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</row>
    <row r="149" spans="1:64" ht="39" customHeight="1" x14ac:dyDescent="0.3">
      <c r="A149" s="28">
        <v>80</v>
      </c>
      <c r="B149" s="27" t="s">
        <v>110</v>
      </c>
      <c r="C149" s="27" t="s">
        <v>39</v>
      </c>
      <c r="D149" s="27" t="s">
        <v>40</v>
      </c>
      <c r="E149" s="27" t="s">
        <v>111</v>
      </c>
      <c r="F149" s="29" t="s">
        <v>205</v>
      </c>
      <c r="G149" s="30">
        <v>280000</v>
      </c>
      <c r="H149" s="31" t="s">
        <v>206</v>
      </c>
      <c r="I149" s="42"/>
      <c r="J149" s="42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</row>
    <row r="150" spans="1:64" ht="39" customHeight="1" x14ac:dyDescent="0.3">
      <c r="A150" s="28">
        <v>81</v>
      </c>
      <c r="B150" s="27" t="s">
        <v>110</v>
      </c>
      <c r="C150" s="27" t="s">
        <v>41</v>
      </c>
      <c r="D150" s="27" t="s">
        <v>42</v>
      </c>
      <c r="E150" s="27" t="s">
        <v>111</v>
      </c>
      <c r="F150" s="29" t="s">
        <v>205</v>
      </c>
      <c r="G150" s="30">
        <v>600000</v>
      </c>
      <c r="H150" s="31" t="s">
        <v>206</v>
      </c>
      <c r="I150" s="42"/>
      <c r="J150" s="42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</row>
    <row r="151" spans="1:64" ht="39" customHeight="1" x14ac:dyDescent="0.3">
      <c r="A151" s="28">
        <v>82</v>
      </c>
      <c r="B151" s="27" t="s">
        <v>110</v>
      </c>
      <c r="C151" s="27" t="s">
        <v>16</v>
      </c>
      <c r="D151" s="27" t="s">
        <v>17</v>
      </c>
      <c r="E151" s="27" t="s">
        <v>111</v>
      </c>
      <c r="F151" s="29" t="s">
        <v>205</v>
      </c>
      <c r="G151" s="30">
        <v>700000</v>
      </c>
      <c r="H151" s="31" t="s">
        <v>206</v>
      </c>
      <c r="I151" s="42"/>
      <c r="J151" s="42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</row>
    <row r="152" spans="1:64" ht="39" customHeight="1" x14ac:dyDescent="0.3">
      <c r="A152" s="28">
        <v>83</v>
      </c>
      <c r="B152" s="27" t="s">
        <v>110</v>
      </c>
      <c r="C152" s="27" t="s">
        <v>43</v>
      </c>
      <c r="D152" s="27" t="s">
        <v>44</v>
      </c>
      <c r="E152" s="27" t="s">
        <v>111</v>
      </c>
      <c r="F152" s="29" t="s">
        <v>205</v>
      </c>
      <c r="G152" s="30">
        <v>1000000</v>
      </c>
      <c r="H152" s="31" t="s">
        <v>206</v>
      </c>
      <c r="I152" s="42"/>
      <c r="J152" s="42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</row>
    <row r="153" spans="1:64" ht="39" customHeight="1" x14ac:dyDescent="0.3">
      <c r="A153" s="28">
        <v>84</v>
      </c>
      <c r="B153" s="27" t="s">
        <v>110</v>
      </c>
      <c r="C153" s="27" t="s">
        <v>29</v>
      </c>
      <c r="D153" s="27" t="s">
        <v>30</v>
      </c>
      <c r="E153" s="27" t="s">
        <v>111</v>
      </c>
      <c r="F153" s="29" t="s">
        <v>205</v>
      </c>
      <c r="G153" s="30">
        <v>850000</v>
      </c>
      <c r="H153" s="31" t="s">
        <v>206</v>
      </c>
      <c r="I153" s="42"/>
      <c r="J153" s="42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</row>
    <row r="154" spans="1:64" ht="39" customHeight="1" x14ac:dyDescent="0.3">
      <c r="A154" s="28">
        <v>85</v>
      </c>
      <c r="B154" s="27" t="s">
        <v>110</v>
      </c>
      <c r="C154" s="27" t="s">
        <v>31</v>
      </c>
      <c r="D154" s="27" t="s">
        <v>32</v>
      </c>
      <c r="E154" s="27" t="s">
        <v>111</v>
      </c>
      <c r="F154" s="29" t="s">
        <v>205</v>
      </c>
      <c r="G154" s="30">
        <v>3150000</v>
      </c>
      <c r="H154" s="31" t="s">
        <v>206</v>
      </c>
      <c r="I154" s="42"/>
      <c r="J154" s="42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</row>
    <row r="155" spans="1:64" ht="39" customHeight="1" x14ac:dyDescent="0.3">
      <c r="A155" s="28">
        <v>86</v>
      </c>
      <c r="B155" s="27" t="s">
        <v>110</v>
      </c>
      <c r="C155" s="27" t="s">
        <v>18</v>
      </c>
      <c r="D155" s="27" t="s">
        <v>19</v>
      </c>
      <c r="E155" s="27" t="s">
        <v>111</v>
      </c>
      <c r="F155" s="29" t="s">
        <v>205</v>
      </c>
      <c r="G155" s="30">
        <v>2000000</v>
      </c>
      <c r="H155" s="31" t="s">
        <v>206</v>
      </c>
      <c r="I155" s="42"/>
      <c r="J155" s="42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</row>
    <row r="156" spans="1:64" ht="39" customHeight="1" x14ac:dyDescent="0.3">
      <c r="A156" s="28">
        <v>87</v>
      </c>
      <c r="B156" s="27" t="s">
        <v>110</v>
      </c>
      <c r="C156" s="27" t="s">
        <v>22</v>
      </c>
      <c r="D156" s="27" t="s">
        <v>23</v>
      </c>
      <c r="E156" s="27" t="s">
        <v>111</v>
      </c>
      <c r="F156" s="29" t="s">
        <v>205</v>
      </c>
      <c r="G156" s="30">
        <v>600000</v>
      </c>
      <c r="H156" s="31" t="s">
        <v>206</v>
      </c>
      <c r="I156" s="42"/>
      <c r="J156" s="42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</row>
    <row r="157" spans="1:64" ht="39" customHeight="1" x14ac:dyDescent="0.3">
      <c r="A157" s="28">
        <v>88</v>
      </c>
      <c r="B157" s="27" t="s">
        <v>110</v>
      </c>
      <c r="C157" s="27" t="s">
        <v>49</v>
      </c>
      <c r="D157" s="27" t="s">
        <v>50</v>
      </c>
      <c r="E157" s="27" t="s">
        <v>111</v>
      </c>
      <c r="F157" s="29" t="s">
        <v>205</v>
      </c>
      <c r="G157" s="30">
        <v>600000</v>
      </c>
      <c r="H157" s="31" t="s">
        <v>206</v>
      </c>
      <c r="I157" s="42"/>
      <c r="J157" s="42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</row>
    <row r="158" spans="1:64" ht="33" customHeight="1" x14ac:dyDescent="0.3">
      <c r="A158" s="87" t="s">
        <v>60</v>
      </c>
      <c r="B158" s="87"/>
      <c r="C158" s="87"/>
      <c r="D158" s="87"/>
      <c r="E158" s="87"/>
      <c r="F158" s="87"/>
      <c r="G158" s="50">
        <f>SUM(G159:G174)</f>
        <v>24197647</v>
      </c>
      <c r="H158" s="51"/>
      <c r="I158" s="42"/>
      <c r="J158" s="42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</row>
    <row r="159" spans="1:64" ht="39" customHeight="1" x14ac:dyDescent="0.3">
      <c r="A159" s="28">
        <v>1</v>
      </c>
      <c r="B159" s="27" t="s">
        <v>225</v>
      </c>
      <c r="C159" s="27" t="s">
        <v>27</v>
      </c>
      <c r="D159" s="27" t="s">
        <v>226</v>
      </c>
      <c r="E159" s="27" t="s">
        <v>227</v>
      </c>
      <c r="F159" s="29" t="s">
        <v>159</v>
      </c>
      <c r="G159" s="30">
        <v>2472084</v>
      </c>
      <c r="H159" s="31"/>
      <c r="I159" s="42"/>
      <c r="J159" s="42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</row>
    <row r="160" spans="1:64" ht="39" customHeight="1" x14ac:dyDescent="0.3">
      <c r="A160" s="28">
        <v>2</v>
      </c>
      <c r="B160" s="27" t="s">
        <v>225</v>
      </c>
      <c r="C160" s="27" t="s">
        <v>10</v>
      </c>
      <c r="D160" s="27" t="s">
        <v>228</v>
      </c>
      <c r="E160" s="27" t="s">
        <v>227</v>
      </c>
      <c r="F160" s="29" t="s">
        <v>159</v>
      </c>
      <c r="G160" s="30">
        <v>1518054</v>
      </c>
      <c r="H160" s="31"/>
      <c r="I160" s="42"/>
      <c r="J160" s="42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</row>
    <row r="161" spans="1:64" ht="39" customHeight="1" x14ac:dyDescent="0.3">
      <c r="A161" s="28">
        <v>3</v>
      </c>
      <c r="B161" s="27" t="s">
        <v>225</v>
      </c>
      <c r="C161" s="27" t="s">
        <v>31</v>
      </c>
      <c r="D161" s="27" t="s">
        <v>229</v>
      </c>
      <c r="E161" s="27" t="s">
        <v>227</v>
      </c>
      <c r="F161" s="29" t="s">
        <v>159</v>
      </c>
      <c r="G161" s="30">
        <v>2234888</v>
      </c>
      <c r="H161" s="31"/>
      <c r="I161" s="42"/>
      <c r="J161" s="42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</row>
    <row r="162" spans="1:64" ht="39" customHeight="1" x14ac:dyDescent="0.3">
      <c r="A162" s="28">
        <v>4</v>
      </c>
      <c r="B162" s="27" t="s">
        <v>225</v>
      </c>
      <c r="C162" s="27" t="s">
        <v>29</v>
      </c>
      <c r="D162" s="27" t="s">
        <v>230</v>
      </c>
      <c r="E162" s="27" t="s">
        <v>227</v>
      </c>
      <c r="F162" s="29" t="s">
        <v>159</v>
      </c>
      <c r="G162" s="30">
        <v>5686654</v>
      </c>
      <c r="H162" s="31"/>
      <c r="I162" s="42"/>
      <c r="J162" s="42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</row>
    <row r="163" spans="1:64" ht="39" customHeight="1" x14ac:dyDescent="0.3">
      <c r="A163" s="28">
        <v>5</v>
      </c>
      <c r="B163" s="27" t="s">
        <v>225</v>
      </c>
      <c r="C163" s="27" t="s">
        <v>33</v>
      </c>
      <c r="D163" s="27" t="s">
        <v>231</v>
      </c>
      <c r="E163" s="27" t="s">
        <v>227</v>
      </c>
      <c r="F163" s="29" t="s">
        <v>159</v>
      </c>
      <c r="G163" s="30">
        <v>1143500</v>
      </c>
      <c r="H163" s="31"/>
      <c r="I163" s="42"/>
      <c r="J163" s="42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</row>
    <row r="164" spans="1:64" ht="39" customHeight="1" x14ac:dyDescent="0.3">
      <c r="A164" s="28">
        <v>6</v>
      </c>
      <c r="B164" s="27" t="s">
        <v>225</v>
      </c>
      <c r="C164" s="27" t="s">
        <v>35</v>
      </c>
      <c r="D164" s="27" t="s">
        <v>232</v>
      </c>
      <c r="E164" s="27" t="s">
        <v>227</v>
      </c>
      <c r="F164" s="29" t="s">
        <v>159</v>
      </c>
      <c r="G164" s="30">
        <v>1211916</v>
      </c>
      <c r="H164" s="31"/>
      <c r="I164" s="42"/>
      <c r="J164" s="42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</row>
    <row r="165" spans="1:64" ht="39" customHeight="1" x14ac:dyDescent="0.3">
      <c r="A165" s="28">
        <v>7</v>
      </c>
      <c r="B165" s="27" t="s">
        <v>225</v>
      </c>
      <c r="C165" s="27" t="s">
        <v>39</v>
      </c>
      <c r="D165" s="27" t="s">
        <v>233</v>
      </c>
      <c r="E165" s="27" t="s">
        <v>227</v>
      </c>
      <c r="F165" s="29" t="s">
        <v>159</v>
      </c>
      <c r="G165" s="30">
        <v>1089000</v>
      </c>
      <c r="H165" s="31"/>
      <c r="I165" s="42"/>
      <c r="J165" s="42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</row>
    <row r="166" spans="1:64" ht="39" customHeight="1" x14ac:dyDescent="0.3">
      <c r="A166" s="28">
        <v>8</v>
      </c>
      <c r="B166" s="27" t="s">
        <v>225</v>
      </c>
      <c r="C166" s="27" t="s">
        <v>16</v>
      </c>
      <c r="D166" s="27" t="s">
        <v>234</v>
      </c>
      <c r="E166" s="27" t="s">
        <v>227</v>
      </c>
      <c r="F166" s="29" t="s">
        <v>159</v>
      </c>
      <c r="G166" s="30">
        <v>679500</v>
      </c>
      <c r="H166" s="31"/>
      <c r="I166" s="42"/>
      <c r="J166" s="42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</row>
    <row r="167" spans="1:64" ht="39" customHeight="1" x14ac:dyDescent="0.3">
      <c r="A167" s="28">
        <v>9</v>
      </c>
      <c r="B167" s="27" t="s">
        <v>225</v>
      </c>
      <c r="C167" s="27" t="s">
        <v>43</v>
      </c>
      <c r="D167" s="27" t="s">
        <v>235</v>
      </c>
      <c r="E167" s="27" t="s">
        <v>227</v>
      </c>
      <c r="F167" s="29" t="s">
        <v>159</v>
      </c>
      <c r="G167" s="30">
        <v>1475051</v>
      </c>
      <c r="H167" s="31"/>
      <c r="I167" s="42"/>
      <c r="J167" s="42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</row>
    <row r="168" spans="1:64" ht="39" customHeight="1" x14ac:dyDescent="0.3">
      <c r="A168" s="28">
        <v>10</v>
      </c>
      <c r="B168" s="27" t="s">
        <v>225</v>
      </c>
      <c r="C168" s="27" t="s">
        <v>45</v>
      </c>
      <c r="D168" s="27" t="s">
        <v>236</v>
      </c>
      <c r="E168" s="27" t="s">
        <v>227</v>
      </c>
      <c r="F168" s="29" t="s">
        <v>159</v>
      </c>
      <c r="G168" s="30">
        <v>1449000</v>
      </c>
      <c r="H168" s="31"/>
      <c r="I168" s="42"/>
      <c r="J168" s="42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</row>
    <row r="169" spans="1:64" ht="39" customHeight="1" x14ac:dyDescent="0.3">
      <c r="A169" s="28">
        <v>11</v>
      </c>
      <c r="B169" s="27" t="s">
        <v>225</v>
      </c>
      <c r="C169" s="27" t="s">
        <v>37</v>
      </c>
      <c r="D169" s="27" t="s">
        <v>237</v>
      </c>
      <c r="E169" s="27" t="s">
        <v>227</v>
      </c>
      <c r="F169" s="29" t="s">
        <v>159</v>
      </c>
      <c r="G169" s="30">
        <v>408500</v>
      </c>
      <c r="H169" s="31"/>
      <c r="I169" s="42"/>
      <c r="J169" s="42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</row>
    <row r="170" spans="1:64" ht="39" customHeight="1" x14ac:dyDescent="0.3">
      <c r="A170" s="28">
        <v>12</v>
      </c>
      <c r="B170" s="27" t="s">
        <v>225</v>
      </c>
      <c r="C170" s="27" t="s">
        <v>18</v>
      </c>
      <c r="D170" s="27" t="s">
        <v>238</v>
      </c>
      <c r="E170" s="27" t="s">
        <v>227</v>
      </c>
      <c r="F170" s="29" t="s">
        <v>159</v>
      </c>
      <c r="G170" s="30">
        <v>2789000</v>
      </c>
      <c r="H170" s="31"/>
      <c r="I170" s="42"/>
      <c r="J170" s="42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</row>
    <row r="171" spans="1:64" ht="39" customHeight="1" x14ac:dyDescent="0.3">
      <c r="A171" s="28">
        <v>13</v>
      </c>
      <c r="B171" s="27" t="s">
        <v>225</v>
      </c>
      <c r="C171" s="27" t="s">
        <v>47</v>
      </c>
      <c r="D171" s="27" t="s">
        <v>239</v>
      </c>
      <c r="E171" s="27" t="s">
        <v>227</v>
      </c>
      <c r="F171" s="29" t="s">
        <v>159</v>
      </c>
      <c r="G171" s="30">
        <v>704500</v>
      </c>
      <c r="H171" s="31"/>
      <c r="I171" s="42"/>
      <c r="J171" s="42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</row>
    <row r="172" spans="1:64" ht="39" customHeight="1" x14ac:dyDescent="0.3">
      <c r="A172" s="28">
        <v>14</v>
      </c>
      <c r="B172" s="27" t="s">
        <v>225</v>
      </c>
      <c r="C172" s="27" t="s">
        <v>20</v>
      </c>
      <c r="D172" s="27" t="s">
        <v>240</v>
      </c>
      <c r="E172" s="27" t="s">
        <v>227</v>
      </c>
      <c r="F172" s="29" t="s">
        <v>159</v>
      </c>
      <c r="G172" s="30">
        <v>777500</v>
      </c>
      <c r="H172" s="31"/>
      <c r="I172" s="42"/>
      <c r="J172" s="42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</row>
    <row r="173" spans="1:64" ht="39" customHeight="1" x14ac:dyDescent="0.3">
      <c r="A173" s="28">
        <v>15</v>
      </c>
      <c r="B173" s="27" t="s">
        <v>225</v>
      </c>
      <c r="C173" s="27" t="s">
        <v>51</v>
      </c>
      <c r="D173" s="27" t="s">
        <v>241</v>
      </c>
      <c r="E173" s="27" t="s">
        <v>227</v>
      </c>
      <c r="F173" s="29" t="s">
        <v>159</v>
      </c>
      <c r="G173" s="30">
        <v>340000</v>
      </c>
      <c r="H173" s="31"/>
      <c r="I173" s="42"/>
      <c r="J173" s="42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</row>
    <row r="174" spans="1:64" ht="39" customHeight="1" x14ac:dyDescent="0.3">
      <c r="A174" s="28">
        <v>16</v>
      </c>
      <c r="B174" s="27" t="s">
        <v>225</v>
      </c>
      <c r="C174" s="27" t="s">
        <v>53</v>
      </c>
      <c r="D174" s="27" t="s">
        <v>242</v>
      </c>
      <c r="E174" s="27" t="s">
        <v>227</v>
      </c>
      <c r="F174" s="29" t="s">
        <v>159</v>
      </c>
      <c r="G174" s="30">
        <v>218500</v>
      </c>
      <c r="H174" s="31"/>
      <c r="I174" s="42"/>
      <c r="J174" s="42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</row>
    <row r="175" spans="1:64" ht="33" customHeight="1" x14ac:dyDescent="0.3">
      <c r="A175" s="87" t="s">
        <v>62</v>
      </c>
      <c r="B175" s="87"/>
      <c r="C175" s="87"/>
      <c r="D175" s="87"/>
      <c r="E175" s="87"/>
      <c r="F175" s="87"/>
      <c r="G175" s="50">
        <f>SUM(G176)</f>
        <v>0</v>
      </c>
      <c r="H175" s="51"/>
      <c r="I175" s="42"/>
      <c r="J175" s="42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</row>
    <row r="176" spans="1:64" ht="33" customHeight="1" x14ac:dyDescent="0.3">
      <c r="A176" s="28"/>
      <c r="B176" s="27" t="s">
        <v>61</v>
      </c>
      <c r="C176" s="27"/>
      <c r="D176" s="27"/>
      <c r="E176" s="27"/>
      <c r="F176" s="29"/>
      <c r="G176" s="30"/>
      <c r="H176" s="31"/>
      <c r="I176" s="42"/>
      <c r="J176" s="42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</row>
    <row r="177" spans="1:64" ht="33" customHeight="1" x14ac:dyDescent="0.3">
      <c r="A177" s="87" t="s">
        <v>63</v>
      </c>
      <c r="B177" s="87"/>
      <c r="C177" s="87"/>
      <c r="D177" s="87"/>
      <c r="E177" s="87"/>
      <c r="F177" s="87"/>
      <c r="G177" s="50">
        <f>SUM(G178:G243)</f>
        <v>257031860</v>
      </c>
      <c r="H177" s="51"/>
      <c r="I177" s="42"/>
      <c r="J177" s="42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</row>
    <row r="178" spans="1:64" ht="37.950000000000003" customHeight="1" x14ac:dyDescent="0.3">
      <c r="A178" s="28">
        <v>1</v>
      </c>
      <c r="B178" s="27" t="s">
        <v>64</v>
      </c>
      <c r="C178" s="27" t="s">
        <v>27</v>
      </c>
      <c r="D178" s="27" t="s">
        <v>28</v>
      </c>
      <c r="E178" s="27" t="s">
        <v>65</v>
      </c>
      <c r="F178" s="29" t="s">
        <v>183</v>
      </c>
      <c r="G178" s="30">
        <v>4885000</v>
      </c>
      <c r="H178" s="31"/>
      <c r="I178" s="42"/>
      <c r="J178" s="42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</row>
    <row r="179" spans="1:64" ht="37.950000000000003" customHeight="1" x14ac:dyDescent="0.3">
      <c r="A179" s="28">
        <v>2</v>
      </c>
      <c r="B179" s="27" t="s">
        <v>64</v>
      </c>
      <c r="C179" s="27" t="s">
        <v>31</v>
      </c>
      <c r="D179" s="27" t="s">
        <v>32</v>
      </c>
      <c r="E179" s="27" t="s">
        <v>65</v>
      </c>
      <c r="F179" s="29" t="s">
        <v>183</v>
      </c>
      <c r="G179" s="30">
        <v>6576000</v>
      </c>
      <c r="H179" s="31"/>
      <c r="I179" s="42"/>
      <c r="J179" s="42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</row>
    <row r="180" spans="1:64" ht="37.950000000000003" customHeight="1" x14ac:dyDescent="0.3">
      <c r="A180" s="28">
        <v>3</v>
      </c>
      <c r="B180" s="27" t="s">
        <v>64</v>
      </c>
      <c r="C180" s="27" t="s">
        <v>12</v>
      </c>
      <c r="D180" s="27" t="s">
        <v>13</v>
      </c>
      <c r="E180" s="27" t="s">
        <v>65</v>
      </c>
      <c r="F180" s="29" t="s">
        <v>183</v>
      </c>
      <c r="G180" s="30">
        <v>5238000</v>
      </c>
      <c r="H180" s="31"/>
      <c r="I180" s="42"/>
      <c r="J180" s="42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</row>
    <row r="181" spans="1:64" ht="37.950000000000003" customHeight="1" x14ac:dyDescent="0.3">
      <c r="A181" s="28">
        <v>4</v>
      </c>
      <c r="B181" s="27" t="s">
        <v>64</v>
      </c>
      <c r="C181" s="27" t="s">
        <v>25</v>
      </c>
      <c r="D181" s="27" t="s">
        <v>26</v>
      </c>
      <c r="E181" s="27" t="s">
        <v>65</v>
      </c>
      <c r="F181" s="29" t="s">
        <v>183</v>
      </c>
      <c r="G181" s="30">
        <v>2480000</v>
      </c>
      <c r="H181" s="31"/>
      <c r="I181" s="42"/>
      <c r="J181" s="42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</row>
    <row r="182" spans="1:64" ht="37.950000000000003" customHeight="1" x14ac:dyDescent="0.3">
      <c r="A182" s="28">
        <v>5</v>
      </c>
      <c r="B182" s="27" t="s">
        <v>64</v>
      </c>
      <c r="C182" s="27" t="s">
        <v>10</v>
      </c>
      <c r="D182" s="27" t="s">
        <v>11</v>
      </c>
      <c r="E182" s="27" t="s">
        <v>65</v>
      </c>
      <c r="F182" s="29" t="s">
        <v>183</v>
      </c>
      <c r="G182" s="30">
        <v>3710000</v>
      </c>
      <c r="H182" s="31"/>
      <c r="I182" s="42"/>
      <c r="J182" s="42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</row>
    <row r="183" spans="1:64" ht="37.950000000000003" customHeight="1" x14ac:dyDescent="0.3">
      <c r="A183" s="28">
        <v>6</v>
      </c>
      <c r="B183" s="27" t="s">
        <v>64</v>
      </c>
      <c r="C183" s="27" t="s">
        <v>29</v>
      </c>
      <c r="D183" s="27" t="s">
        <v>30</v>
      </c>
      <c r="E183" s="27" t="s">
        <v>65</v>
      </c>
      <c r="F183" s="29" t="s">
        <v>183</v>
      </c>
      <c r="G183" s="30">
        <v>6278000</v>
      </c>
      <c r="H183" s="31"/>
      <c r="I183" s="42"/>
      <c r="J183" s="42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</row>
    <row r="184" spans="1:64" ht="37.950000000000003" customHeight="1" x14ac:dyDescent="0.3">
      <c r="A184" s="28">
        <v>7</v>
      </c>
      <c r="B184" s="27" t="s">
        <v>64</v>
      </c>
      <c r="C184" s="27" t="s">
        <v>41</v>
      </c>
      <c r="D184" s="27" t="s">
        <v>42</v>
      </c>
      <c r="E184" s="27" t="s">
        <v>65</v>
      </c>
      <c r="F184" s="29" t="s">
        <v>183</v>
      </c>
      <c r="G184" s="30">
        <v>4844000</v>
      </c>
      <c r="H184" s="31"/>
      <c r="I184" s="42"/>
      <c r="J184" s="42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</row>
    <row r="185" spans="1:64" ht="37.950000000000003" customHeight="1" x14ac:dyDescent="0.3">
      <c r="A185" s="28">
        <v>8</v>
      </c>
      <c r="B185" s="27" t="s">
        <v>64</v>
      </c>
      <c r="C185" s="27" t="s">
        <v>18</v>
      </c>
      <c r="D185" s="27" t="s">
        <v>19</v>
      </c>
      <c r="E185" s="27" t="s">
        <v>65</v>
      </c>
      <c r="F185" s="29" t="s">
        <v>183</v>
      </c>
      <c r="G185" s="30">
        <v>5531000</v>
      </c>
      <c r="H185" s="31"/>
      <c r="I185" s="42"/>
      <c r="J185" s="42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</row>
    <row r="186" spans="1:64" ht="37.950000000000003" customHeight="1" x14ac:dyDescent="0.3">
      <c r="A186" s="28">
        <v>9</v>
      </c>
      <c r="B186" s="27" t="s">
        <v>64</v>
      </c>
      <c r="C186" s="27" t="s">
        <v>43</v>
      </c>
      <c r="D186" s="27" t="s">
        <v>44</v>
      </c>
      <c r="E186" s="27" t="s">
        <v>65</v>
      </c>
      <c r="F186" s="29" t="s">
        <v>183</v>
      </c>
      <c r="G186" s="30">
        <v>4179000</v>
      </c>
      <c r="H186" s="31"/>
      <c r="I186" s="42"/>
      <c r="J186" s="42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</row>
    <row r="187" spans="1:64" ht="37.950000000000003" customHeight="1" x14ac:dyDescent="0.3">
      <c r="A187" s="28">
        <v>10</v>
      </c>
      <c r="B187" s="27" t="s">
        <v>64</v>
      </c>
      <c r="C187" s="27" t="s">
        <v>14</v>
      </c>
      <c r="D187" s="27" t="s">
        <v>15</v>
      </c>
      <c r="E187" s="27" t="s">
        <v>65</v>
      </c>
      <c r="F187" s="29" t="s">
        <v>183</v>
      </c>
      <c r="G187" s="30">
        <v>4239000</v>
      </c>
      <c r="H187" s="31"/>
      <c r="I187" s="42"/>
      <c r="J187" s="42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</row>
    <row r="188" spans="1:64" ht="37.950000000000003" customHeight="1" x14ac:dyDescent="0.3">
      <c r="A188" s="28">
        <v>11</v>
      </c>
      <c r="B188" s="27" t="s">
        <v>64</v>
      </c>
      <c r="C188" s="27" t="s">
        <v>39</v>
      </c>
      <c r="D188" s="27" t="s">
        <v>40</v>
      </c>
      <c r="E188" s="27" t="s">
        <v>65</v>
      </c>
      <c r="F188" s="29" t="s">
        <v>183</v>
      </c>
      <c r="G188" s="30">
        <v>3969000</v>
      </c>
      <c r="H188" s="31"/>
      <c r="I188" s="42"/>
      <c r="J188" s="42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</row>
    <row r="189" spans="1:64" ht="37.950000000000003" customHeight="1" x14ac:dyDescent="0.3">
      <c r="A189" s="28">
        <v>12</v>
      </c>
      <c r="B189" s="27" t="s">
        <v>64</v>
      </c>
      <c r="C189" s="27" t="s">
        <v>45</v>
      </c>
      <c r="D189" s="27" t="s">
        <v>46</v>
      </c>
      <c r="E189" s="27" t="s">
        <v>65</v>
      </c>
      <c r="F189" s="29" t="s">
        <v>183</v>
      </c>
      <c r="G189" s="30">
        <v>4271000</v>
      </c>
      <c r="H189" s="31"/>
      <c r="I189" s="42"/>
      <c r="J189" s="42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</row>
    <row r="190" spans="1:64" ht="37.950000000000003" customHeight="1" x14ac:dyDescent="0.3">
      <c r="A190" s="28">
        <v>13</v>
      </c>
      <c r="B190" s="27" t="s">
        <v>64</v>
      </c>
      <c r="C190" s="27" t="s">
        <v>16</v>
      </c>
      <c r="D190" s="27" t="s">
        <v>17</v>
      </c>
      <c r="E190" s="27" t="s">
        <v>65</v>
      </c>
      <c r="F190" s="29" t="s">
        <v>183</v>
      </c>
      <c r="G190" s="30">
        <v>3952000</v>
      </c>
      <c r="H190" s="31"/>
      <c r="I190" s="42"/>
      <c r="J190" s="42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</row>
    <row r="191" spans="1:64" ht="37.950000000000003" customHeight="1" x14ac:dyDescent="0.3">
      <c r="A191" s="28">
        <v>14</v>
      </c>
      <c r="B191" s="27" t="s">
        <v>64</v>
      </c>
      <c r="C191" s="27" t="s">
        <v>20</v>
      </c>
      <c r="D191" s="27" t="s">
        <v>21</v>
      </c>
      <c r="E191" s="27" t="s">
        <v>65</v>
      </c>
      <c r="F191" s="29" t="s">
        <v>183</v>
      </c>
      <c r="G191" s="30">
        <v>3709000</v>
      </c>
      <c r="H191" s="31"/>
      <c r="I191" s="42"/>
      <c r="J191" s="42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</row>
    <row r="192" spans="1:64" ht="37.950000000000003" customHeight="1" x14ac:dyDescent="0.3">
      <c r="A192" s="28">
        <v>15</v>
      </c>
      <c r="B192" s="27" t="s">
        <v>64</v>
      </c>
      <c r="C192" s="27" t="s">
        <v>35</v>
      </c>
      <c r="D192" s="27" t="s">
        <v>36</v>
      </c>
      <c r="E192" s="27" t="s">
        <v>65</v>
      </c>
      <c r="F192" s="29" t="s">
        <v>183</v>
      </c>
      <c r="G192" s="30">
        <v>2889000</v>
      </c>
      <c r="H192" s="31"/>
      <c r="I192" s="42"/>
      <c r="J192" s="42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</row>
    <row r="193" spans="1:64" ht="37.950000000000003" customHeight="1" x14ac:dyDescent="0.3">
      <c r="A193" s="28">
        <v>16</v>
      </c>
      <c r="B193" s="27" t="s">
        <v>64</v>
      </c>
      <c r="C193" s="27" t="s">
        <v>33</v>
      </c>
      <c r="D193" s="27" t="s">
        <v>34</v>
      </c>
      <c r="E193" s="27" t="s">
        <v>65</v>
      </c>
      <c r="F193" s="29" t="s">
        <v>183</v>
      </c>
      <c r="G193" s="30">
        <v>3138000</v>
      </c>
      <c r="H193" s="31"/>
      <c r="I193" s="42"/>
      <c r="J193" s="42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</row>
    <row r="194" spans="1:64" ht="37.950000000000003" customHeight="1" x14ac:dyDescent="0.3">
      <c r="A194" s="28">
        <v>17</v>
      </c>
      <c r="B194" s="27" t="s">
        <v>64</v>
      </c>
      <c r="C194" s="27" t="s">
        <v>47</v>
      </c>
      <c r="D194" s="27" t="s">
        <v>48</v>
      </c>
      <c r="E194" s="27" t="s">
        <v>65</v>
      </c>
      <c r="F194" s="29" t="s">
        <v>183</v>
      </c>
      <c r="G194" s="30">
        <v>4116000</v>
      </c>
      <c r="H194" s="31"/>
      <c r="I194" s="42"/>
      <c r="J194" s="42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</row>
    <row r="195" spans="1:64" ht="37.950000000000003" customHeight="1" x14ac:dyDescent="0.3">
      <c r="A195" s="28">
        <v>18</v>
      </c>
      <c r="B195" s="27" t="s">
        <v>64</v>
      </c>
      <c r="C195" s="27" t="s">
        <v>37</v>
      </c>
      <c r="D195" s="27" t="s">
        <v>38</v>
      </c>
      <c r="E195" s="27" t="s">
        <v>65</v>
      </c>
      <c r="F195" s="29" t="s">
        <v>183</v>
      </c>
      <c r="G195" s="30">
        <v>2754000</v>
      </c>
      <c r="H195" s="31"/>
      <c r="I195" s="42"/>
      <c r="J195" s="42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</row>
    <row r="196" spans="1:64" ht="37.950000000000003" customHeight="1" x14ac:dyDescent="0.3">
      <c r="A196" s="28">
        <v>19</v>
      </c>
      <c r="B196" s="27" t="s">
        <v>64</v>
      </c>
      <c r="C196" s="27" t="s">
        <v>22</v>
      </c>
      <c r="D196" s="27" t="s">
        <v>23</v>
      </c>
      <c r="E196" s="27" t="s">
        <v>65</v>
      </c>
      <c r="F196" s="29" t="s">
        <v>183</v>
      </c>
      <c r="G196" s="30">
        <v>4374000</v>
      </c>
      <c r="H196" s="31"/>
      <c r="I196" s="42"/>
      <c r="J196" s="42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</row>
    <row r="197" spans="1:64" ht="37.950000000000003" customHeight="1" x14ac:dyDescent="0.3">
      <c r="A197" s="28">
        <v>20</v>
      </c>
      <c r="B197" s="27" t="s">
        <v>64</v>
      </c>
      <c r="C197" s="27" t="s">
        <v>51</v>
      </c>
      <c r="D197" s="27" t="s">
        <v>52</v>
      </c>
      <c r="E197" s="27" t="s">
        <v>65</v>
      </c>
      <c r="F197" s="29" t="s">
        <v>183</v>
      </c>
      <c r="G197" s="30">
        <v>2871000</v>
      </c>
      <c r="H197" s="31"/>
      <c r="I197" s="42"/>
      <c r="J197" s="42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</row>
    <row r="198" spans="1:64" ht="37.950000000000003" customHeight="1" x14ac:dyDescent="0.3">
      <c r="A198" s="28">
        <v>21</v>
      </c>
      <c r="B198" s="27" t="s">
        <v>64</v>
      </c>
      <c r="C198" s="27" t="s">
        <v>49</v>
      </c>
      <c r="D198" s="27" t="s">
        <v>50</v>
      </c>
      <c r="E198" s="27" t="s">
        <v>65</v>
      </c>
      <c r="F198" s="29" t="s">
        <v>183</v>
      </c>
      <c r="G198" s="30">
        <v>3138000</v>
      </c>
      <c r="H198" s="31"/>
      <c r="I198" s="42"/>
      <c r="J198" s="42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</row>
    <row r="199" spans="1:64" ht="37.950000000000003" customHeight="1" x14ac:dyDescent="0.3">
      <c r="A199" s="28">
        <v>22</v>
      </c>
      <c r="B199" s="27" t="s">
        <v>64</v>
      </c>
      <c r="C199" s="27" t="s">
        <v>53</v>
      </c>
      <c r="D199" s="27" t="s">
        <v>54</v>
      </c>
      <c r="E199" s="27" t="s">
        <v>65</v>
      </c>
      <c r="F199" s="29" t="s">
        <v>183</v>
      </c>
      <c r="G199" s="30">
        <v>2913000</v>
      </c>
      <c r="H199" s="31"/>
      <c r="I199" s="42"/>
      <c r="J199" s="42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</row>
    <row r="200" spans="1:64" ht="37.950000000000003" customHeight="1" x14ac:dyDescent="0.3">
      <c r="A200" s="28">
        <v>23</v>
      </c>
      <c r="B200" s="27" t="s">
        <v>64</v>
      </c>
      <c r="C200" s="27" t="s">
        <v>25</v>
      </c>
      <c r="D200" s="27" t="s">
        <v>26</v>
      </c>
      <c r="E200" s="27" t="s">
        <v>66</v>
      </c>
      <c r="F200" s="29" t="s">
        <v>199</v>
      </c>
      <c r="G200" s="30">
        <v>4239360</v>
      </c>
      <c r="H200" s="31"/>
      <c r="I200" s="42"/>
      <c r="J200" s="42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</row>
    <row r="201" spans="1:64" ht="37.950000000000003" customHeight="1" x14ac:dyDescent="0.3">
      <c r="A201" s="28">
        <v>24</v>
      </c>
      <c r="B201" s="27" t="s">
        <v>64</v>
      </c>
      <c r="C201" s="27" t="s">
        <v>27</v>
      </c>
      <c r="D201" s="27" t="s">
        <v>28</v>
      </c>
      <c r="E201" s="27" t="s">
        <v>66</v>
      </c>
      <c r="F201" s="29" t="s">
        <v>212</v>
      </c>
      <c r="G201" s="30">
        <v>8899000</v>
      </c>
      <c r="H201" s="31"/>
      <c r="I201" s="42"/>
      <c r="J201" s="42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</row>
    <row r="202" spans="1:64" ht="37.950000000000003" customHeight="1" x14ac:dyDescent="0.3">
      <c r="A202" s="28">
        <v>25</v>
      </c>
      <c r="B202" s="27" t="s">
        <v>64</v>
      </c>
      <c r="C202" s="27" t="s">
        <v>10</v>
      </c>
      <c r="D202" s="27" t="s">
        <v>11</v>
      </c>
      <c r="E202" s="27" t="s">
        <v>66</v>
      </c>
      <c r="F202" s="29" t="s">
        <v>199</v>
      </c>
      <c r="G202" s="30">
        <v>8992000</v>
      </c>
      <c r="H202" s="31"/>
      <c r="I202" s="42"/>
      <c r="J202" s="42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</row>
    <row r="203" spans="1:64" ht="37.950000000000003" customHeight="1" x14ac:dyDescent="0.3">
      <c r="A203" s="28">
        <v>26</v>
      </c>
      <c r="B203" s="27" t="s">
        <v>64</v>
      </c>
      <c r="C203" s="27" t="s">
        <v>12</v>
      </c>
      <c r="D203" s="27" t="s">
        <v>13</v>
      </c>
      <c r="E203" s="27" t="s">
        <v>66</v>
      </c>
      <c r="F203" s="29" t="s">
        <v>176</v>
      </c>
      <c r="G203" s="30">
        <v>10440000</v>
      </c>
      <c r="H203" s="31"/>
      <c r="I203" s="42"/>
      <c r="J203" s="42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</row>
    <row r="204" spans="1:64" ht="37.950000000000003" customHeight="1" x14ac:dyDescent="0.3">
      <c r="A204" s="28">
        <v>27</v>
      </c>
      <c r="B204" s="27" t="s">
        <v>64</v>
      </c>
      <c r="C204" s="27" t="s">
        <v>29</v>
      </c>
      <c r="D204" s="27" t="s">
        <v>30</v>
      </c>
      <c r="E204" s="27" t="s">
        <v>66</v>
      </c>
      <c r="F204" s="29" t="s">
        <v>124</v>
      </c>
      <c r="G204" s="30">
        <v>11375000</v>
      </c>
      <c r="H204" s="31" t="s">
        <v>213</v>
      </c>
      <c r="I204" s="42"/>
      <c r="J204" s="42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</row>
    <row r="205" spans="1:64" ht="37.950000000000003" customHeight="1" x14ac:dyDescent="0.3">
      <c r="A205" s="28">
        <v>28</v>
      </c>
      <c r="B205" s="27" t="s">
        <v>64</v>
      </c>
      <c r="C205" s="27" t="s">
        <v>31</v>
      </c>
      <c r="D205" s="27" t="s">
        <v>32</v>
      </c>
      <c r="E205" s="27" t="s">
        <v>66</v>
      </c>
      <c r="F205" s="29" t="s">
        <v>214</v>
      </c>
      <c r="G205" s="30">
        <v>13325000</v>
      </c>
      <c r="H205" s="31" t="s">
        <v>213</v>
      </c>
      <c r="I205" s="42"/>
      <c r="J205" s="42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</row>
    <row r="206" spans="1:64" ht="37.950000000000003" customHeight="1" x14ac:dyDescent="0.3">
      <c r="A206" s="28">
        <v>29</v>
      </c>
      <c r="B206" s="27" t="s">
        <v>64</v>
      </c>
      <c r="C206" s="27" t="s">
        <v>33</v>
      </c>
      <c r="D206" s="27" t="s">
        <v>34</v>
      </c>
      <c r="E206" s="27" t="s">
        <v>66</v>
      </c>
      <c r="F206" s="29" t="s">
        <v>215</v>
      </c>
      <c r="G206" s="30">
        <v>1350000</v>
      </c>
      <c r="H206" s="31"/>
      <c r="I206" s="42"/>
      <c r="J206" s="42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</row>
    <row r="207" spans="1:64" ht="37.950000000000003" customHeight="1" x14ac:dyDescent="0.3">
      <c r="A207" s="28">
        <v>30</v>
      </c>
      <c r="B207" s="27" t="s">
        <v>64</v>
      </c>
      <c r="C207" s="27" t="s">
        <v>35</v>
      </c>
      <c r="D207" s="27" t="s">
        <v>36</v>
      </c>
      <c r="E207" s="27" t="s">
        <v>66</v>
      </c>
      <c r="F207" s="29" t="s">
        <v>216</v>
      </c>
      <c r="G207" s="30">
        <v>8125000</v>
      </c>
      <c r="H207" s="31"/>
      <c r="I207" s="42"/>
      <c r="J207" s="42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</row>
    <row r="208" spans="1:64" ht="37.950000000000003" customHeight="1" x14ac:dyDescent="0.3">
      <c r="A208" s="28">
        <v>31</v>
      </c>
      <c r="B208" s="27" t="s">
        <v>64</v>
      </c>
      <c r="C208" s="27" t="s">
        <v>37</v>
      </c>
      <c r="D208" s="27" t="s">
        <v>38</v>
      </c>
      <c r="E208" s="27" t="s">
        <v>66</v>
      </c>
      <c r="F208" s="29" t="s">
        <v>121</v>
      </c>
      <c r="G208" s="30">
        <v>1875000</v>
      </c>
      <c r="H208" s="31" t="s">
        <v>213</v>
      </c>
      <c r="I208" s="42"/>
      <c r="J208" s="42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</row>
    <row r="209" spans="1:64" ht="37.950000000000003" customHeight="1" x14ac:dyDescent="0.3">
      <c r="A209" s="28">
        <v>32</v>
      </c>
      <c r="B209" s="27" t="s">
        <v>64</v>
      </c>
      <c r="C209" s="27" t="s">
        <v>39</v>
      </c>
      <c r="D209" s="27" t="s">
        <v>40</v>
      </c>
      <c r="E209" s="27" t="s">
        <v>66</v>
      </c>
      <c r="F209" s="29" t="s">
        <v>201</v>
      </c>
      <c r="G209" s="30">
        <v>2898000</v>
      </c>
      <c r="H209" s="31"/>
      <c r="I209" s="42"/>
      <c r="J209" s="42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</row>
    <row r="210" spans="1:64" ht="37.950000000000003" customHeight="1" x14ac:dyDescent="0.3">
      <c r="A210" s="28">
        <v>33</v>
      </c>
      <c r="B210" s="27" t="s">
        <v>64</v>
      </c>
      <c r="C210" s="27" t="s">
        <v>14</v>
      </c>
      <c r="D210" s="27" t="s">
        <v>15</v>
      </c>
      <c r="E210" s="27" t="s">
        <v>66</v>
      </c>
      <c r="F210" s="29" t="s">
        <v>217</v>
      </c>
      <c r="G210" s="30">
        <v>25040000</v>
      </c>
      <c r="H210" s="31"/>
      <c r="I210" s="42"/>
      <c r="J210" s="42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</row>
    <row r="211" spans="1:64" ht="37.950000000000003" customHeight="1" x14ac:dyDescent="0.3">
      <c r="A211" s="28">
        <v>34</v>
      </c>
      <c r="B211" s="27" t="s">
        <v>64</v>
      </c>
      <c r="C211" s="27" t="s">
        <v>41</v>
      </c>
      <c r="D211" s="27" t="s">
        <v>42</v>
      </c>
      <c r="E211" s="27" t="s">
        <v>66</v>
      </c>
      <c r="F211" s="29" t="s">
        <v>140</v>
      </c>
      <c r="G211" s="30">
        <v>6570000</v>
      </c>
      <c r="H211" s="31"/>
      <c r="I211" s="42"/>
      <c r="J211" s="42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</row>
    <row r="212" spans="1:64" ht="37.950000000000003" customHeight="1" x14ac:dyDescent="0.3">
      <c r="A212" s="28">
        <v>35</v>
      </c>
      <c r="B212" s="27" t="s">
        <v>64</v>
      </c>
      <c r="C212" s="27" t="s">
        <v>16</v>
      </c>
      <c r="D212" s="27" t="s">
        <v>17</v>
      </c>
      <c r="E212" s="27" t="s">
        <v>66</v>
      </c>
      <c r="F212" s="29" t="s">
        <v>212</v>
      </c>
      <c r="G212" s="30">
        <v>4740000</v>
      </c>
      <c r="H212" s="31"/>
      <c r="I212" s="42"/>
      <c r="J212" s="42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</row>
    <row r="213" spans="1:64" ht="37.950000000000003" customHeight="1" x14ac:dyDescent="0.3">
      <c r="A213" s="28">
        <v>36</v>
      </c>
      <c r="B213" s="27" t="s">
        <v>64</v>
      </c>
      <c r="C213" s="27" t="s">
        <v>43</v>
      </c>
      <c r="D213" s="27" t="s">
        <v>44</v>
      </c>
      <c r="E213" s="27" t="s">
        <v>66</v>
      </c>
      <c r="F213" s="29" t="s">
        <v>215</v>
      </c>
      <c r="G213" s="30">
        <v>7740000</v>
      </c>
      <c r="H213" s="31"/>
      <c r="I213" s="42"/>
      <c r="J213" s="42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</row>
    <row r="214" spans="1:64" ht="37.950000000000003" customHeight="1" x14ac:dyDescent="0.3">
      <c r="A214" s="28">
        <v>37</v>
      </c>
      <c r="B214" s="27" t="s">
        <v>64</v>
      </c>
      <c r="C214" s="27" t="s">
        <v>45</v>
      </c>
      <c r="D214" s="27" t="s">
        <v>46</v>
      </c>
      <c r="E214" s="27" t="s">
        <v>66</v>
      </c>
      <c r="F214" s="29" t="s">
        <v>199</v>
      </c>
      <c r="G214" s="30">
        <v>4370000</v>
      </c>
      <c r="H214" s="31"/>
      <c r="I214" s="42"/>
      <c r="J214" s="42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</row>
    <row r="215" spans="1:64" ht="37.950000000000003" customHeight="1" x14ac:dyDescent="0.3">
      <c r="A215" s="28">
        <v>38</v>
      </c>
      <c r="B215" s="27" t="s">
        <v>64</v>
      </c>
      <c r="C215" s="27" t="s">
        <v>18</v>
      </c>
      <c r="D215" s="27" t="s">
        <v>19</v>
      </c>
      <c r="E215" s="27" t="s">
        <v>66</v>
      </c>
      <c r="F215" s="29" t="s">
        <v>201</v>
      </c>
      <c r="G215" s="30">
        <v>7068000</v>
      </c>
      <c r="H215" s="31"/>
      <c r="I215" s="42"/>
      <c r="J215" s="42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</row>
    <row r="216" spans="1:64" ht="37.950000000000003" customHeight="1" x14ac:dyDescent="0.3">
      <c r="A216" s="28">
        <v>39</v>
      </c>
      <c r="B216" s="27" t="s">
        <v>64</v>
      </c>
      <c r="C216" s="27" t="s">
        <v>20</v>
      </c>
      <c r="D216" s="27" t="s">
        <v>21</v>
      </c>
      <c r="E216" s="27" t="s">
        <v>66</v>
      </c>
      <c r="F216" s="29" t="s">
        <v>185</v>
      </c>
      <c r="G216" s="30">
        <v>4531500</v>
      </c>
      <c r="H216" s="31"/>
      <c r="I216" s="42"/>
      <c r="J216" s="42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</row>
    <row r="217" spans="1:64" ht="37.950000000000003" customHeight="1" x14ac:dyDescent="0.3">
      <c r="A217" s="28">
        <v>40</v>
      </c>
      <c r="B217" s="27" t="s">
        <v>64</v>
      </c>
      <c r="C217" s="27" t="s">
        <v>47</v>
      </c>
      <c r="D217" s="27" t="s">
        <v>48</v>
      </c>
      <c r="E217" s="27" t="s">
        <v>66</v>
      </c>
      <c r="F217" s="29" t="s">
        <v>168</v>
      </c>
      <c r="G217" s="30">
        <v>4579000</v>
      </c>
      <c r="H217" s="31"/>
      <c r="I217" s="42"/>
      <c r="J217" s="42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</row>
    <row r="218" spans="1:64" ht="37.950000000000003" customHeight="1" x14ac:dyDescent="0.3">
      <c r="A218" s="28">
        <v>41</v>
      </c>
      <c r="B218" s="27" t="s">
        <v>64</v>
      </c>
      <c r="C218" s="27" t="s">
        <v>22</v>
      </c>
      <c r="D218" s="27" t="s">
        <v>23</v>
      </c>
      <c r="E218" s="27" t="s">
        <v>66</v>
      </c>
      <c r="F218" s="29" t="s">
        <v>199</v>
      </c>
      <c r="G218" s="30">
        <v>7220000</v>
      </c>
      <c r="H218" s="31"/>
      <c r="I218" s="42"/>
      <c r="J218" s="42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</row>
    <row r="219" spans="1:64" ht="37.950000000000003" customHeight="1" x14ac:dyDescent="0.3">
      <c r="A219" s="28">
        <v>42</v>
      </c>
      <c r="B219" s="27" t="s">
        <v>64</v>
      </c>
      <c r="C219" s="27" t="s">
        <v>49</v>
      </c>
      <c r="D219" s="27" t="s">
        <v>50</v>
      </c>
      <c r="E219" s="27" t="s">
        <v>66</v>
      </c>
      <c r="F219" s="29" t="s">
        <v>218</v>
      </c>
      <c r="G219" s="30">
        <v>760000</v>
      </c>
      <c r="H219" s="31" t="s">
        <v>213</v>
      </c>
      <c r="I219" s="42"/>
      <c r="J219" s="42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</row>
    <row r="220" spans="1:64" ht="37.950000000000003" customHeight="1" x14ac:dyDescent="0.3">
      <c r="A220" s="28">
        <v>43</v>
      </c>
      <c r="B220" s="27" t="s">
        <v>64</v>
      </c>
      <c r="C220" s="27" t="s">
        <v>51</v>
      </c>
      <c r="D220" s="27" t="s">
        <v>52</v>
      </c>
      <c r="E220" s="27" t="s">
        <v>66</v>
      </c>
      <c r="F220" s="29" t="s">
        <v>123</v>
      </c>
      <c r="G220" s="30">
        <v>2275000</v>
      </c>
      <c r="H220" s="31" t="s">
        <v>213</v>
      </c>
      <c r="I220" s="42"/>
      <c r="J220" s="42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</row>
    <row r="221" spans="1:64" ht="37.950000000000003" customHeight="1" x14ac:dyDescent="0.3">
      <c r="A221" s="28">
        <v>44</v>
      </c>
      <c r="B221" s="27" t="s">
        <v>64</v>
      </c>
      <c r="C221" s="27" t="s">
        <v>53</v>
      </c>
      <c r="D221" s="27" t="s">
        <v>54</v>
      </c>
      <c r="E221" s="27" t="s">
        <v>66</v>
      </c>
      <c r="F221" s="29" t="s">
        <v>215</v>
      </c>
      <c r="G221" s="30">
        <v>360000</v>
      </c>
      <c r="H221" s="31"/>
      <c r="I221" s="42"/>
      <c r="J221" s="42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</row>
    <row r="222" spans="1:64" ht="37.950000000000003" customHeight="1" x14ac:dyDescent="0.3">
      <c r="A222" s="28">
        <v>45</v>
      </c>
      <c r="B222" s="27" t="s">
        <v>64</v>
      </c>
      <c r="C222" s="27" t="s">
        <v>27</v>
      </c>
      <c r="D222" s="27" t="s">
        <v>28</v>
      </c>
      <c r="E222" s="27" t="s">
        <v>219</v>
      </c>
      <c r="F222" s="29" t="s">
        <v>188</v>
      </c>
      <c r="G222" s="30">
        <v>380000</v>
      </c>
      <c r="H222" s="31"/>
      <c r="I222" s="42"/>
      <c r="J222" s="42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</row>
    <row r="223" spans="1:64" ht="37.950000000000003" customHeight="1" x14ac:dyDescent="0.3">
      <c r="A223" s="28">
        <v>46</v>
      </c>
      <c r="B223" s="27" t="s">
        <v>64</v>
      </c>
      <c r="C223" s="27" t="s">
        <v>25</v>
      </c>
      <c r="D223" s="27" t="s">
        <v>26</v>
      </c>
      <c r="E223" s="27" t="s">
        <v>219</v>
      </c>
      <c r="F223" s="29" t="s">
        <v>188</v>
      </c>
      <c r="G223" s="30">
        <v>195000</v>
      </c>
      <c r="H223" s="31"/>
      <c r="I223" s="42"/>
      <c r="J223" s="42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</row>
    <row r="224" spans="1:64" ht="37.950000000000003" customHeight="1" x14ac:dyDescent="0.3">
      <c r="A224" s="28">
        <v>47</v>
      </c>
      <c r="B224" s="27" t="s">
        <v>64</v>
      </c>
      <c r="C224" s="27" t="s">
        <v>10</v>
      </c>
      <c r="D224" s="27" t="s">
        <v>11</v>
      </c>
      <c r="E224" s="27" t="s">
        <v>219</v>
      </c>
      <c r="F224" s="29" t="s">
        <v>188</v>
      </c>
      <c r="G224" s="30">
        <v>730000</v>
      </c>
      <c r="H224" s="31"/>
      <c r="I224" s="42"/>
      <c r="J224" s="42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</row>
    <row r="225" spans="1:64" ht="37.950000000000003" customHeight="1" x14ac:dyDescent="0.3">
      <c r="A225" s="28">
        <v>48</v>
      </c>
      <c r="B225" s="27" t="s">
        <v>64</v>
      </c>
      <c r="C225" s="27" t="s">
        <v>12</v>
      </c>
      <c r="D225" s="27" t="s">
        <v>13</v>
      </c>
      <c r="E225" s="27" t="s">
        <v>219</v>
      </c>
      <c r="F225" s="29" t="s">
        <v>188</v>
      </c>
      <c r="G225" s="30">
        <v>2580000</v>
      </c>
      <c r="H225" s="31"/>
      <c r="I225" s="42"/>
      <c r="J225" s="42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</row>
    <row r="226" spans="1:64" ht="37.950000000000003" customHeight="1" x14ac:dyDescent="0.3">
      <c r="A226" s="28">
        <v>49</v>
      </c>
      <c r="B226" s="27" t="s">
        <v>64</v>
      </c>
      <c r="C226" s="27" t="s">
        <v>29</v>
      </c>
      <c r="D226" s="27" t="s">
        <v>30</v>
      </c>
      <c r="E226" s="27" t="s">
        <v>219</v>
      </c>
      <c r="F226" s="29" t="s">
        <v>188</v>
      </c>
      <c r="G226" s="30">
        <v>921000</v>
      </c>
      <c r="H226" s="31"/>
      <c r="I226" s="42"/>
      <c r="J226" s="42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</row>
    <row r="227" spans="1:64" ht="37.950000000000003" customHeight="1" x14ac:dyDescent="0.3">
      <c r="A227" s="28">
        <v>50</v>
      </c>
      <c r="B227" s="27" t="s">
        <v>64</v>
      </c>
      <c r="C227" s="27" t="s">
        <v>31</v>
      </c>
      <c r="D227" s="27" t="s">
        <v>32</v>
      </c>
      <c r="E227" s="27" t="s">
        <v>219</v>
      </c>
      <c r="F227" s="29" t="s">
        <v>188</v>
      </c>
      <c r="G227" s="30">
        <v>2212000</v>
      </c>
      <c r="H227" s="31"/>
      <c r="I227" s="42"/>
      <c r="J227" s="42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</row>
    <row r="228" spans="1:64" ht="37.950000000000003" customHeight="1" x14ac:dyDescent="0.3">
      <c r="A228" s="28">
        <v>51</v>
      </c>
      <c r="B228" s="27" t="s">
        <v>64</v>
      </c>
      <c r="C228" s="27" t="s">
        <v>20</v>
      </c>
      <c r="D228" s="27" t="s">
        <v>21</v>
      </c>
      <c r="E228" s="27" t="s">
        <v>219</v>
      </c>
      <c r="F228" s="29" t="s">
        <v>188</v>
      </c>
      <c r="G228" s="30">
        <v>557000</v>
      </c>
      <c r="H228" s="31"/>
      <c r="I228" s="42"/>
      <c r="J228" s="42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</row>
    <row r="229" spans="1:64" ht="37.950000000000003" customHeight="1" x14ac:dyDescent="0.3">
      <c r="A229" s="28">
        <v>52</v>
      </c>
      <c r="B229" s="27" t="s">
        <v>64</v>
      </c>
      <c r="C229" s="27" t="s">
        <v>39</v>
      </c>
      <c r="D229" s="27" t="s">
        <v>40</v>
      </c>
      <c r="E229" s="27" t="s">
        <v>219</v>
      </c>
      <c r="F229" s="29" t="s">
        <v>188</v>
      </c>
      <c r="G229" s="30">
        <v>230000</v>
      </c>
      <c r="H229" s="31"/>
      <c r="I229" s="42"/>
      <c r="J229" s="42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</row>
    <row r="230" spans="1:64" ht="37.950000000000003" customHeight="1" x14ac:dyDescent="0.3">
      <c r="A230" s="28">
        <v>53</v>
      </c>
      <c r="B230" s="27" t="s">
        <v>64</v>
      </c>
      <c r="C230" s="27" t="s">
        <v>14</v>
      </c>
      <c r="D230" s="27" t="s">
        <v>15</v>
      </c>
      <c r="E230" s="27" t="s">
        <v>219</v>
      </c>
      <c r="F230" s="29" t="s">
        <v>188</v>
      </c>
      <c r="G230" s="30">
        <v>1497000</v>
      </c>
      <c r="H230" s="31"/>
      <c r="I230" s="42"/>
      <c r="J230" s="42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</row>
    <row r="231" spans="1:64" ht="37.950000000000003" customHeight="1" x14ac:dyDescent="0.3">
      <c r="A231" s="28">
        <v>54</v>
      </c>
      <c r="B231" s="27" t="s">
        <v>64</v>
      </c>
      <c r="C231" s="27" t="s">
        <v>41</v>
      </c>
      <c r="D231" s="27" t="s">
        <v>42</v>
      </c>
      <c r="E231" s="27" t="s">
        <v>219</v>
      </c>
      <c r="F231" s="29" t="s">
        <v>188</v>
      </c>
      <c r="G231" s="30">
        <v>1114000</v>
      </c>
      <c r="H231" s="31"/>
      <c r="I231" s="42"/>
      <c r="J231" s="42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</row>
    <row r="232" spans="1:64" ht="37.950000000000003" customHeight="1" x14ac:dyDescent="0.3">
      <c r="A232" s="28">
        <v>55</v>
      </c>
      <c r="B232" s="27" t="s">
        <v>64</v>
      </c>
      <c r="C232" s="27" t="s">
        <v>16</v>
      </c>
      <c r="D232" s="27" t="s">
        <v>17</v>
      </c>
      <c r="E232" s="27" t="s">
        <v>219</v>
      </c>
      <c r="F232" s="29" t="s">
        <v>188</v>
      </c>
      <c r="G232" s="30">
        <v>1114000</v>
      </c>
      <c r="H232" s="31"/>
      <c r="I232" s="42"/>
      <c r="J232" s="42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</row>
    <row r="233" spans="1:64" ht="37.950000000000003" customHeight="1" x14ac:dyDescent="0.3">
      <c r="A233" s="28">
        <v>56</v>
      </c>
      <c r="B233" s="27" t="s">
        <v>64</v>
      </c>
      <c r="C233" s="27" t="s">
        <v>43</v>
      </c>
      <c r="D233" s="27" t="s">
        <v>44</v>
      </c>
      <c r="E233" s="27" t="s">
        <v>219</v>
      </c>
      <c r="F233" s="29" t="s">
        <v>188</v>
      </c>
      <c r="G233" s="30">
        <v>557000</v>
      </c>
      <c r="H233" s="31"/>
      <c r="I233" s="42"/>
      <c r="J233" s="42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</row>
    <row r="234" spans="1:64" ht="37.950000000000003" customHeight="1" x14ac:dyDescent="0.3">
      <c r="A234" s="28">
        <v>57</v>
      </c>
      <c r="B234" s="27" t="s">
        <v>64</v>
      </c>
      <c r="C234" s="27" t="s">
        <v>45</v>
      </c>
      <c r="D234" s="27" t="s">
        <v>46</v>
      </c>
      <c r="E234" s="27" t="s">
        <v>219</v>
      </c>
      <c r="F234" s="29" t="s">
        <v>188</v>
      </c>
      <c r="G234" s="30">
        <v>749000</v>
      </c>
      <c r="H234" s="31"/>
      <c r="I234" s="42"/>
      <c r="J234" s="42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</row>
    <row r="235" spans="1:64" ht="37.950000000000003" customHeight="1" x14ac:dyDescent="0.3">
      <c r="A235" s="28">
        <v>58</v>
      </c>
      <c r="B235" s="27" t="s">
        <v>64</v>
      </c>
      <c r="C235" s="27" t="s">
        <v>18</v>
      </c>
      <c r="D235" s="27" t="s">
        <v>19</v>
      </c>
      <c r="E235" s="27" t="s">
        <v>219</v>
      </c>
      <c r="F235" s="29" t="s">
        <v>188</v>
      </c>
      <c r="G235" s="30">
        <v>1497000</v>
      </c>
      <c r="H235" s="31"/>
      <c r="I235" s="42"/>
      <c r="J235" s="42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</row>
    <row r="236" spans="1:64" ht="37.950000000000003" customHeight="1" x14ac:dyDescent="0.3">
      <c r="A236" s="28">
        <v>59</v>
      </c>
      <c r="B236" s="27" t="s">
        <v>64</v>
      </c>
      <c r="C236" s="27" t="s">
        <v>22</v>
      </c>
      <c r="D236" s="27" t="s">
        <v>23</v>
      </c>
      <c r="E236" s="27" t="s">
        <v>219</v>
      </c>
      <c r="F236" s="29" t="s">
        <v>188</v>
      </c>
      <c r="G236" s="30">
        <v>749000</v>
      </c>
      <c r="H236" s="31"/>
      <c r="I236" s="42"/>
      <c r="J236" s="42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</row>
    <row r="237" spans="1:64" ht="37.950000000000003" customHeight="1" x14ac:dyDescent="0.3">
      <c r="A237" s="28">
        <v>60</v>
      </c>
      <c r="B237" s="27" t="s">
        <v>64</v>
      </c>
      <c r="C237" s="27" t="s">
        <v>47</v>
      </c>
      <c r="D237" s="27" t="s">
        <v>48</v>
      </c>
      <c r="E237" s="27" t="s">
        <v>219</v>
      </c>
      <c r="F237" s="29" t="s">
        <v>188</v>
      </c>
      <c r="G237" s="30">
        <v>1497000</v>
      </c>
      <c r="H237" s="31"/>
      <c r="I237" s="42"/>
      <c r="J237" s="42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</row>
    <row r="238" spans="1:64" ht="37.950000000000003" customHeight="1" x14ac:dyDescent="0.3">
      <c r="A238" s="28">
        <v>61</v>
      </c>
      <c r="B238" s="27" t="s">
        <v>64</v>
      </c>
      <c r="C238" s="27" t="s">
        <v>49</v>
      </c>
      <c r="D238" s="27" t="s">
        <v>50</v>
      </c>
      <c r="E238" s="27" t="s">
        <v>219</v>
      </c>
      <c r="F238" s="29" t="s">
        <v>188</v>
      </c>
      <c r="G238" s="30">
        <v>749000</v>
      </c>
      <c r="H238" s="31"/>
      <c r="I238" s="42"/>
      <c r="J238" s="42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</row>
    <row r="239" spans="1:64" ht="37.950000000000003" customHeight="1" x14ac:dyDescent="0.3">
      <c r="A239" s="28">
        <v>62</v>
      </c>
      <c r="B239" s="27" t="s">
        <v>64</v>
      </c>
      <c r="C239" s="27" t="s">
        <v>33</v>
      </c>
      <c r="D239" s="27" t="s">
        <v>34</v>
      </c>
      <c r="E239" s="27" t="s">
        <v>219</v>
      </c>
      <c r="F239" s="29" t="s">
        <v>188</v>
      </c>
      <c r="G239" s="30">
        <v>557000</v>
      </c>
      <c r="H239" s="31"/>
      <c r="I239" s="42"/>
      <c r="J239" s="42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</row>
    <row r="240" spans="1:64" ht="37.950000000000003" customHeight="1" x14ac:dyDescent="0.3">
      <c r="A240" s="28">
        <v>63</v>
      </c>
      <c r="B240" s="27" t="s">
        <v>64</v>
      </c>
      <c r="C240" s="27" t="s">
        <v>35</v>
      </c>
      <c r="D240" s="27" t="s">
        <v>36</v>
      </c>
      <c r="E240" s="27" t="s">
        <v>219</v>
      </c>
      <c r="F240" s="29" t="s">
        <v>188</v>
      </c>
      <c r="G240" s="30">
        <v>922000</v>
      </c>
      <c r="H240" s="31"/>
      <c r="I240" s="42"/>
      <c r="J240" s="42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</row>
    <row r="241" spans="1:64" ht="37.950000000000003" customHeight="1" x14ac:dyDescent="0.3">
      <c r="A241" s="28">
        <v>64</v>
      </c>
      <c r="B241" s="27" t="s">
        <v>64</v>
      </c>
      <c r="C241" s="27" t="s">
        <v>37</v>
      </c>
      <c r="D241" s="27" t="s">
        <v>38</v>
      </c>
      <c r="E241" s="27" t="s">
        <v>219</v>
      </c>
      <c r="F241" s="29" t="s">
        <v>188</v>
      </c>
      <c r="G241" s="30">
        <v>461000</v>
      </c>
      <c r="H241" s="31"/>
      <c r="I241" s="42"/>
      <c r="J241" s="42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</row>
    <row r="242" spans="1:64" ht="37.950000000000003" customHeight="1" x14ac:dyDescent="0.3">
      <c r="A242" s="28">
        <v>65</v>
      </c>
      <c r="B242" s="27" t="s">
        <v>64</v>
      </c>
      <c r="C242" s="27" t="s">
        <v>49</v>
      </c>
      <c r="D242" s="27" t="s">
        <v>50</v>
      </c>
      <c r="E242" s="27" t="s">
        <v>97</v>
      </c>
      <c r="F242" s="29" t="s">
        <v>212</v>
      </c>
      <c r="G242" s="30">
        <v>818000</v>
      </c>
      <c r="H242" s="31" t="s">
        <v>213</v>
      </c>
      <c r="I242" s="42"/>
      <c r="J242" s="42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</row>
    <row r="243" spans="1:64" ht="77.400000000000006" customHeight="1" x14ac:dyDescent="0.3">
      <c r="A243" s="28">
        <v>66</v>
      </c>
      <c r="B243" s="27" t="s">
        <v>64</v>
      </c>
      <c r="C243" s="27" t="s">
        <v>22</v>
      </c>
      <c r="D243" s="27" t="s">
        <v>23</v>
      </c>
      <c r="E243" s="27" t="s">
        <v>68</v>
      </c>
      <c r="F243" s="29" t="s">
        <v>69</v>
      </c>
      <c r="G243" s="30">
        <v>120000</v>
      </c>
      <c r="H243" s="31" t="s">
        <v>220</v>
      </c>
      <c r="I243" s="42"/>
      <c r="J243" s="42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</row>
    <row r="244" spans="1:64" ht="33" customHeight="1" x14ac:dyDescent="0.3">
      <c r="A244" s="87" t="s">
        <v>70</v>
      </c>
      <c r="B244" s="87"/>
      <c r="C244" s="87"/>
      <c r="D244" s="87"/>
      <c r="E244" s="87"/>
      <c r="F244" s="87"/>
      <c r="G244" s="50">
        <f>SUM(G245:G360)</f>
        <v>102537000</v>
      </c>
      <c r="H244" s="51"/>
      <c r="I244" s="42"/>
      <c r="J244" s="42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</row>
    <row r="245" spans="1:64" ht="39" customHeight="1" x14ac:dyDescent="0.3">
      <c r="A245" s="28">
        <v>1</v>
      </c>
      <c r="B245" s="27" t="s">
        <v>211</v>
      </c>
      <c r="C245" s="76" t="s">
        <v>265</v>
      </c>
      <c r="D245" s="76" t="s">
        <v>266</v>
      </c>
      <c r="E245" s="27" t="s">
        <v>71</v>
      </c>
      <c r="F245" s="29" t="s">
        <v>118</v>
      </c>
      <c r="G245" s="30">
        <v>784000</v>
      </c>
      <c r="H245" s="31" t="s">
        <v>207</v>
      </c>
      <c r="I245" s="42"/>
      <c r="J245" s="42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</row>
    <row r="246" spans="1:64" ht="39" customHeight="1" x14ac:dyDescent="0.3">
      <c r="A246" s="28">
        <v>2</v>
      </c>
      <c r="B246" s="27" t="s">
        <v>211</v>
      </c>
      <c r="C246" s="27" t="s">
        <v>27</v>
      </c>
      <c r="D246" s="27" t="s">
        <v>28</v>
      </c>
      <c r="E246" s="27" t="s">
        <v>71</v>
      </c>
      <c r="F246" s="29" t="s">
        <v>118</v>
      </c>
      <c r="G246" s="30">
        <v>1128000</v>
      </c>
      <c r="H246" s="31" t="s">
        <v>207</v>
      </c>
      <c r="I246" s="42"/>
      <c r="J246" s="42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</row>
    <row r="247" spans="1:64" ht="39" customHeight="1" x14ac:dyDescent="0.3">
      <c r="A247" s="28">
        <v>3</v>
      </c>
      <c r="B247" s="27" t="s">
        <v>211</v>
      </c>
      <c r="C247" s="27" t="s">
        <v>10</v>
      </c>
      <c r="D247" s="27" t="s">
        <v>11</v>
      </c>
      <c r="E247" s="27" t="s">
        <v>71</v>
      </c>
      <c r="F247" s="29" t="s">
        <v>118</v>
      </c>
      <c r="G247" s="30">
        <v>1125000</v>
      </c>
      <c r="H247" s="31" t="s">
        <v>207</v>
      </c>
      <c r="I247" s="42"/>
      <c r="J247" s="42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</row>
    <row r="248" spans="1:64" ht="39" customHeight="1" x14ac:dyDescent="0.3">
      <c r="A248" s="28">
        <v>4</v>
      </c>
      <c r="B248" s="27" t="s">
        <v>211</v>
      </c>
      <c r="C248" s="76" t="s">
        <v>267</v>
      </c>
      <c r="D248" s="76" t="s">
        <v>269</v>
      </c>
      <c r="E248" s="27" t="s">
        <v>71</v>
      </c>
      <c r="F248" s="29" t="s">
        <v>118</v>
      </c>
      <c r="G248" s="30">
        <v>676000</v>
      </c>
      <c r="H248" s="31" t="s">
        <v>207</v>
      </c>
      <c r="I248" s="42"/>
      <c r="J248" s="42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</row>
    <row r="249" spans="1:64" ht="39" customHeight="1" x14ac:dyDescent="0.3">
      <c r="A249" s="28">
        <v>5</v>
      </c>
      <c r="B249" s="27" t="s">
        <v>211</v>
      </c>
      <c r="C249" s="76" t="s">
        <v>268</v>
      </c>
      <c r="D249" s="76" t="s">
        <v>270</v>
      </c>
      <c r="E249" s="27" t="s">
        <v>71</v>
      </c>
      <c r="F249" s="29" t="s">
        <v>118</v>
      </c>
      <c r="G249" s="30">
        <v>1125000</v>
      </c>
      <c r="H249" s="31" t="s">
        <v>207</v>
      </c>
      <c r="I249" s="42"/>
      <c r="J249" s="42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</row>
    <row r="250" spans="1:64" ht="39" customHeight="1" x14ac:dyDescent="0.3">
      <c r="A250" s="28">
        <v>6</v>
      </c>
      <c r="B250" s="27" t="s">
        <v>211</v>
      </c>
      <c r="C250" s="27" t="s">
        <v>31</v>
      </c>
      <c r="D250" s="27" t="s">
        <v>32</v>
      </c>
      <c r="E250" s="27" t="s">
        <v>71</v>
      </c>
      <c r="F250" s="29" t="s">
        <v>118</v>
      </c>
      <c r="G250" s="30">
        <v>1523000</v>
      </c>
      <c r="H250" s="31" t="s">
        <v>207</v>
      </c>
      <c r="I250" s="42"/>
      <c r="J250" s="42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</row>
    <row r="251" spans="1:64" ht="39" customHeight="1" x14ac:dyDescent="0.3">
      <c r="A251" s="28">
        <v>7</v>
      </c>
      <c r="B251" s="27" t="s">
        <v>211</v>
      </c>
      <c r="C251" s="27" t="s">
        <v>20</v>
      </c>
      <c r="D251" s="27" t="s">
        <v>21</v>
      </c>
      <c r="E251" s="27" t="s">
        <v>71</v>
      </c>
      <c r="F251" s="29" t="s">
        <v>118</v>
      </c>
      <c r="G251" s="30">
        <v>750000</v>
      </c>
      <c r="H251" s="31" t="s">
        <v>207</v>
      </c>
      <c r="I251" s="42"/>
      <c r="J251" s="42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</row>
    <row r="252" spans="1:64" ht="39" customHeight="1" x14ac:dyDescent="0.3">
      <c r="A252" s="28">
        <v>8</v>
      </c>
      <c r="B252" s="27" t="s">
        <v>211</v>
      </c>
      <c r="C252" s="27" t="s">
        <v>41</v>
      </c>
      <c r="D252" s="27" t="s">
        <v>42</v>
      </c>
      <c r="E252" s="27" t="s">
        <v>71</v>
      </c>
      <c r="F252" s="29" t="s">
        <v>118</v>
      </c>
      <c r="G252" s="30">
        <v>751000</v>
      </c>
      <c r="H252" s="31" t="s">
        <v>207</v>
      </c>
      <c r="I252" s="42"/>
      <c r="J252" s="42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</row>
    <row r="253" spans="1:64" ht="39" customHeight="1" x14ac:dyDescent="0.3">
      <c r="A253" s="28">
        <v>9</v>
      </c>
      <c r="B253" s="27" t="s">
        <v>211</v>
      </c>
      <c r="C253" s="27" t="s">
        <v>45</v>
      </c>
      <c r="D253" s="27" t="s">
        <v>46</v>
      </c>
      <c r="E253" s="27" t="s">
        <v>71</v>
      </c>
      <c r="F253" s="29" t="s">
        <v>118</v>
      </c>
      <c r="G253" s="30">
        <v>746000</v>
      </c>
      <c r="H253" s="31" t="s">
        <v>207</v>
      </c>
      <c r="I253" s="42"/>
      <c r="J253" s="42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</row>
    <row r="254" spans="1:64" ht="39" customHeight="1" x14ac:dyDescent="0.3">
      <c r="A254" s="28">
        <v>10</v>
      </c>
      <c r="B254" s="27" t="s">
        <v>211</v>
      </c>
      <c r="C254" s="27" t="s">
        <v>22</v>
      </c>
      <c r="D254" s="27" t="s">
        <v>23</v>
      </c>
      <c r="E254" s="27" t="s">
        <v>71</v>
      </c>
      <c r="F254" s="29" t="s">
        <v>118</v>
      </c>
      <c r="G254" s="30">
        <v>732000</v>
      </c>
      <c r="H254" s="31" t="s">
        <v>207</v>
      </c>
      <c r="I254" s="42"/>
      <c r="J254" s="42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</row>
    <row r="255" spans="1:64" ht="39" customHeight="1" x14ac:dyDescent="0.3">
      <c r="A255" s="28">
        <v>11</v>
      </c>
      <c r="B255" s="27" t="s">
        <v>211</v>
      </c>
      <c r="C255" s="27" t="s">
        <v>47</v>
      </c>
      <c r="D255" s="27" t="s">
        <v>48</v>
      </c>
      <c r="E255" s="27" t="s">
        <v>71</v>
      </c>
      <c r="F255" s="29" t="s">
        <v>118</v>
      </c>
      <c r="G255" s="30">
        <v>732000</v>
      </c>
      <c r="H255" s="31" t="s">
        <v>207</v>
      </c>
      <c r="I255" s="42"/>
      <c r="J255" s="42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</row>
    <row r="256" spans="1:64" ht="39" customHeight="1" x14ac:dyDescent="0.3">
      <c r="A256" s="28">
        <v>12</v>
      </c>
      <c r="B256" s="27" t="s">
        <v>211</v>
      </c>
      <c r="C256" s="27" t="s">
        <v>49</v>
      </c>
      <c r="D256" s="27" t="s">
        <v>50</v>
      </c>
      <c r="E256" s="27" t="s">
        <v>71</v>
      </c>
      <c r="F256" s="29" t="s">
        <v>118</v>
      </c>
      <c r="G256" s="30">
        <v>777000</v>
      </c>
      <c r="H256" s="31" t="s">
        <v>207</v>
      </c>
      <c r="I256" s="42"/>
      <c r="J256" s="42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</row>
    <row r="257" spans="1:64" ht="39" customHeight="1" x14ac:dyDescent="0.3">
      <c r="A257" s="28">
        <v>13</v>
      </c>
      <c r="B257" s="27" t="s">
        <v>211</v>
      </c>
      <c r="C257" s="27" t="s">
        <v>35</v>
      </c>
      <c r="D257" s="27" t="s">
        <v>36</v>
      </c>
      <c r="E257" s="27" t="s">
        <v>71</v>
      </c>
      <c r="F257" s="29" t="s">
        <v>118</v>
      </c>
      <c r="G257" s="30">
        <v>538000</v>
      </c>
      <c r="H257" s="31" t="s">
        <v>207</v>
      </c>
      <c r="I257" s="42"/>
      <c r="J257" s="42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</row>
    <row r="258" spans="1:64" ht="39" customHeight="1" x14ac:dyDescent="0.3">
      <c r="A258" s="28">
        <v>14</v>
      </c>
      <c r="B258" s="27" t="s">
        <v>211</v>
      </c>
      <c r="C258" s="27" t="s">
        <v>51</v>
      </c>
      <c r="D258" s="27" t="s">
        <v>52</v>
      </c>
      <c r="E258" s="27" t="s">
        <v>71</v>
      </c>
      <c r="F258" s="29" t="s">
        <v>118</v>
      </c>
      <c r="G258" s="30">
        <v>827000</v>
      </c>
      <c r="H258" s="31" t="s">
        <v>207</v>
      </c>
      <c r="I258" s="42"/>
      <c r="J258" s="42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</row>
    <row r="259" spans="1:64" ht="39" customHeight="1" x14ac:dyDescent="0.3">
      <c r="A259" s="28">
        <v>15</v>
      </c>
      <c r="B259" s="27" t="s">
        <v>211</v>
      </c>
      <c r="C259" s="27" t="s">
        <v>53</v>
      </c>
      <c r="D259" s="27" t="s">
        <v>54</v>
      </c>
      <c r="E259" s="27" t="s">
        <v>71</v>
      </c>
      <c r="F259" s="29" t="s">
        <v>118</v>
      </c>
      <c r="G259" s="30">
        <v>502000</v>
      </c>
      <c r="H259" s="31" t="s">
        <v>207</v>
      </c>
      <c r="I259" s="42"/>
      <c r="J259" s="42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</row>
    <row r="260" spans="1:64" ht="39" customHeight="1" x14ac:dyDescent="0.3">
      <c r="A260" s="28">
        <v>16</v>
      </c>
      <c r="B260" s="27" t="s">
        <v>211</v>
      </c>
      <c r="C260" s="27" t="s">
        <v>27</v>
      </c>
      <c r="D260" s="27" t="s">
        <v>28</v>
      </c>
      <c r="E260" s="27" t="s">
        <v>208</v>
      </c>
      <c r="F260" s="29" t="s">
        <v>122</v>
      </c>
      <c r="G260" s="30">
        <v>1800000</v>
      </c>
      <c r="H260" s="31" t="s">
        <v>207</v>
      </c>
      <c r="I260" s="42"/>
      <c r="J260" s="42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</row>
    <row r="261" spans="1:64" ht="39" customHeight="1" x14ac:dyDescent="0.3">
      <c r="A261" s="28">
        <v>17</v>
      </c>
      <c r="B261" s="27" t="s">
        <v>211</v>
      </c>
      <c r="C261" s="27" t="s">
        <v>25</v>
      </c>
      <c r="D261" s="27" t="s">
        <v>26</v>
      </c>
      <c r="E261" s="27" t="s">
        <v>208</v>
      </c>
      <c r="F261" s="29" t="s">
        <v>122</v>
      </c>
      <c r="G261" s="30">
        <v>1200000</v>
      </c>
      <c r="H261" s="31" t="s">
        <v>207</v>
      </c>
      <c r="I261" s="42"/>
      <c r="J261" s="42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</row>
    <row r="262" spans="1:64" ht="39" customHeight="1" x14ac:dyDescent="0.3">
      <c r="A262" s="28">
        <v>18</v>
      </c>
      <c r="B262" s="27" t="s">
        <v>211</v>
      </c>
      <c r="C262" s="27" t="s">
        <v>10</v>
      </c>
      <c r="D262" s="27" t="s">
        <v>11</v>
      </c>
      <c r="E262" s="27" t="s">
        <v>208</v>
      </c>
      <c r="F262" s="29" t="s">
        <v>122</v>
      </c>
      <c r="G262" s="30">
        <v>800000</v>
      </c>
      <c r="H262" s="31" t="s">
        <v>207</v>
      </c>
      <c r="I262" s="42"/>
      <c r="J262" s="42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</row>
    <row r="263" spans="1:64" ht="39" customHeight="1" x14ac:dyDescent="0.3">
      <c r="A263" s="28">
        <v>19</v>
      </c>
      <c r="B263" s="27" t="s">
        <v>211</v>
      </c>
      <c r="C263" s="27" t="s">
        <v>12</v>
      </c>
      <c r="D263" s="27" t="s">
        <v>13</v>
      </c>
      <c r="E263" s="27" t="s">
        <v>208</v>
      </c>
      <c r="F263" s="29" t="s">
        <v>122</v>
      </c>
      <c r="G263" s="30">
        <v>1300000</v>
      </c>
      <c r="H263" s="31" t="s">
        <v>207</v>
      </c>
      <c r="I263" s="42"/>
      <c r="J263" s="42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</row>
    <row r="264" spans="1:64" ht="39" customHeight="1" x14ac:dyDescent="0.3">
      <c r="A264" s="28">
        <v>20</v>
      </c>
      <c r="B264" s="27" t="s">
        <v>211</v>
      </c>
      <c r="C264" s="27" t="s">
        <v>29</v>
      </c>
      <c r="D264" s="27" t="s">
        <v>30</v>
      </c>
      <c r="E264" s="27" t="s">
        <v>208</v>
      </c>
      <c r="F264" s="29" t="s">
        <v>122</v>
      </c>
      <c r="G264" s="30">
        <v>700000</v>
      </c>
      <c r="H264" s="31" t="s">
        <v>207</v>
      </c>
      <c r="I264" s="42"/>
      <c r="J264" s="42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</row>
    <row r="265" spans="1:64" ht="39" customHeight="1" x14ac:dyDescent="0.3">
      <c r="A265" s="28">
        <v>21</v>
      </c>
      <c r="B265" s="27" t="s">
        <v>211</v>
      </c>
      <c r="C265" s="27" t="s">
        <v>31</v>
      </c>
      <c r="D265" s="27" t="s">
        <v>32</v>
      </c>
      <c r="E265" s="27" t="s">
        <v>208</v>
      </c>
      <c r="F265" s="29" t="s">
        <v>122</v>
      </c>
      <c r="G265" s="30">
        <v>700000</v>
      </c>
      <c r="H265" s="31" t="s">
        <v>207</v>
      </c>
      <c r="I265" s="42"/>
      <c r="J265" s="42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</row>
    <row r="266" spans="1:64" ht="39" customHeight="1" x14ac:dyDescent="0.3">
      <c r="A266" s="28">
        <v>22</v>
      </c>
      <c r="B266" s="27" t="s">
        <v>211</v>
      </c>
      <c r="C266" s="27" t="s">
        <v>20</v>
      </c>
      <c r="D266" s="27" t="s">
        <v>21</v>
      </c>
      <c r="E266" s="27" t="s">
        <v>208</v>
      </c>
      <c r="F266" s="29" t="s">
        <v>122</v>
      </c>
      <c r="G266" s="30">
        <v>300000</v>
      </c>
      <c r="H266" s="31" t="s">
        <v>207</v>
      </c>
      <c r="I266" s="42"/>
      <c r="J266" s="42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</row>
    <row r="267" spans="1:64" ht="39" customHeight="1" x14ac:dyDescent="0.3">
      <c r="A267" s="28">
        <v>23</v>
      </c>
      <c r="B267" s="27" t="s">
        <v>211</v>
      </c>
      <c r="C267" s="27" t="s">
        <v>39</v>
      </c>
      <c r="D267" s="27" t="s">
        <v>40</v>
      </c>
      <c r="E267" s="27" t="s">
        <v>208</v>
      </c>
      <c r="F267" s="29" t="s">
        <v>122</v>
      </c>
      <c r="G267" s="30">
        <v>120000</v>
      </c>
      <c r="H267" s="31" t="s">
        <v>207</v>
      </c>
      <c r="I267" s="42"/>
      <c r="J267" s="42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</row>
    <row r="268" spans="1:64" ht="39" customHeight="1" x14ac:dyDescent="0.3">
      <c r="A268" s="28">
        <v>24</v>
      </c>
      <c r="B268" s="27" t="s">
        <v>211</v>
      </c>
      <c r="C268" s="27" t="s">
        <v>14</v>
      </c>
      <c r="D268" s="27" t="s">
        <v>15</v>
      </c>
      <c r="E268" s="27" t="s">
        <v>208</v>
      </c>
      <c r="F268" s="29" t="s">
        <v>122</v>
      </c>
      <c r="G268" s="30">
        <v>300000</v>
      </c>
      <c r="H268" s="31" t="s">
        <v>207</v>
      </c>
      <c r="I268" s="42"/>
      <c r="J268" s="42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</row>
    <row r="269" spans="1:64" ht="39" customHeight="1" x14ac:dyDescent="0.3">
      <c r="A269" s="28">
        <v>25</v>
      </c>
      <c r="B269" s="27" t="s">
        <v>211</v>
      </c>
      <c r="C269" s="27" t="s">
        <v>41</v>
      </c>
      <c r="D269" s="27" t="s">
        <v>42</v>
      </c>
      <c r="E269" s="27" t="s">
        <v>208</v>
      </c>
      <c r="F269" s="29" t="s">
        <v>122</v>
      </c>
      <c r="G269" s="30">
        <v>350000</v>
      </c>
      <c r="H269" s="31" t="s">
        <v>207</v>
      </c>
      <c r="I269" s="42"/>
      <c r="J269" s="42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</row>
    <row r="270" spans="1:64" ht="39" customHeight="1" x14ac:dyDescent="0.3">
      <c r="A270" s="28">
        <v>26</v>
      </c>
      <c r="B270" s="27" t="s">
        <v>211</v>
      </c>
      <c r="C270" s="27" t="s">
        <v>16</v>
      </c>
      <c r="D270" s="27" t="s">
        <v>17</v>
      </c>
      <c r="E270" s="27" t="s">
        <v>208</v>
      </c>
      <c r="F270" s="29" t="s">
        <v>122</v>
      </c>
      <c r="G270" s="30">
        <v>700000</v>
      </c>
      <c r="H270" s="31" t="s">
        <v>207</v>
      </c>
      <c r="I270" s="42"/>
      <c r="J270" s="42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</row>
    <row r="271" spans="1:64" ht="39" customHeight="1" x14ac:dyDescent="0.3">
      <c r="A271" s="28">
        <v>27</v>
      </c>
      <c r="B271" s="27" t="s">
        <v>211</v>
      </c>
      <c r="C271" s="27" t="s">
        <v>43</v>
      </c>
      <c r="D271" s="27" t="s">
        <v>44</v>
      </c>
      <c r="E271" s="27" t="s">
        <v>208</v>
      </c>
      <c r="F271" s="29" t="s">
        <v>122</v>
      </c>
      <c r="G271" s="30">
        <v>530000</v>
      </c>
      <c r="H271" s="31" t="s">
        <v>207</v>
      </c>
      <c r="I271" s="42"/>
      <c r="J271" s="42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</row>
    <row r="272" spans="1:64" ht="39" customHeight="1" x14ac:dyDescent="0.3">
      <c r="A272" s="28">
        <v>28</v>
      </c>
      <c r="B272" s="27" t="s">
        <v>211</v>
      </c>
      <c r="C272" s="27" t="s">
        <v>45</v>
      </c>
      <c r="D272" s="27" t="s">
        <v>46</v>
      </c>
      <c r="E272" s="27" t="s">
        <v>208</v>
      </c>
      <c r="F272" s="29" t="s">
        <v>122</v>
      </c>
      <c r="G272" s="30">
        <v>350000</v>
      </c>
      <c r="H272" s="31" t="s">
        <v>207</v>
      </c>
      <c r="I272" s="42"/>
      <c r="J272" s="42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</row>
    <row r="273" spans="1:64" ht="39" customHeight="1" x14ac:dyDescent="0.3">
      <c r="A273" s="28">
        <v>29</v>
      </c>
      <c r="B273" s="27" t="s">
        <v>211</v>
      </c>
      <c r="C273" s="27" t="s">
        <v>18</v>
      </c>
      <c r="D273" s="27" t="s">
        <v>19</v>
      </c>
      <c r="E273" s="27" t="s">
        <v>208</v>
      </c>
      <c r="F273" s="29" t="s">
        <v>122</v>
      </c>
      <c r="G273" s="30">
        <v>150000</v>
      </c>
      <c r="H273" s="31" t="s">
        <v>207</v>
      </c>
      <c r="I273" s="42"/>
      <c r="J273" s="42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</row>
    <row r="274" spans="1:64" ht="39" customHeight="1" x14ac:dyDescent="0.3">
      <c r="A274" s="28">
        <v>30</v>
      </c>
      <c r="B274" s="27" t="s">
        <v>211</v>
      </c>
      <c r="C274" s="76" t="s">
        <v>271</v>
      </c>
      <c r="D274" s="76" t="s">
        <v>272</v>
      </c>
      <c r="E274" s="27" t="s">
        <v>208</v>
      </c>
      <c r="F274" s="29" t="s">
        <v>122</v>
      </c>
      <c r="G274" s="30">
        <v>100000</v>
      </c>
      <c r="H274" s="31" t="s">
        <v>207</v>
      </c>
      <c r="I274" s="42"/>
      <c r="J274" s="42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</row>
    <row r="275" spans="1:64" ht="39" customHeight="1" x14ac:dyDescent="0.3">
      <c r="A275" s="28">
        <v>31</v>
      </c>
      <c r="B275" s="27" t="s">
        <v>211</v>
      </c>
      <c r="C275" s="27" t="s">
        <v>47</v>
      </c>
      <c r="D275" s="27" t="s">
        <v>48</v>
      </c>
      <c r="E275" s="27" t="s">
        <v>208</v>
      </c>
      <c r="F275" s="29" t="s">
        <v>122</v>
      </c>
      <c r="G275" s="30">
        <v>120000</v>
      </c>
      <c r="H275" s="31" t="s">
        <v>207</v>
      </c>
      <c r="I275" s="42"/>
      <c r="J275" s="42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</row>
    <row r="276" spans="1:64" ht="39" customHeight="1" x14ac:dyDescent="0.3">
      <c r="A276" s="28">
        <v>32</v>
      </c>
      <c r="B276" s="27" t="s">
        <v>211</v>
      </c>
      <c r="C276" s="27" t="s">
        <v>49</v>
      </c>
      <c r="D276" s="27" t="s">
        <v>50</v>
      </c>
      <c r="E276" s="27" t="s">
        <v>208</v>
      </c>
      <c r="F276" s="29" t="s">
        <v>122</v>
      </c>
      <c r="G276" s="30">
        <v>150000</v>
      </c>
      <c r="H276" s="31" t="s">
        <v>207</v>
      </c>
      <c r="I276" s="42"/>
      <c r="J276" s="42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</row>
    <row r="277" spans="1:64" ht="39" customHeight="1" x14ac:dyDescent="0.3">
      <c r="A277" s="28">
        <v>33</v>
      </c>
      <c r="B277" s="27" t="s">
        <v>211</v>
      </c>
      <c r="C277" s="27" t="s">
        <v>33</v>
      </c>
      <c r="D277" s="27" t="s">
        <v>34</v>
      </c>
      <c r="E277" s="27" t="s">
        <v>208</v>
      </c>
      <c r="F277" s="29" t="s">
        <v>122</v>
      </c>
      <c r="G277" s="30">
        <v>50000</v>
      </c>
      <c r="H277" s="31" t="s">
        <v>207</v>
      </c>
      <c r="I277" s="42"/>
      <c r="J277" s="42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</row>
    <row r="278" spans="1:64" ht="39" customHeight="1" x14ac:dyDescent="0.3">
      <c r="A278" s="28">
        <v>34</v>
      </c>
      <c r="B278" s="27" t="s">
        <v>211</v>
      </c>
      <c r="C278" s="27" t="s">
        <v>35</v>
      </c>
      <c r="D278" s="27" t="s">
        <v>36</v>
      </c>
      <c r="E278" s="27" t="s">
        <v>208</v>
      </c>
      <c r="F278" s="29" t="s">
        <v>122</v>
      </c>
      <c r="G278" s="30">
        <v>30000</v>
      </c>
      <c r="H278" s="31" t="s">
        <v>207</v>
      </c>
      <c r="I278" s="42"/>
      <c r="J278" s="42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</row>
    <row r="279" spans="1:64" ht="39" customHeight="1" x14ac:dyDescent="0.3">
      <c r="A279" s="28">
        <v>35</v>
      </c>
      <c r="B279" s="27" t="s">
        <v>211</v>
      </c>
      <c r="C279" s="27" t="s">
        <v>37</v>
      </c>
      <c r="D279" s="27" t="s">
        <v>38</v>
      </c>
      <c r="E279" s="27" t="s">
        <v>208</v>
      </c>
      <c r="F279" s="29" t="s">
        <v>122</v>
      </c>
      <c r="G279" s="30">
        <v>50000</v>
      </c>
      <c r="H279" s="31" t="s">
        <v>207</v>
      </c>
      <c r="I279" s="42"/>
      <c r="J279" s="42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</row>
    <row r="280" spans="1:64" ht="39" customHeight="1" x14ac:dyDescent="0.3">
      <c r="A280" s="28">
        <v>36</v>
      </c>
      <c r="B280" s="27" t="s">
        <v>211</v>
      </c>
      <c r="C280" s="27" t="s">
        <v>51</v>
      </c>
      <c r="D280" s="27" t="s">
        <v>52</v>
      </c>
      <c r="E280" s="27" t="s">
        <v>208</v>
      </c>
      <c r="F280" s="29" t="s">
        <v>122</v>
      </c>
      <c r="G280" s="30">
        <v>100000</v>
      </c>
      <c r="H280" s="31" t="s">
        <v>207</v>
      </c>
      <c r="I280" s="42"/>
      <c r="J280" s="42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</row>
    <row r="281" spans="1:64" ht="39" customHeight="1" x14ac:dyDescent="0.3">
      <c r="A281" s="28">
        <v>37</v>
      </c>
      <c r="B281" s="27" t="s">
        <v>211</v>
      </c>
      <c r="C281" s="27" t="s">
        <v>53</v>
      </c>
      <c r="D281" s="27" t="s">
        <v>54</v>
      </c>
      <c r="E281" s="27" t="s">
        <v>208</v>
      </c>
      <c r="F281" s="29" t="s">
        <v>122</v>
      </c>
      <c r="G281" s="30">
        <v>50000</v>
      </c>
      <c r="H281" s="31" t="s">
        <v>207</v>
      </c>
      <c r="I281" s="42"/>
      <c r="J281" s="42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</row>
    <row r="282" spans="1:64" ht="39" customHeight="1" x14ac:dyDescent="0.3">
      <c r="A282" s="28">
        <v>38</v>
      </c>
      <c r="B282" s="27" t="s">
        <v>211</v>
      </c>
      <c r="C282" s="27" t="s">
        <v>20</v>
      </c>
      <c r="D282" s="27" t="s">
        <v>21</v>
      </c>
      <c r="E282" s="27" t="s">
        <v>106</v>
      </c>
      <c r="F282" s="29" t="s">
        <v>209</v>
      </c>
      <c r="G282" s="30">
        <v>600000</v>
      </c>
      <c r="H282" s="31" t="s">
        <v>207</v>
      </c>
      <c r="I282" s="42"/>
      <c r="J282" s="42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</row>
    <row r="283" spans="1:64" ht="39" customHeight="1" x14ac:dyDescent="0.3">
      <c r="A283" s="28">
        <v>39</v>
      </c>
      <c r="B283" s="27" t="s">
        <v>211</v>
      </c>
      <c r="C283" s="27" t="s">
        <v>39</v>
      </c>
      <c r="D283" s="27" t="s">
        <v>40</v>
      </c>
      <c r="E283" s="27" t="s">
        <v>106</v>
      </c>
      <c r="F283" s="29" t="s">
        <v>209</v>
      </c>
      <c r="G283" s="30">
        <v>340000</v>
      </c>
      <c r="H283" s="31" t="s">
        <v>207</v>
      </c>
      <c r="I283" s="42"/>
      <c r="J283" s="42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</row>
    <row r="284" spans="1:64" ht="39" customHeight="1" x14ac:dyDescent="0.3">
      <c r="A284" s="28">
        <v>40</v>
      </c>
      <c r="B284" s="27" t="s">
        <v>211</v>
      </c>
      <c r="C284" s="27" t="s">
        <v>14</v>
      </c>
      <c r="D284" s="27" t="s">
        <v>15</v>
      </c>
      <c r="E284" s="27" t="s">
        <v>106</v>
      </c>
      <c r="F284" s="29" t="s">
        <v>209</v>
      </c>
      <c r="G284" s="30">
        <v>420000</v>
      </c>
      <c r="H284" s="31" t="s">
        <v>207</v>
      </c>
      <c r="I284" s="42"/>
      <c r="J284" s="42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</row>
    <row r="285" spans="1:64" ht="39" customHeight="1" x14ac:dyDescent="0.3">
      <c r="A285" s="28">
        <v>41</v>
      </c>
      <c r="B285" s="27" t="s">
        <v>211</v>
      </c>
      <c r="C285" s="27" t="s">
        <v>41</v>
      </c>
      <c r="D285" s="27" t="s">
        <v>42</v>
      </c>
      <c r="E285" s="27" t="s">
        <v>106</v>
      </c>
      <c r="F285" s="29" t="s">
        <v>209</v>
      </c>
      <c r="G285" s="30">
        <v>1010000</v>
      </c>
      <c r="H285" s="31" t="s">
        <v>207</v>
      </c>
      <c r="I285" s="42"/>
      <c r="J285" s="42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</row>
    <row r="286" spans="1:64" ht="39" customHeight="1" x14ac:dyDescent="0.3">
      <c r="A286" s="28">
        <v>42</v>
      </c>
      <c r="B286" s="27" t="s">
        <v>211</v>
      </c>
      <c r="C286" s="27" t="s">
        <v>16</v>
      </c>
      <c r="D286" s="27" t="s">
        <v>17</v>
      </c>
      <c r="E286" s="27" t="s">
        <v>106</v>
      </c>
      <c r="F286" s="29" t="s">
        <v>209</v>
      </c>
      <c r="G286" s="30">
        <v>950000</v>
      </c>
      <c r="H286" s="31" t="s">
        <v>207</v>
      </c>
      <c r="I286" s="42"/>
      <c r="J286" s="42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</row>
    <row r="287" spans="1:64" ht="39" customHeight="1" x14ac:dyDescent="0.3">
      <c r="A287" s="28">
        <v>43</v>
      </c>
      <c r="B287" s="27" t="s">
        <v>211</v>
      </c>
      <c r="C287" s="27" t="s">
        <v>43</v>
      </c>
      <c r="D287" s="27" t="s">
        <v>44</v>
      </c>
      <c r="E287" s="27" t="s">
        <v>106</v>
      </c>
      <c r="F287" s="29" t="s">
        <v>209</v>
      </c>
      <c r="G287" s="30">
        <v>1090000</v>
      </c>
      <c r="H287" s="31" t="s">
        <v>207</v>
      </c>
      <c r="I287" s="42"/>
      <c r="J287" s="42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</row>
    <row r="288" spans="1:64" ht="39" customHeight="1" x14ac:dyDescent="0.3">
      <c r="A288" s="28">
        <v>44</v>
      </c>
      <c r="B288" s="27" t="s">
        <v>211</v>
      </c>
      <c r="C288" s="27" t="s">
        <v>45</v>
      </c>
      <c r="D288" s="27" t="s">
        <v>46</v>
      </c>
      <c r="E288" s="27" t="s">
        <v>106</v>
      </c>
      <c r="F288" s="29" t="s">
        <v>209</v>
      </c>
      <c r="G288" s="30">
        <v>1100000</v>
      </c>
      <c r="H288" s="31" t="s">
        <v>207</v>
      </c>
      <c r="I288" s="42"/>
      <c r="J288" s="42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</row>
    <row r="289" spans="1:64" ht="39" customHeight="1" x14ac:dyDescent="0.3">
      <c r="A289" s="28">
        <v>45</v>
      </c>
      <c r="B289" s="27" t="s">
        <v>211</v>
      </c>
      <c r="C289" s="27" t="s">
        <v>18</v>
      </c>
      <c r="D289" s="27" t="s">
        <v>19</v>
      </c>
      <c r="E289" s="27" t="s">
        <v>106</v>
      </c>
      <c r="F289" s="29" t="s">
        <v>209</v>
      </c>
      <c r="G289" s="30">
        <v>830000</v>
      </c>
      <c r="H289" s="31" t="s">
        <v>207</v>
      </c>
      <c r="I289" s="42"/>
      <c r="J289" s="42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</row>
    <row r="290" spans="1:64" ht="39" customHeight="1" x14ac:dyDescent="0.3">
      <c r="A290" s="28">
        <v>46</v>
      </c>
      <c r="B290" s="27" t="s">
        <v>211</v>
      </c>
      <c r="C290" s="27" t="s">
        <v>22</v>
      </c>
      <c r="D290" s="27" t="s">
        <v>23</v>
      </c>
      <c r="E290" s="27" t="s">
        <v>106</v>
      </c>
      <c r="F290" s="29" t="s">
        <v>209</v>
      </c>
      <c r="G290" s="30">
        <v>410000</v>
      </c>
      <c r="H290" s="31" t="s">
        <v>207</v>
      </c>
      <c r="I290" s="42"/>
      <c r="J290" s="42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</row>
    <row r="291" spans="1:64" ht="39" customHeight="1" x14ac:dyDescent="0.3">
      <c r="A291" s="28">
        <v>47</v>
      </c>
      <c r="B291" s="27" t="s">
        <v>211</v>
      </c>
      <c r="C291" s="27" t="s">
        <v>47</v>
      </c>
      <c r="D291" s="27" t="s">
        <v>48</v>
      </c>
      <c r="E291" s="27" t="s">
        <v>106</v>
      </c>
      <c r="F291" s="29" t="s">
        <v>209</v>
      </c>
      <c r="G291" s="30">
        <v>520000</v>
      </c>
      <c r="H291" s="31" t="s">
        <v>207</v>
      </c>
      <c r="I291" s="42"/>
      <c r="J291" s="42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</row>
    <row r="292" spans="1:64" ht="39" customHeight="1" x14ac:dyDescent="0.3">
      <c r="A292" s="28">
        <v>48</v>
      </c>
      <c r="B292" s="27" t="s">
        <v>211</v>
      </c>
      <c r="C292" s="27" t="s">
        <v>49</v>
      </c>
      <c r="D292" s="27" t="s">
        <v>50</v>
      </c>
      <c r="E292" s="27" t="s">
        <v>106</v>
      </c>
      <c r="F292" s="29" t="s">
        <v>209</v>
      </c>
      <c r="G292" s="30">
        <v>110000</v>
      </c>
      <c r="H292" s="31" t="s">
        <v>207</v>
      </c>
      <c r="I292" s="42"/>
      <c r="J292" s="42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</row>
    <row r="293" spans="1:64" ht="39" customHeight="1" x14ac:dyDescent="0.3">
      <c r="A293" s="28">
        <v>49</v>
      </c>
      <c r="B293" s="27" t="s">
        <v>211</v>
      </c>
      <c r="C293" s="27" t="s">
        <v>33</v>
      </c>
      <c r="D293" s="27" t="s">
        <v>34</v>
      </c>
      <c r="E293" s="27" t="s">
        <v>106</v>
      </c>
      <c r="F293" s="29" t="s">
        <v>209</v>
      </c>
      <c r="G293" s="30">
        <v>350000</v>
      </c>
      <c r="H293" s="31" t="s">
        <v>207</v>
      </c>
      <c r="I293" s="42"/>
      <c r="J293" s="42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</row>
    <row r="294" spans="1:64" ht="39" customHeight="1" x14ac:dyDescent="0.3">
      <c r="A294" s="28">
        <v>50</v>
      </c>
      <c r="B294" s="27" t="s">
        <v>211</v>
      </c>
      <c r="C294" s="27" t="s">
        <v>35</v>
      </c>
      <c r="D294" s="27" t="s">
        <v>36</v>
      </c>
      <c r="E294" s="27" t="s">
        <v>106</v>
      </c>
      <c r="F294" s="29" t="s">
        <v>209</v>
      </c>
      <c r="G294" s="30">
        <v>250000</v>
      </c>
      <c r="H294" s="31" t="s">
        <v>207</v>
      </c>
      <c r="I294" s="42"/>
      <c r="J294" s="42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</row>
    <row r="295" spans="1:64" ht="39" customHeight="1" x14ac:dyDescent="0.3">
      <c r="A295" s="28">
        <v>51</v>
      </c>
      <c r="B295" s="27" t="s">
        <v>211</v>
      </c>
      <c r="C295" s="27" t="s">
        <v>37</v>
      </c>
      <c r="D295" s="27" t="s">
        <v>38</v>
      </c>
      <c r="E295" s="27" t="s">
        <v>106</v>
      </c>
      <c r="F295" s="29" t="s">
        <v>209</v>
      </c>
      <c r="G295" s="30">
        <v>460000</v>
      </c>
      <c r="H295" s="31" t="s">
        <v>207</v>
      </c>
      <c r="I295" s="42"/>
      <c r="J295" s="42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</row>
    <row r="296" spans="1:64" ht="39" customHeight="1" x14ac:dyDescent="0.3">
      <c r="A296" s="28">
        <v>52</v>
      </c>
      <c r="B296" s="27" t="s">
        <v>211</v>
      </c>
      <c r="C296" s="27" t="s">
        <v>27</v>
      </c>
      <c r="D296" s="27" t="s">
        <v>28</v>
      </c>
      <c r="E296" s="27" t="s">
        <v>210</v>
      </c>
      <c r="F296" s="29" t="s">
        <v>122</v>
      </c>
      <c r="G296" s="30">
        <v>1500000</v>
      </c>
      <c r="H296" s="31" t="s">
        <v>207</v>
      </c>
      <c r="I296" s="42"/>
      <c r="J296" s="42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</row>
    <row r="297" spans="1:64" ht="39" customHeight="1" x14ac:dyDescent="0.3">
      <c r="A297" s="28">
        <v>53</v>
      </c>
      <c r="B297" s="27" t="s">
        <v>211</v>
      </c>
      <c r="C297" s="27" t="s">
        <v>25</v>
      </c>
      <c r="D297" s="27" t="s">
        <v>26</v>
      </c>
      <c r="E297" s="27" t="s">
        <v>210</v>
      </c>
      <c r="F297" s="29" t="s">
        <v>122</v>
      </c>
      <c r="G297" s="30">
        <v>800000</v>
      </c>
      <c r="H297" s="31" t="s">
        <v>207</v>
      </c>
      <c r="I297" s="42"/>
      <c r="J297" s="42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</row>
    <row r="298" spans="1:64" ht="39" customHeight="1" x14ac:dyDescent="0.3">
      <c r="A298" s="28">
        <v>54</v>
      </c>
      <c r="B298" s="27" t="s">
        <v>211</v>
      </c>
      <c r="C298" s="27" t="s">
        <v>10</v>
      </c>
      <c r="D298" s="27" t="s">
        <v>11</v>
      </c>
      <c r="E298" s="27" t="s">
        <v>210</v>
      </c>
      <c r="F298" s="29" t="s">
        <v>122</v>
      </c>
      <c r="G298" s="30">
        <v>650000</v>
      </c>
      <c r="H298" s="31" t="s">
        <v>207</v>
      </c>
      <c r="I298" s="42"/>
      <c r="J298" s="42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</row>
    <row r="299" spans="1:64" ht="39" customHeight="1" x14ac:dyDescent="0.3">
      <c r="A299" s="28">
        <v>55</v>
      </c>
      <c r="B299" s="27" t="s">
        <v>211</v>
      </c>
      <c r="C299" s="27" t="s">
        <v>12</v>
      </c>
      <c r="D299" s="27" t="s">
        <v>13</v>
      </c>
      <c r="E299" s="27" t="s">
        <v>210</v>
      </c>
      <c r="F299" s="29" t="s">
        <v>122</v>
      </c>
      <c r="G299" s="30">
        <v>850000</v>
      </c>
      <c r="H299" s="31" t="s">
        <v>207</v>
      </c>
      <c r="I299" s="42"/>
      <c r="J299" s="42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</row>
    <row r="300" spans="1:64" ht="39" customHeight="1" x14ac:dyDescent="0.3">
      <c r="A300" s="28">
        <v>56</v>
      </c>
      <c r="B300" s="27" t="s">
        <v>211</v>
      </c>
      <c r="C300" s="27" t="s">
        <v>29</v>
      </c>
      <c r="D300" s="27" t="s">
        <v>30</v>
      </c>
      <c r="E300" s="27" t="s">
        <v>210</v>
      </c>
      <c r="F300" s="29" t="s">
        <v>122</v>
      </c>
      <c r="G300" s="30">
        <v>600000</v>
      </c>
      <c r="H300" s="31" t="s">
        <v>207</v>
      </c>
      <c r="I300" s="42"/>
      <c r="J300" s="42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</row>
    <row r="301" spans="1:64" ht="39" customHeight="1" x14ac:dyDescent="0.3">
      <c r="A301" s="28">
        <v>57</v>
      </c>
      <c r="B301" s="27" t="s">
        <v>211</v>
      </c>
      <c r="C301" s="27" t="s">
        <v>31</v>
      </c>
      <c r="D301" s="27" t="s">
        <v>32</v>
      </c>
      <c r="E301" s="27" t="s">
        <v>210</v>
      </c>
      <c r="F301" s="29" t="s">
        <v>122</v>
      </c>
      <c r="G301" s="30">
        <v>600000</v>
      </c>
      <c r="H301" s="31" t="s">
        <v>207</v>
      </c>
      <c r="I301" s="42"/>
      <c r="J301" s="42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</row>
    <row r="302" spans="1:64" ht="39" customHeight="1" x14ac:dyDescent="0.3">
      <c r="A302" s="28">
        <v>58</v>
      </c>
      <c r="B302" s="27" t="s">
        <v>211</v>
      </c>
      <c r="C302" s="27" t="s">
        <v>20</v>
      </c>
      <c r="D302" s="27" t="s">
        <v>21</v>
      </c>
      <c r="E302" s="27" t="s">
        <v>210</v>
      </c>
      <c r="F302" s="29" t="s">
        <v>122</v>
      </c>
      <c r="G302" s="30">
        <v>40000</v>
      </c>
      <c r="H302" s="31" t="s">
        <v>207</v>
      </c>
      <c r="I302" s="42"/>
      <c r="J302" s="42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</row>
    <row r="303" spans="1:64" ht="39" customHeight="1" x14ac:dyDescent="0.3">
      <c r="A303" s="28">
        <v>59</v>
      </c>
      <c r="B303" s="27" t="s">
        <v>211</v>
      </c>
      <c r="C303" s="27" t="s">
        <v>39</v>
      </c>
      <c r="D303" s="27" t="s">
        <v>40</v>
      </c>
      <c r="E303" s="27" t="s">
        <v>210</v>
      </c>
      <c r="F303" s="29" t="s">
        <v>122</v>
      </c>
      <c r="G303" s="30">
        <v>100000</v>
      </c>
      <c r="H303" s="31" t="s">
        <v>207</v>
      </c>
      <c r="I303" s="42"/>
      <c r="J303" s="42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</row>
    <row r="304" spans="1:64" ht="39" customHeight="1" x14ac:dyDescent="0.3">
      <c r="A304" s="28">
        <v>60</v>
      </c>
      <c r="B304" s="27" t="s">
        <v>211</v>
      </c>
      <c r="C304" s="27" t="s">
        <v>14</v>
      </c>
      <c r="D304" s="27" t="s">
        <v>15</v>
      </c>
      <c r="E304" s="27" t="s">
        <v>210</v>
      </c>
      <c r="F304" s="29" t="s">
        <v>122</v>
      </c>
      <c r="G304" s="30">
        <v>150000</v>
      </c>
      <c r="H304" s="31" t="s">
        <v>207</v>
      </c>
      <c r="I304" s="42"/>
      <c r="J304" s="42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</row>
    <row r="305" spans="1:64" ht="39" customHeight="1" x14ac:dyDescent="0.3">
      <c r="A305" s="28">
        <v>61</v>
      </c>
      <c r="B305" s="27" t="s">
        <v>211</v>
      </c>
      <c r="C305" s="27" t="s">
        <v>41</v>
      </c>
      <c r="D305" s="27" t="s">
        <v>42</v>
      </c>
      <c r="E305" s="27" t="s">
        <v>210</v>
      </c>
      <c r="F305" s="29" t="s">
        <v>122</v>
      </c>
      <c r="G305" s="30">
        <v>350000</v>
      </c>
      <c r="H305" s="31" t="s">
        <v>207</v>
      </c>
      <c r="I305" s="42"/>
      <c r="J305" s="42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</row>
    <row r="306" spans="1:64" ht="39" customHeight="1" x14ac:dyDescent="0.3">
      <c r="A306" s="28">
        <v>62</v>
      </c>
      <c r="B306" s="27" t="s">
        <v>211</v>
      </c>
      <c r="C306" s="27" t="s">
        <v>16</v>
      </c>
      <c r="D306" s="27" t="s">
        <v>17</v>
      </c>
      <c r="E306" s="27" t="s">
        <v>210</v>
      </c>
      <c r="F306" s="29" t="s">
        <v>122</v>
      </c>
      <c r="G306" s="30">
        <v>400000</v>
      </c>
      <c r="H306" s="31" t="s">
        <v>207</v>
      </c>
      <c r="I306" s="42"/>
      <c r="J306" s="42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</row>
    <row r="307" spans="1:64" ht="39" customHeight="1" x14ac:dyDescent="0.3">
      <c r="A307" s="28">
        <v>63</v>
      </c>
      <c r="B307" s="27" t="s">
        <v>211</v>
      </c>
      <c r="C307" s="27" t="s">
        <v>43</v>
      </c>
      <c r="D307" s="27" t="s">
        <v>44</v>
      </c>
      <c r="E307" s="27" t="s">
        <v>210</v>
      </c>
      <c r="F307" s="29" t="s">
        <v>122</v>
      </c>
      <c r="G307" s="30">
        <v>100000</v>
      </c>
      <c r="H307" s="31" t="s">
        <v>207</v>
      </c>
      <c r="I307" s="42"/>
      <c r="J307" s="42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</row>
    <row r="308" spans="1:64" ht="39" customHeight="1" x14ac:dyDescent="0.3">
      <c r="A308" s="28">
        <v>64</v>
      </c>
      <c r="B308" s="27" t="s">
        <v>211</v>
      </c>
      <c r="C308" s="27" t="s">
        <v>45</v>
      </c>
      <c r="D308" s="27" t="s">
        <v>46</v>
      </c>
      <c r="E308" s="27" t="s">
        <v>210</v>
      </c>
      <c r="F308" s="29" t="s">
        <v>122</v>
      </c>
      <c r="G308" s="30">
        <v>100000</v>
      </c>
      <c r="H308" s="31" t="s">
        <v>207</v>
      </c>
      <c r="I308" s="42"/>
      <c r="J308" s="42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</row>
    <row r="309" spans="1:64" ht="39" customHeight="1" x14ac:dyDescent="0.3">
      <c r="A309" s="28">
        <v>65</v>
      </c>
      <c r="B309" s="27" t="s">
        <v>211</v>
      </c>
      <c r="C309" s="27" t="s">
        <v>18</v>
      </c>
      <c r="D309" s="27" t="s">
        <v>19</v>
      </c>
      <c r="E309" s="27" t="s">
        <v>210</v>
      </c>
      <c r="F309" s="29" t="s">
        <v>122</v>
      </c>
      <c r="G309" s="30">
        <v>45000</v>
      </c>
      <c r="H309" s="31" t="s">
        <v>207</v>
      </c>
      <c r="I309" s="42"/>
      <c r="J309" s="42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</row>
    <row r="310" spans="1:64" ht="39" customHeight="1" x14ac:dyDescent="0.3">
      <c r="A310" s="28">
        <v>66</v>
      </c>
      <c r="B310" s="27" t="s">
        <v>211</v>
      </c>
      <c r="C310" s="76" t="s">
        <v>271</v>
      </c>
      <c r="D310" s="76" t="s">
        <v>272</v>
      </c>
      <c r="E310" s="27" t="s">
        <v>210</v>
      </c>
      <c r="F310" s="29" t="s">
        <v>122</v>
      </c>
      <c r="G310" s="30">
        <v>30000</v>
      </c>
      <c r="H310" s="31" t="s">
        <v>207</v>
      </c>
      <c r="I310" s="42"/>
      <c r="J310" s="42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</row>
    <row r="311" spans="1:64" ht="39" customHeight="1" x14ac:dyDescent="0.3">
      <c r="A311" s="28">
        <v>67</v>
      </c>
      <c r="B311" s="27" t="s">
        <v>211</v>
      </c>
      <c r="C311" s="27" t="s">
        <v>47</v>
      </c>
      <c r="D311" s="27" t="s">
        <v>48</v>
      </c>
      <c r="E311" s="27" t="s">
        <v>210</v>
      </c>
      <c r="F311" s="29" t="s">
        <v>122</v>
      </c>
      <c r="G311" s="30">
        <v>60000</v>
      </c>
      <c r="H311" s="31" t="s">
        <v>207</v>
      </c>
      <c r="I311" s="42"/>
      <c r="J311" s="42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</row>
    <row r="312" spans="1:64" ht="39" customHeight="1" x14ac:dyDescent="0.3">
      <c r="A312" s="28">
        <v>68</v>
      </c>
      <c r="B312" s="27" t="s">
        <v>211</v>
      </c>
      <c r="C312" s="27" t="s">
        <v>49</v>
      </c>
      <c r="D312" s="27" t="s">
        <v>50</v>
      </c>
      <c r="E312" s="27" t="s">
        <v>210</v>
      </c>
      <c r="F312" s="29" t="s">
        <v>122</v>
      </c>
      <c r="G312" s="30">
        <v>75000</v>
      </c>
      <c r="H312" s="31" t="s">
        <v>207</v>
      </c>
      <c r="I312" s="42"/>
      <c r="J312" s="42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</row>
    <row r="313" spans="1:64" ht="39" customHeight="1" x14ac:dyDescent="0.3">
      <c r="A313" s="28">
        <v>69</v>
      </c>
      <c r="B313" s="27" t="s">
        <v>211</v>
      </c>
      <c r="C313" s="27" t="s">
        <v>33</v>
      </c>
      <c r="D313" s="27" t="s">
        <v>34</v>
      </c>
      <c r="E313" s="27" t="s">
        <v>210</v>
      </c>
      <c r="F313" s="29" t="s">
        <v>122</v>
      </c>
      <c r="G313" s="30">
        <v>50000</v>
      </c>
      <c r="H313" s="31" t="s">
        <v>207</v>
      </c>
      <c r="I313" s="42"/>
      <c r="J313" s="42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</row>
    <row r="314" spans="1:64" ht="39" customHeight="1" x14ac:dyDescent="0.3">
      <c r="A314" s="28">
        <v>70</v>
      </c>
      <c r="B314" s="27" t="s">
        <v>211</v>
      </c>
      <c r="C314" s="27" t="s">
        <v>35</v>
      </c>
      <c r="D314" s="27" t="s">
        <v>36</v>
      </c>
      <c r="E314" s="27" t="s">
        <v>210</v>
      </c>
      <c r="F314" s="29" t="s">
        <v>122</v>
      </c>
      <c r="G314" s="30">
        <v>50000</v>
      </c>
      <c r="H314" s="31" t="s">
        <v>207</v>
      </c>
      <c r="I314" s="42"/>
      <c r="J314" s="42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</row>
    <row r="315" spans="1:64" ht="39" customHeight="1" x14ac:dyDescent="0.3">
      <c r="A315" s="28">
        <v>71</v>
      </c>
      <c r="B315" s="27" t="s">
        <v>211</v>
      </c>
      <c r="C315" s="27" t="s">
        <v>37</v>
      </c>
      <c r="D315" s="27" t="s">
        <v>38</v>
      </c>
      <c r="E315" s="27" t="s">
        <v>210</v>
      </c>
      <c r="F315" s="29" t="s">
        <v>122</v>
      </c>
      <c r="G315" s="30">
        <v>50000</v>
      </c>
      <c r="H315" s="31" t="s">
        <v>207</v>
      </c>
      <c r="I315" s="42"/>
      <c r="J315" s="42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</row>
    <row r="316" spans="1:64" ht="39" customHeight="1" x14ac:dyDescent="0.3">
      <c r="A316" s="28">
        <v>72</v>
      </c>
      <c r="B316" s="27" t="s">
        <v>211</v>
      </c>
      <c r="C316" s="27" t="s">
        <v>51</v>
      </c>
      <c r="D316" s="27" t="s">
        <v>52</v>
      </c>
      <c r="E316" s="27" t="s">
        <v>210</v>
      </c>
      <c r="F316" s="29" t="s">
        <v>122</v>
      </c>
      <c r="G316" s="30">
        <v>50000</v>
      </c>
      <c r="H316" s="31" t="s">
        <v>207</v>
      </c>
      <c r="I316" s="42"/>
      <c r="J316" s="42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</row>
    <row r="317" spans="1:64" ht="39" customHeight="1" x14ac:dyDescent="0.3">
      <c r="A317" s="28">
        <v>73</v>
      </c>
      <c r="B317" s="27" t="s">
        <v>211</v>
      </c>
      <c r="C317" s="27" t="s">
        <v>53</v>
      </c>
      <c r="D317" s="27" t="s">
        <v>54</v>
      </c>
      <c r="E317" s="27" t="s">
        <v>210</v>
      </c>
      <c r="F317" s="29" t="s">
        <v>122</v>
      </c>
      <c r="G317" s="30">
        <v>50000</v>
      </c>
      <c r="H317" s="31" t="s">
        <v>207</v>
      </c>
      <c r="I317" s="42"/>
      <c r="J317" s="42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</row>
    <row r="318" spans="1:64" ht="39" customHeight="1" x14ac:dyDescent="0.3">
      <c r="A318" s="28">
        <v>74</v>
      </c>
      <c r="B318" s="27" t="s">
        <v>211</v>
      </c>
      <c r="C318" s="27" t="s">
        <v>27</v>
      </c>
      <c r="D318" s="27" t="s">
        <v>28</v>
      </c>
      <c r="E318" s="27" t="s">
        <v>72</v>
      </c>
      <c r="F318" s="29" t="s">
        <v>169</v>
      </c>
      <c r="G318" s="30">
        <v>10800000</v>
      </c>
      <c r="H318" s="31"/>
      <c r="I318" s="42"/>
      <c r="J318" s="42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</row>
    <row r="319" spans="1:64" ht="39" customHeight="1" x14ac:dyDescent="0.3">
      <c r="A319" s="28">
        <v>75</v>
      </c>
      <c r="B319" s="27" t="s">
        <v>211</v>
      </c>
      <c r="C319" s="27" t="s">
        <v>25</v>
      </c>
      <c r="D319" s="27" t="s">
        <v>26</v>
      </c>
      <c r="E319" s="27" t="s">
        <v>72</v>
      </c>
      <c r="F319" s="29" t="s">
        <v>169</v>
      </c>
      <c r="G319" s="30">
        <v>7200000</v>
      </c>
      <c r="H319" s="31"/>
      <c r="I319" s="42"/>
      <c r="J319" s="42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</row>
    <row r="320" spans="1:64" ht="39" customHeight="1" x14ac:dyDescent="0.3">
      <c r="A320" s="28">
        <v>76</v>
      </c>
      <c r="B320" s="27" t="s">
        <v>211</v>
      </c>
      <c r="C320" s="27" t="s">
        <v>10</v>
      </c>
      <c r="D320" s="27" t="s">
        <v>11</v>
      </c>
      <c r="E320" s="27" t="s">
        <v>72</v>
      </c>
      <c r="F320" s="29" t="s">
        <v>169</v>
      </c>
      <c r="G320" s="30">
        <v>5550000</v>
      </c>
      <c r="H320" s="31"/>
      <c r="I320" s="42"/>
      <c r="J320" s="42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</row>
    <row r="321" spans="1:64" ht="39" customHeight="1" x14ac:dyDescent="0.3">
      <c r="A321" s="28">
        <v>77</v>
      </c>
      <c r="B321" s="27" t="s">
        <v>211</v>
      </c>
      <c r="C321" s="27" t="s">
        <v>12</v>
      </c>
      <c r="D321" s="27" t="s">
        <v>13</v>
      </c>
      <c r="E321" s="27" t="s">
        <v>72</v>
      </c>
      <c r="F321" s="29" t="s">
        <v>169</v>
      </c>
      <c r="G321" s="30">
        <v>7350000</v>
      </c>
      <c r="H321" s="31"/>
      <c r="I321" s="42"/>
      <c r="J321" s="42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</row>
    <row r="322" spans="1:64" ht="39" customHeight="1" x14ac:dyDescent="0.3">
      <c r="A322" s="28">
        <v>78</v>
      </c>
      <c r="B322" s="27" t="s">
        <v>211</v>
      </c>
      <c r="C322" s="27" t="s">
        <v>29</v>
      </c>
      <c r="D322" s="27" t="s">
        <v>30</v>
      </c>
      <c r="E322" s="27" t="s">
        <v>72</v>
      </c>
      <c r="F322" s="29" t="s">
        <v>169</v>
      </c>
      <c r="G322" s="30">
        <v>5430000</v>
      </c>
      <c r="H322" s="31"/>
      <c r="I322" s="42"/>
      <c r="J322" s="42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</row>
    <row r="323" spans="1:64" ht="39" customHeight="1" x14ac:dyDescent="0.3">
      <c r="A323" s="28">
        <v>79</v>
      </c>
      <c r="B323" s="27" t="s">
        <v>211</v>
      </c>
      <c r="C323" s="27" t="s">
        <v>31</v>
      </c>
      <c r="D323" s="27" t="s">
        <v>32</v>
      </c>
      <c r="E323" s="27" t="s">
        <v>72</v>
      </c>
      <c r="F323" s="29" t="s">
        <v>169</v>
      </c>
      <c r="G323" s="30">
        <v>8700000</v>
      </c>
      <c r="H323" s="31"/>
      <c r="I323" s="42"/>
      <c r="J323" s="42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</row>
    <row r="324" spans="1:64" ht="39" customHeight="1" x14ac:dyDescent="0.3">
      <c r="A324" s="28">
        <v>80</v>
      </c>
      <c r="B324" s="27" t="s">
        <v>211</v>
      </c>
      <c r="C324" s="27" t="s">
        <v>20</v>
      </c>
      <c r="D324" s="27" t="s">
        <v>21</v>
      </c>
      <c r="E324" s="27" t="s">
        <v>72</v>
      </c>
      <c r="F324" s="29" t="s">
        <v>169</v>
      </c>
      <c r="G324" s="30">
        <v>1230000</v>
      </c>
      <c r="H324" s="31"/>
      <c r="I324" s="42"/>
      <c r="J324" s="42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</row>
    <row r="325" spans="1:64" ht="39" customHeight="1" x14ac:dyDescent="0.3">
      <c r="A325" s="28">
        <v>81</v>
      </c>
      <c r="B325" s="27" t="s">
        <v>211</v>
      </c>
      <c r="C325" s="27" t="s">
        <v>39</v>
      </c>
      <c r="D325" s="27" t="s">
        <v>40</v>
      </c>
      <c r="E325" s="27" t="s">
        <v>72</v>
      </c>
      <c r="F325" s="29" t="s">
        <v>169</v>
      </c>
      <c r="G325" s="30">
        <v>1425000</v>
      </c>
      <c r="H325" s="31"/>
      <c r="I325" s="42"/>
      <c r="J325" s="42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</row>
    <row r="326" spans="1:64" ht="39" customHeight="1" x14ac:dyDescent="0.3">
      <c r="A326" s="28">
        <v>82</v>
      </c>
      <c r="B326" s="27" t="s">
        <v>211</v>
      </c>
      <c r="C326" s="27" t="s">
        <v>14</v>
      </c>
      <c r="D326" s="27" t="s">
        <v>15</v>
      </c>
      <c r="E326" s="27" t="s">
        <v>72</v>
      </c>
      <c r="F326" s="29" t="s">
        <v>169</v>
      </c>
      <c r="G326" s="30">
        <v>1149000</v>
      </c>
      <c r="H326" s="31"/>
      <c r="I326" s="42"/>
      <c r="J326" s="42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</row>
    <row r="327" spans="1:64" ht="39" customHeight="1" x14ac:dyDescent="0.3">
      <c r="A327" s="28">
        <v>83</v>
      </c>
      <c r="B327" s="27" t="s">
        <v>211</v>
      </c>
      <c r="C327" s="27" t="s">
        <v>41</v>
      </c>
      <c r="D327" s="27" t="s">
        <v>42</v>
      </c>
      <c r="E327" s="27" t="s">
        <v>72</v>
      </c>
      <c r="F327" s="29" t="s">
        <v>169</v>
      </c>
      <c r="G327" s="30">
        <v>3600000</v>
      </c>
      <c r="H327" s="31"/>
      <c r="I327" s="42"/>
      <c r="J327" s="42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</row>
    <row r="328" spans="1:64" ht="39" customHeight="1" x14ac:dyDescent="0.3">
      <c r="A328" s="28">
        <v>84</v>
      </c>
      <c r="B328" s="27" t="s">
        <v>211</v>
      </c>
      <c r="C328" s="27" t="s">
        <v>16</v>
      </c>
      <c r="D328" s="27" t="s">
        <v>17</v>
      </c>
      <c r="E328" s="27" t="s">
        <v>72</v>
      </c>
      <c r="F328" s="29" t="s">
        <v>169</v>
      </c>
      <c r="G328" s="30">
        <v>1143000</v>
      </c>
      <c r="H328" s="31"/>
      <c r="I328" s="42"/>
      <c r="J328" s="42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</row>
    <row r="329" spans="1:64" ht="39" customHeight="1" x14ac:dyDescent="0.3">
      <c r="A329" s="28">
        <v>85</v>
      </c>
      <c r="B329" s="27" t="s">
        <v>211</v>
      </c>
      <c r="C329" s="27" t="s">
        <v>43</v>
      </c>
      <c r="D329" s="27" t="s">
        <v>44</v>
      </c>
      <c r="E329" s="27" t="s">
        <v>72</v>
      </c>
      <c r="F329" s="29" t="s">
        <v>169</v>
      </c>
      <c r="G329" s="30">
        <v>920000</v>
      </c>
      <c r="H329" s="31"/>
      <c r="I329" s="42"/>
      <c r="J329" s="42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</row>
    <row r="330" spans="1:64" ht="39" customHeight="1" x14ac:dyDescent="0.3">
      <c r="A330" s="28">
        <v>86</v>
      </c>
      <c r="B330" s="27" t="s">
        <v>211</v>
      </c>
      <c r="C330" s="27" t="s">
        <v>45</v>
      </c>
      <c r="D330" s="27" t="s">
        <v>46</v>
      </c>
      <c r="E330" s="27" t="s">
        <v>72</v>
      </c>
      <c r="F330" s="29" t="s">
        <v>169</v>
      </c>
      <c r="G330" s="30">
        <v>2200000</v>
      </c>
      <c r="H330" s="31"/>
      <c r="I330" s="42"/>
      <c r="J330" s="42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</row>
    <row r="331" spans="1:64" ht="39" customHeight="1" x14ac:dyDescent="0.3">
      <c r="A331" s="28">
        <v>87</v>
      </c>
      <c r="B331" s="27" t="s">
        <v>211</v>
      </c>
      <c r="C331" s="27" t="s">
        <v>18</v>
      </c>
      <c r="D331" s="27" t="s">
        <v>19</v>
      </c>
      <c r="E331" s="27" t="s">
        <v>72</v>
      </c>
      <c r="F331" s="29" t="s">
        <v>169</v>
      </c>
      <c r="G331" s="30">
        <v>1410000</v>
      </c>
      <c r="H331" s="31"/>
      <c r="I331" s="42"/>
      <c r="J331" s="42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</row>
    <row r="332" spans="1:64" ht="39" customHeight="1" x14ac:dyDescent="0.3">
      <c r="A332" s="28">
        <v>88</v>
      </c>
      <c r="B332" s="27" t="s">
        <v>211</v>
      </c>
      <c r="C332" s="27" t="s">
        <v>22</v>
      </c>
      <c r="D332" s="27" t="s">
        <v>23</v>
      </c>
      <c r="E332" s="27" t="s">
        <v>72</v>
      </c>
      <c r="F332" s="29" t="s">
        <v>169</v>
      </c>
      <c r="G332" s="30">
        <v>750000</v>
      </c>
      <c r="H332" s="31"/>
      <c r="I332" s="42"/>
      <c r="J332" s="42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</row>
    <row r="333" spans="1:64" ht="39" customHeight="1" x14ac:dyDescent="0.3">
      <c r="A333" s="28">
        <v>89</v>
      </c>
      <c r="B333" s="27" t="s">
        <v>211</v>
      </c>
      <c r="C333" s="27" t="s">
        <v>47</v>
      </c>
      <c r="D333" s="27" t="s">
        <v>48</v>
      </c>
      <c r="E333" s="27" t="s">
        <v>72</v>
      </c>
      <c r="F333" s="29" t="s">
        <v>169</v>
      </c>
      <c r="G333" s="30">
        <v>687000</v>
      </c>
      <c r="H333" s="31"/>
      <c r="I333" s="42"/>
      <c r="J333" s="42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</row>
    <row r="334" spans="1:64" ht="39" customHeight="1" x14ac:dyDescent="0.3">
      <c r="A334" s="28">
        <v>90</v>
      </c>
      <c r="B334" s="27" t="s">
        <v>211</v>
      </c>
      <c r="C334" s="27" t="s">
        <v>49</v>
      </c>
      <c r="D334" s="27" t="s">
        <v>50</v>
      </c>
      <c r="E334" s="27" t="s">
        <v>72</v>
      </c>
      <c r="F334" s="29" t="s">
        <v>169</v>
      </c>
      <c r="G334" s="30">
        <v>270000</v>
      </c>
      <c r="H334" s="31"/>
      <c r="I334" s="42"/>
      <c r="J334" s="42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</row>
    <row r="335" spans="1:64" ht="39" customHeight="1" x14ac:dyDescent="0.3">
      <c r="A335" s="28">
        <v>91</v>
      </c>
      <c r="B335" s="27" t="s">
        <v>211</v>
      </c>
      <c r="C335" s="27" t="s">
        <v>33</v>
      </c>
      <c r="D335" s="27" t="s">
        <v>34</v>
      </c>
      <c r="E335" s="27" t="s">
        <v>72</v>
      </c>
      <c r="F335" s="29" t="s">
        <v>169</v>
      </c>
      <c r="G335" s="30">
        <v>1005000</v>
      </c>
      <c r="H335" s="31"/>
      <c r="I335" s="42"/>
      <c r="J335" s="42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</row>
    <row r="336" spans="1:64" ht="39" customHeight="1" x14ac:dyDescent="0.3">
      <c r="A336" s="28">
        <v>92</v>
      </c>
      <c r="B336" s="27" t="s">
        <v>211</v>
      </c>
      <c r="C336" s="27" t="s">
        <v>35</v>
      </c>
      <c r="D336" s="27" t="s">
        <v>36</v>
      </c>
      <c r="E336" s="27" t="s">
        <v>72</v>
      </c>
      <c r="F336" s="29" t="s">
        <v>169</v>
      </c>
      <c r="G336" s="30">
        <v>1200000</v>
      </c>
      <c r="H336" s="31"/>
      <c r="I336" s="42"/>
      <c r="J336" s="42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</row>
    <row r="337" spans="1:64" ht="39" customHeight="1" x14ac:dyDescent="0.3">
      <c r="A337" s="28">
        <v>93</v>
      </c>
      <c r="B337" s="27" t="s">
        <v>211</v>
      </c>
      <c r="C337" s="27" t="s">
        <v>37</v>
      </c>
      <c r="D337" s="27" t="s">
        <v>38</v>
      </c>
      <c r="E337" s="27" t="s">
        <v>72</v>
      </c>
      <c r="F337" s="29" t="s">
        <v>169</v>
      </c>
      <c r="G337" s="30">
        <v>810000</v>
      </c>
      <c r="H337" s="31"/>
      <c r="I337" s="42"/>
      <c r="J337" s="42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</row>
    <row r="338" spans="1:64" ht="39" customHeight="1" x14ac:dyDescent="0.3">
      <c r="A338" s="28">
        <v>94</v>
      </c>
      <c r="B338" s="27" t="s">
        <v>211</v>
      </c>
      <c r="C338" s="27" t="s">
        <v>51</v>
      </c>
      <c r="D338" s="27" t="s">
        <v>52</v>
      </c>
      <c r="E338" s="27" t="s">
        <v>72</v>
      </c>
      <c r="F338" s="29" t="s">
        <v>169</v>
      </c>
      <c r="G338" s="30">
        <v>231000</v>
      </c>
      <c r="H338" s="31"/>
      <c r="I338" s="42"/>
      <c r="J338" s="42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</row>
    <row r="339" spans="1:64" ht="39" customHeight="1" x14ac:dyDescent="0.3">
      <c r="A339" s="28">
        <v>95</v>
      </c>
      <c r="B339" s="27" t="s">
        <v>211</v>
      </c>
      <c r="C339" s="27" t="s">
        <v>27</v>
      </c>
      <c r="D339" s="27" t="s">
        <v>28</v>
      </c>
      <c r="E339" s="27" t="s">
        <v>73</v>
      </c>
      <c r="F339" s="29" t="s">
        <v>172</v>
      </c>
      <c r="G339" s="30">
        <v>193000</v>
      </c>
      <c r="H339" s="31"/>
      <c r="I339" s="42"/>
      <c r="J339" s="42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</row>
    <row r="340" spans="1:64" ht="39" customHeight="1" x14ac:dyDescent="0.3">
      <c r="A340" s="28">
        <v>96</v>
      </c>
      <c r="B340" s="27" t="s">
        <v>211</v>
      </c>
      <c r="C340" s="27" t="s">
        <v>25</v>
      </c>
      <c r="D340" s="27" t="s">
        <v>26</v>
      </c>
      <c r="E340" s="27" t="s">
        <v>73</v>
      </c>
      <c r="F340" s="29" t="s">
        <v>172</v>
      </c>
      <c r="G340" s="30">
        <v>168000</v>
      </c>
      <c r="H340" s="31"/>
      <c r="I340" s="42"/>
      <c r="J340" s="42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</row>
    <row r="341" spans="1:64" ht="39" customHeight="1" x14ac:dyDescent="0.3">
      <c r="A341" s="28">
        <v>97</v>
      </c>
      <c r="B341" s="27" t="s">
        <v>211</v>
      </c>
      <c r="C341" s="27" t="s">
        <v>10</v>
      </c>
      <c r="D341" s="27" t="s">
        <v>11</v>
      </c>
      <c r="E341" s="27" t="s">
        <v>73</v>
      </c>
      <c r="F341" s="29" t="s">
        <v>172</v>
      </c>
      <c r="G341" s="30">
        <v>115000</v>
      </c>
      <c r="H341" s="31"/>
      <c r="I341" s="42"/>
      <c r="J341" s="42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</row>
    <row r="342" spans="1:64" ht="39" customHeight="1" x14ac:dyDescent="0.3">
      <c r="A342" s="28">
        <v>98</v>
      </c>
      <c r="B342" s="27" t="s">
        <v>211</v>
      </c>
      <c r="C342" s="27" t="s">
        <v>12</v>
      </c>
      <c r="D342" s="27" t="s">
        <v>13</v>
      </c>
      <c r="E342" s="27" t="s">
        <v>73</v>
      </c>
      <c r="F342" s="29" t="s">
        <v>172</v>
      </c>
      <c r="G342" s="30">
        <v>241000</v>
      </c>
      <c r="H342" s="31"/>
      <c r="I342" s="42"/>
      <c r="J342" s="42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</row>
    <row r="343" spans="1:64" ht="39" customHeight="1" x14ac:dyDescent="0.3">
      <c r="A343" s="28">
        <v>99</v>
      </c>
      <c r="B343" s="27" t="s">
        <v>211</v>
      </c>
      <c r="C343" s="27" t="s">
        <v>29</v>
      </c>
      <c r="D343" s="27" t="s">
        <v>30</v>
      </c>
      <c r="E343" s="27" t="s">
        <v>73</v>
      </c>
      <c r="F343" s="29" t="s">
        <v>172</v>
      </c>
      <c r="G343" s="30">
        <v>192000</v>
      </c>
      <c r="H343" s="31"/>
      <c r="I343" s="42"/>
      <c r="J343" s="42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</row>
    <row r="344" spans="1:64" ht="39" customHeight="1" x14ac:dyDescent="0.3">
      <c r="A344" s="28">
        <v>100</v>
      </c>
      <c r="B344" s="27" t="s">
        <v>211</v>
      </c>
      <c r="C344" s="27" t="s">
        <v>31</v>
      </c>
      <c r="D344" s="27" t="s">
        <v>32</v>
      </c>
      <c r="E344" s="27" t="s">
        <v>73</v>
      </c>
      <c r="F344" s="29" t="s">
        <v>172</v>
      </c>
      <c r="G344" s="30">
        <v>179000</v>
      </c>
      <c r="H344" s="31"/>
      <c r="I344" s="42"/>
      <c r="J344" s="42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</row>
    <row r="345" spans="1:64" ht="39" customHeight="1" x14ac:dyDescent="0.3">
      <c r="A345" s="28">
        <v>101</v>
      </c>
      <c r="B345" s="27" t="s">
        <v>211</v>
      </c>
      <c r="C345" s="27" t="s">
        <v>20</v>
      </c>
      <c r="D345" s="27" t="s">
        <v>21</v>
      </c>
      <c r="E345" s="27" t="s">
        <v>73</v>
      </c>
      <c r="F345" s="29" t="s">
        <v>172</v>
      </c>
      <c r="G345" s="30">
        <v>49000</v>
      </c>
      <c r="H345" s="31"/>
      <c r="I345" s="42"/>
      <c r="J345" s="42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</row>
    <row r="346" spans="1:64" ht="39" customHeight="1" x14ac:dyDescent="0.3">
      <c r="A346" s="28">
        <v>102</v>
      </c>
      <c r="B346" s="27" t="s">
        <v>211</v>
      </c>
      <c r="C346" s="27" t="s">
        <v>39</v>
      </c>
      <c r="D346" s="27" t="s">
        <v>40</v>
      </c>
      <c r="E346" s="27" t="s">
        <v>73</v>
      </c>
      <c r="F346" s="29" t="s">
        <v>172</v>
      </c>
      <c r="G346" s="30">
        <v>24000</v>
      </c>
      <c r="H346" s="31"/>
      <c r="I346" s="42"/>
      <c r="J346" s="42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</row>
    <row r="347" spans="1:64" ht="39" customHeight="1" x14ac:dyDescent="0.3">
      <c r="A347" s="28">
        <v>103</v>
      </c>
      <c r="B347" s="27" t="s">
        <v>211</v>
      </c>
      <c r="C347" s="27" t="s">
        <v>14</v>
      </c>
      <c r="D347" s="27" t="s">
        <v>15</v>
      </c>
      <c r="E347" s="27" t="s">
        <v>73</v>
      </c>
      <c r="F347" s="29" t="s">
        <v>172</v>
      </c>
      <c r="G347" s="30">
        <v>22000</v>
      </c>
      <c r="H347" s="31"/>
      <c r="I347" s="42"/>
      <c r="J347" s="42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</row>
    <row r="348" spans="1:64" ht="39" customHeight="1" x14ac:dyDescent="0.3">
      <c r="A348" s="28">
        <v>104</v>
      </c>
      <c r="B348" s="27" t="s">
        <v>211</v>
      </c>
      <c r="C348" s="27" t="s">
        <v>41</v>
      </c>
      <c r="D348" s="27" t="s">
        <v>42</v>
      </c>
      <c r="E348" s="27" t="s">
        <v>73</v>
      </c>
      <c r="F348" s="29" t="s">
        <v>172</v>
      </c>
      <c r="G348" s="30">
        <v>87000</v>
      </c>
      <c r="H348" s="31"/>
      <c r="I348" s="42"/>
      <c r="J348" s="42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</row>
    <row r="349" spans="1:64" ht="39" customHeight="1" x14ac:dyDescent="0.3">
      <c r="A349" s="28">
        <v>105</v>
      </c>
      <c r="B349" s="27" t="s">
        <v>211</v>
      </c>
      <c r="C349" s="27" t="s">
        <v>16</v>
      </c>
      <c r="D349" s="27" t="s">
        <v>17</v>
      </c>
      <c r="E349" s="27" t="s">
        <v>73</v>
      </c>
      <c r="F349" s="29" t="s">
        <v>172</v>
      </c>
      <c r="G349" s="30">
        <v>21000</v>
      </c>
      <c r="H349" s="31"/>
      <c r="I349" s="42"/>
      <c r="J349" s="42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</row>
    <row r="350" spans="1:64" ht="39" customHeight="1" x14ac:dyDescent="0.3">
      <c r="A350" s="28">
        <v>106</v>
      </c>
      <c r="B350" s="27" t="s">
        <v>211</v>
      </c>
      <c r="C350" s="27" t="s">
        <v>43</v>
      </c>
      <c r="D350" s="27" t="s">
        <v>44</v>
      </c>
      <c r="E350" s="27" t="s">
        <v>73</v>
      </c>
      <c r="F350" s="29" t="s">
        <v>172</v>
      </c>
      <c r="G350" s="30">
        <v>35000</v>
      </c>
      <c r="H350" s="31"/>
      <c r="I350" s="42"/>
      <c r="J350" s="42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</row>
    <row r="351" spans="1:64" ht="39" customHeight="1" x14ac:dyDescent="0.3">
      <c r="A351" s="28">
        <v>107</v>
      </c>
      <c r="B351" s="27" t="s">
        <v>211</v>
      </c>
      <c r="C351" s="27" t="s">
        <v>45</v>
      </c>
      <c r="D351" s="27" t="s">
        <v>46</v>
      </c>
      <c r="E351" s="27" t="s">
        <v>73</v>
      </c>
      <c r="F351" s="29" t="s">
        <v>172</v>
      </c>
      <c r="G351" s="30">
        <v>24000</v>
      </c>
      <c r="H351" s="31"/>
      <c r="I351" s="42"/>
      <c r="J351" s="42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</row>
    <row r="352" spans="1:64" ht="39" customHeight="1" x14ac:dyDescent="0.3">
      <c r="A352" s="28">
        <v>108</v>
      </c>
      <c r="B352" s="27" t="s">
        <v>211</v>
      </c>
      <c r="C352" s="27" t="s">
        <v>18</v>
      </c>
      <c r="D352" s="27" t="s">
        <v>19</v>
      </c>
      <c r="E352" s="27" t="s">
        <v>73</v>
      </c>
      <c r="F352" s="29" t="s">
        <v>172</v>
      </c>
      <c r="G352" s="30">
        <v>68000</v>
      </c>
      <c r="H352" s="31"/>
      <c r="I352" s="42"/>
      <c r="J352" s="42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</row>
    <row r="353" spans="1:64" ht="39" customHeight="1" x14ac:dyDescent="0.3">
      <c r="A353" s="28">
        <v>109</v>
      </c>
      <c r="B353" s="27" t="s">
        <v>211</v>
      </c>
      <c r="C353" s="27" t="s">
        <v>22</v>
      </c>
      <c r="D353" s="27" t="s">
        <v>23</v>
      </c>
      <c r="E353" s="27" t="s">
        <v>73</v>
      </c>
      <c r="F353" s="29" t="s">
        <v>172</v>
      </c>
      <c r="G353" s="30">
        <v>21000</v>
      </c>
      <c r="H353" s="31"/>
      <c r="I353" s="42"/>
      <c r="J353" s="42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</row>
    <row r="354" spans="1:64" ht="39" customHeight="1" x14ac:dyDescent="0.3">
      <c r="A354" s="28">
        <v>110</v>
      </c>
      <c r="B354" s="27" t="s">
        <v>211</v>
      </c>
      <c r="C354" s="27" t="s">
        <v>47</v>
      </c>
      <c r="D354" s="27" t="s">
        <v>48</v>
      </c>
      <c r="E354" s="27" t="s">
        <v>73</v>
      </c>
      <c r="F354" s="29" t="s">
        <v>172</v>
      </c>
      <c r="G354" s="30">
        <v>59000</v>
      </c>
      <c r="H354" s="31"/>
      <c r="I354" s="42"/>
      <c r="J354" s="42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</row>
    <row r="355" spans="1:64" ht="39" customHeight="1" x14ac:dyDescent="0.3">
      <c r="A355" s="28">
        <v>111</v>
      </c>
      <c r="B355" s="27" t="s">
        <v>211</v>
      </c>
      <c r="C355" s="27" t="s">
        <v>49</v>
      </c>
      <c r="D355" s="27" t="s">
        <v>50</v>
      </c>
      <c r="E355" s="27" t="s">
        <v>73</v>
      </c>
      <c r="F355" s="29" t="s">
        <v>172</v>
      </c>
      <c r="G355" s="30">
        <v>17000</v>
      </c>
      <c r="H355" s="31"/>
      <c r="I355" s="42"/>
      <c r="J355" s="42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</row>
    <row r="356" spans="1:64" ht="39" customHeight="1" x14ac:dyDescent="0.3">
      <c r="A356" s="28">
        <v>112</v>
      </c>
      <c r="B356" s="27" t="s">
        <v>211</v>
      </c>
      <c r="C356" s="27" t="s">
        <v>33</v>
      </c>
      <c r="D356" s="27" t="s">
        <v>34</v>
      </c>
      <c r="E356" s="27" t="s">
        <v>73</v>
      </c>
      <c r="F356" s="29" t="s">
        <v>172</v>
      </c>
      <c r="G356" s="30">
        <v>38000</v>
      </c>
      <c r="H356" s="31"/>
      <c r="I356" s="42"/>
      <c r="J356" s="42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</row>
    <row r="357" spans="1:64" ht="39" customHeight="1" x14ac:dyDescent="0.3">
      <c r="A357" s="28">
        <v>113</v>
      </c>
      <c r="B357" s="27" t="s">
        <v>211</v>
      </c>
      <c r="C357" s="27" t="s">
        <v>35</v>
      </c>
      <c r="D357" s="27" t="s">
        <v>36</v>
      </c>
      <c r="E357" s="27" t="s">
        <v>73</v>
      </c>
      <c r="F357" s="29" t="s">
        <v>172</v>
      </c>
      <c r="G357" s="30">
        <v>22000</v>
      </c>
      <c r="H357" s="31"/>
      <c r="I357" s="42"/>
      <c r="J357" s="42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</row>
    <row r="358" spans="1:64" ht="39" customHeight="1" x14ac:dyDescent="0.3">
      <c r="A358" s="28">
        <v>114</v>
      </c>
      <c r="B358" s="27" t="s">
        <v>211</v>
      </c>
      <c r="C358" s="27" t="s">
        <v>37</v>
      </c>
      <c r="D358" s="27" t="s">
        <v>38</v>
      </c>
      <c r="E358" s="27" t="s">
        <v>73</v>
      </c>
      <c r="F358" s="29" t="s">
        <v>172</v>
      </c>
      <c r="G358" s="30">
        <v>21000</v>
      </c>
      <c r="H358" s="31"/>
      <c r="I358" s="42"/>
      <c r="J358" s="42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</row>
    <row r="359" spans="1:64" ht="39" customHeight="1" x14ac:dyDescent="0.3">
      <c r="A359" s="28">
        <v>115</v>
      </c>
      <c r="B359" s="27" t="s">
        <v>211</v>
      </c>
      <c r="C359" s="27" t="s">
        <v>51</v>
      </c>
      <c r="D359" s="27" t="s">
        <v>52</v>
      </c>
      <c r="E359" s="27" t="s">
        <v>73</v>
      </c>
      <c r="F359" s="29" t="s">
        <v>172</v>
      </c>
      <c r="G359" s="30">
        <v>38000</v>
      </c>
      <c r="H359" s="31"/>
      <c r="I359" s="42"/>
      <c r="J359" s="42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</row>
    <row r="360" spans="1:64" ht="39" customHeight="1" x14ac:dyDescent="0.3">
      <c r="A360" s="28">
        <v>116</v>
      </c>
      <c r="B360" s="27" t="s">
        <v>211</v>
      </c>
      <c r="C360" s="27" t="s">
        <v>53</v>
      </c>
      <c r="D360" s="27" t="s">
        <v>54</v>
      </c>
      <c r="E360" s="27" t="s">
        <v>73</v>
      </c>
      <c r="F360" s="29" t="s">
        <v>172</v>
      </c>
      <c r="G360" s="30">
        <v>37000</v>
      </c>
      <c r="H360" s="31"/>
      <c r="I360" s="42"/>
      <c r="J360" s="42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</row>
    <row r="361" spans="1:64" ht="33" customHeight="1" x14ac:dyDescent="0.3">
      <c r="A361" s="87" t="s">
        <v>75</v>
      </c>
      <c r="B361" s="87"/>
      <c r="C361" s="87"/>
      <c r="D361" s="87"/>
      <c r="E361" s="87"/>
      <c r="F361" s="87"/>
      <c r="G361" s="50">
        <f>SUM(G362:G379)</f>
        <v>1239000</v>
      </c>
      <c r="H361" s="51"/>
      <c r="I361" s="42"/>
      <c r="J361" s="42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</row>
    <row r="362" spans="1:64" ht="37.950000000000003" customHeight="1" x14ac:dyDescent="0.3">
      <c r="A362" s="28">
        <v>1</v>
      </c>
      <c r="B362" s="27" t="s">
        <v>75</v>
      </c>
      <c r="C362" s="27" t="s">
        <v>51</v>
      </c>
      <c r="D362" s="27" t="s">
        <v>52</v>
      </c>
      <c r="E362" s="27" t="s">
        <v>76</v>
      </c>
      <c r="F362" s="29" t="s">
        <v>202</v>
      </c>
      <c r="G362" s="30">
        <v>22000</v>
      </c>
      <c r="H362" s="31"/>
      <c r="I362" s="42"/>
      <c r="J362" s="42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</row>
    <row r="363" spans="1:64" ht="37.950000000000003" customHeight="1" x14ac:dyDescent="0.3">
      <c r="A363" s="28">
        <v>2</v>
      </c>
      <c r="B363" s="27" t="s">
        <v>75</v>
      </c>
      <c r="C363" s="27" t="s">
        <v>27</v>
      </c>
      <c r="D363" s="27" t="s">
        <v>28</v>
      </c>
      <c r="E363" s="27" t="s">
        <v>76</v>
      </c>
      <c r="F363" s="29" t="s">
        <v>182</v>
      </c>
      <c r="G363" s="30">
        <v>183000</v>
      </c>
      <c r="H363" s="31"/>
      <c r="I363" s="42"/>
      <c r="J363" s="42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</row>
    <row r="364" spans="1:64" ht="37.950000000000003" customHeight="1" x14ac:dyDescent="0.3">
      <c r="A364" s="28">
        <v>3</v>
      </c>
      <c r="B364" s="27" t="s">
        <v>75</v>
      </c>
      <c r="C364" s="27" t="s">
        <v>25</v>
      </c>
      <c r="D364" s="27" t="s">
        <v>26</v>
      </c>
      <c r="E364" s="27" t="s">
        <v>76</v>
      </c>
      <c r="F364" s="29" t="s">
        <v>182</v>
      </c>
      <c r="G364" s="30">
        <v>110000</v>
      </c>
      <c r="H364" s="31"/>
    </row>
    <row r="365" spans="1:64" ht="37.950000000000003" customHeight="1" x14ac:dyDescent="0.3">
      <c r="A365" s="28">
        <v>4</v>
      </c>
      <c r="B365" s="27" t="s">
        <v>75</v>
      </c>
      <c r="C365" s="27" t="s">
        <v>10</v>
      </c>
      <c r="D365" s="27" t="s">
        <v>11</v>
      </c>
      <c r="E365" s="27" t="s">
        <v>76</v>
      </c>
      <c r="F365" s="29" t="s">
        <v>221</v>
      </c>
      <c r="G365" s="30">
        <v>115000</v>
      </c>
      <c r="H365" s="31"/>
    </row>
    <row r="366" spans="1:64" ht="37.950000000000003" customHeight="1" x14ac:dyDescent="0.3">
      <c r="A366" s="28">
        <v>5</v>
      </c>
      <c r="B366" s="27" t="s">
        <v>75</v>
      </c>
      <c r="C366" s="27" t="s">
        <v>14</v>
      </c>
      <c r="D366" s="27" t="s">
        <v>15</v>
      </c>
      <c r="E366" s="27" t="s">
        <v>76</v>
      </c>
      <c r="F366" s="29" t="s">
        <v>177</v>
      </c>
      <c r="G366" s="30">
        <v>48000</v>
      </c>
      <c r="H366" s="31"/>
    </row>
    <row r="367" spans="1:64" ht="37.950000000000003" customHeight="1" x14ac:dyDescent="0.3">
      <c r="A367" s="28">
        <v>6</v>
      </c>
      <c r="B367" s="27" t="s">
        <v>75</v>
      </c>
      <c r="C367" s="27" t="s">
        <v>39</v>
      </c>
      <c r="D367" s="27" t="s">
        <v>40</v>
      </c>
      <c r="E367" s="27" t="s">
        <v>76</v>
      </c>
      <c r="F367" s="29" t="s">
        <v>177</v>
      </c>
      <c r="G367" s="30">
        <v>48000</v>
      </c>
      <c r="H367" s="31"/>
    </row>
    <row r="368" spans="1:64" ht="37.950000000000003" customHeight="1" x14ac:dyDescent="0.3">
      <c r="A368" s="28">
        <v>7</v>
      </c>
      <c r="B368" s="27" t="s">
        <v>75</v>
      </c>
      <c r="C368" s="27" t="s">
        <v>18</v>
      </c>
      <c r="D368" s="27" t="s">
        <v>19</v>
      </c>
      <c r="E368" s="27" t="s">
        <v>76</v>
      </c>
      <c r="F368" s="29" t="s">
        <v>170</v>
      </c>
      <c r="G368" s="30">
        <v>64000</v>
      </c>
      <c r="H368" s="31"/>
    </row>
    <row r="369" spans="1:8" ht="37.950000000000003" customHeight="1" x14ac:dyDescent="0.3">
      <c r="A369" s="28">
        <v>8</v>
      </c>
      <c r="B369" s="27" t="s">
        <v>75</v>
      </c>
      <c r="C369" s="27" t="s">
        <v>31</v>
      </c>
      <c r="D369" s="27" t="s">
        <v>32</v>
      </c>
      <c r="E369" s="27" t="s">
        <v>76</v>
      </c>
      <c r="F369" s="29" t="s">
        <v>201</v>
      </c>
      <c r="G369" s="30">
        <v>123000</v>
      </c>
      <c r="H369" s="31"/>
    </row>
    <row r="370" spans="1:8" ht="37.950000000000003" customHeight="1" x14ac:dyDescent="0.3">
      <c r="A370" s="28">
        <v>9</v>
      </c>
      <c r="B370" s="27" t="s">
        <v>75</v>
      </c>
      <c r="C370" s="27" t="s">
        <v>37</v>
      </c>
      <c r="D370" s="27" t="s">
        <v>38</v>
      </c>
      <c r="E370" s="27" t="s">
        <v>76</v>
      </c>
      <c r="F370" s="29" t="s">
        <v>201</v>
      </c>
      <c r="G370" s="30">
        <v>23000</v>
      </c>
      <c r="H370" s="31"/>
    </row>
    <row r="371" spans="1:8" ht="37.950000000000003" customHeight="1" x14ac:dyDescent="0.3">
      <c r="A371" s="28">
        <v>10</v>
      </c>
      <c r="B371" s="27" t="s">
        <v>75</v>
      </c>
      <c r="C371" s="27" t="s">
        <v>41</v>
      </c>
      <c r="D371" s="27" t="s">
        <v>42</v>
      </c>
      <c r="E371" s="27" t="s">
        <v>76</v>
      </c>
      <c r="F371" s="29" t="s">
        <v>201</v>
      </c>
      <c r="G371" s="30">
        <v>66000</v>
      </c>
      <c r="H371" s="31"/>
    </row>
    <row r="372" spans="1:8" ht="37.950000000000003" customHeight="1" x14ac:dyDescent="0.3">
      <c r="A372" s="28">
        <v>11</v>
      </c>
      <c r="B372" s="27" t="s">
        <v>75</v>
      </c>
      <c r="C372" s="27" t="s">
        <v>43</v>
      </c>
      <c r="D372" s="27" t="s">
        <v>44</v>
      </c>
      <c r="E372" s="27" t="s">
        <v>76</v>
      </c>
      <c r="F372" s="29" t="s">
        <v>201</v>
      </c>
      <c r="G372" s="30">
        <v>52000</v>
      </c>
      <c r="H372" s="31"/>
    </row>
    <row r="373" spans="1:8" ht="37.950000000000003" customHeight="1" x14ac:dyDescent="0.3">
      <c r="A373" s="28">
        <v>12</v>
      </c>
      <c r="B373" s="27" t="s">
        <v>75</v>
      </c>
      <c r="C373" s="27" t="s">
        <v>12</v>
      </c>
      <c r="D373" s="27" t="s">
        <v>13</v>
      </c>
      <c r="E373" s="27" t="s">
        <v>76</v>
      </c>
      <c r="F373" s="29" t="s">
        <v>174</v>
      </c>
      <c r="G373" s="30">
        <v>121000</v>
      </c>
      <c r="H373" s="31"/>
    </row>
    <row r="374" spans="1:8" ht="37.950000000000003" customHeight="1" x14ac:dyDescent="0.3">
      <c r="A374" s="28">
        <v>13</v>
      </c>
      <c r="B374" s="27" t="s">
        <v>75</v>
      </c>
      <c r="C374" s="27" t="s">
        <v>35</v>
      </c>
      <c r="D374" s="27" t="s">
        <v>36</v>
      </c>
      <c r="E374" s="27" t="s">
        <v>76</v>
      </c>
      <c r="F374" s="29" t="s">
        <v>174</v>
      </c>
      <c r="G374" s="30">
        <v>49000</v>
      </c>
      <c r="H374" s="31"/>
    </row>
    <row r="375" spans="1:8" ht="37.950000000000003" customHeight="1" x14ac:dyDescent="0.3">
      <c r="A375" s="28">
        <v>14</v>
      </c>
      <c r="B375" s="27" t="s">
        <v>75</v>
      </c>
      <c r="C375" s="27" t="s">
        <v>29</v>
      </c>
      <c r="D375" s="27" t="s">
        <v>30</v>
      </c>
      <c r="E375" s="27" t="s">
        <v>76</v>
      </c>
      <c r="F375" s="29" t="s">
        <v>222</v>
      </c>
      <c r="G375" s="30">
        <v>91000</v>
      </c>
      <c r="H375" s="31"/>
    </row>
    <row r="376" spans="1:8" ht="37.950000000000003" customHeight="1" x14ac:dyDescent="0.3">
      <c r="A376" s="28">
        <v>15</v>
      </c>
      <c r="B376" s="27" t="s">
        <v>75</v>
      </c>
      <c r="C376" s="27" t="s">
        <v>47</v>
      </c>
      <c r="D376" s="27" t="s">
        <v>48</v>
      </c>
      <c r="E376" s="27" t="s">
        <v>76</v>
      </c>
      <c r="F376" s="29" t="s">
        <v>222</v>
      </c>
      <c r="G376" s="30">
        <v>40000</v>
      </c>
      <c r="H376" s="31"/>
    </row>
    <row r="377" spans="1:8" ht="37.950000000000003" customHeight="1" x14ac:dyDescent="0.3">
      <c r="A377" s="28">
        <v>16</v>
      </c>
      <c r="B377" s="27" t="s">
        <v>75</v>
      </c>
      <c r="C377" s="27" t="s">
        <v>22</v>
      </c>
      <c r="D377" s="27" t="s">
        <v>23</v>
      </c>
      <c r="E377" s="27" t="s">
        <v>76</v>
      </c>
      <c r="F377" s="29" t="s">
        <v>185</v>
      </c>
      <c r="G377" s="30">
        <v>22000</v>
      </c>
      <c r="H377" s="31"/>
    </row>
    <row r="378" spans="1:8" ht="37.950000000000003" customHeight="1" x14ac:dyDescent="0.3">
      <c r="A378" s="28">
        <v>17</v>
      </c>
      <c r="B378" s="27" t="s">
        <v>75</v>
      </c>
      <c r="C378" s="27" t="s">
        <v>33</v>
      </c>
      <c r="D378" s="27" t="s">
        <v>34</v>
      </c>
      <c r="E378" s="27" t="s">
        <v>76</v>
      </c>
      <c r="F378" s="29" t="s">
        <v>223</v>
      </c>
      <c r="G378" s="30">
        <v>47000</v>
      </c>
      <c r="H378" s="31"/>
    </row>
    <row r="379" spans="1:8" ht="37.950000000000003" customHeight="1" x14ac:dyDescent="0.3">
      <c r="A379" s="28">
        <v>18</v>
      </c>
      <c r="B379" s="27" t="s">
        <v>75</v>
      </c>
      <c r="C379" s="27" t="s">
        <v>53</v>
      </c>
      <c r="D379" s="27" t="s">
        <v>54</v>
      </c>
      <c r="E379" s="27" t="s">
        <v>76</v>
      </c>
      <c r="F379" s="29" t="s">
        <v>224</v>
      </c>
      <c r="G379" s="30">
        <v>15000</v>
      </c>
      <c r="H379" s="31"/>
    </row>
    <row r="380" spans="1:8" ht="33" customHeight="1" x14ac:dyDescent="0.3">
      <c r="A380" s="87" t="s">
        <v>77</v>
      </c>
      <c r="B380" s="87"/>
      <c r="C380" s="87"/>
      <c r="D380" s="87"/>
      <c r="E380" s="87"/>
      <c r="F380" s="87"/>
      <c r="G380" s="50">
        <f>SUM(G381)</f>
        <v>0</v>
      </c>
      <c r="H380" s="51"/>
    </row>
    <row r="381" spans="1:8" ht="33" customHeight="1" x14ac:dyDescent="0.3">
      <c r="A381" s="28"/>
      <c r="B381" s="27" t="s">
        <v>61</v>
      </c>
      <c r="C381" s="27"/>
      <c r="D381" s="27"/>
      <c r="E381" s="27"/>
      <c r="F381" s="29"/>
      <c r="G381" s="30"/>
      <c r="H381" s="31"/>
    </row>
    <row r="382" spans="1:8" ht="33" customHeight="1" x14ac:dyDescent="0.3">
      <c r="A382" s="87" t="s">
        <v>78</v>
      </c>
      <c r="B382" s="87"/>
      <c r="C382" s="87"/>
      <c r="D382" s="87"/>
      <c r="E382" s="87"/>
      <c r="F382" s="87"/>
      <c r="G382" s="50">
        <f>SUM(G383)</f>
        <v>0</v>
      </c>
      <c r="H382" s="51"/>
    </row>
    <row r="383" spans="1:8" ht="33" customHeight="1" x14ac:dyDescent="0.3">
      <c r="A383" s="28"/>
      <c r="B383" s="27" t="s">
        <v>61</v>
      </c>
      <c r="C383" s="27"/>
      <c r="D383" s="27"/>
      <c r="E383" s="27"/>
      <c r="F383" s="29"/>
      <c r="G383" s="30"/>
      <c r="H383" s="31"/>
    </row>
    <row r="384" spans="1:8" ht="30.6" customHeight="1" x14ac:dyDescent="0.3">
      <c r="A384" s="52" t="s">
        <v>79</v>
      </c>
      <c r="B384" s="88" t="s">
        <v>80</v>
      </c>
      <c r="C384" s="88"/>
      <c r="D384" s="88"/>
      <c r="E384" s="88"/>
      <c r="F384" s="88"/>
      <c r="G384" s="88"/>
      <c r="H384" s="88"/>
    </row>
    <row r="385" spans="1:8" x14ac:dyDescent="0.3">
      <c r="A385" s="53"/>
      <c r="B385" s="86" t="s">
        <v>81</v>
      </c>
      <c r="C385" s="86"/>
      <c r="D385" s="86"/>
      <c r="E385" s="86"/>
      <c r="F385" s="86"/>
      <c r="G385" s="86"/>
      <c r="H385" s="86"/>
    </row>
    <row r="386" spans="1:8" x14ac:dyDescent="0.3">
      <c r="A386" s="53"/>
      <c r="B386" s="86" t="s">
        <v>82</v>
      </c>
      <c r="C386" s="86"/>
      <c r="D386" s="86"/>
      <c r="E386" s="86"/>
      <c r="F386" s="86"/>
      <c r="G386" s="86"/>
      <c r="H386" s="86"/>
    </row>
    <row r="387" spans="1:8" x14ac:dyDescent="0.3">
      <c r="A387" s="53"/>
      <c r="B387" s="86" t="s">
        <v>83</v>
      </c>
      <c r="C387" s="86"/>
      <c r="D387" s="86"/>
      <c r="E387" s="86"/>
      <c r="F387" s="86"/>
      <c r="G387" s="86"/>
      <c r="H387" s="86"/>
    </row>
  </sheetData>
  <mergeCells count="15">
    <mergeCell ref="A175:F175"/>
    <mergeCell ref="A1:H1"/>
    <mergeCell ref="A4:F4"/>
    <mergeCell ref="A5:F5"/>
    <mergeCell ref="A69:F69"/>
    <mergeCell ref="A158:F158"/>
    <mergeCell ref="B385:H385"/>
    <mergeCell ref="B386:H386"/>
    <mergeCell ref="B387:H387"/>
    <mergeCell ref="A177:F177"/>
    <mergeCell ref="A244:F244"/>
    <mergeCell ref="A361:F361"/>
    <mergeCell ref="A380:F380"/>
    <mergeCell ref="A382:F382"/>
    <mergeCell ref="B384:H384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rowBreaks count="2" manualBreakCount="2">
    <brk id="157" max="7" man="1"/>
    <brk id="379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73"/>
  <sheetViews>
    <sheetView tabSelected="1" view="pageBreakPreview" topLeftCell="A58" zoomScale="80" zoomScaleNormal="100" zoomScaleSheetLayoutView="80" workbookViewId="0">
      <selection activeCell="E389" sqref="E389"/>
    </sheetView>
  </sheetViews>
  <sheetFormatPr defaultRowHeight="16.2" x14ac:dyDescent="0.3"/>
  <cols>
    <col min="1" max="1" width="6.6640625" style="56" customWidth="1"/>
    <col min="2" max="2" width="17.77734375" style="56" customWidth="1"/>
    <col min="3" max="3" width="20.77734375" style="56" customWidth="1"/>
    <col min="4" max="4" width="26.77734375" style="56" customWidth="1"/>
    <col min="5" max="5" width="34.77734375" style="56" customWidth="1"/>
    <col min="6" max="6" width="17.77734375" style="56" customWidth="1"/>
    <col min="7" max="7" width="16.77734375" style="56" customWidth="1"/>
    <col min="8" max="8" width="12.77734375" style="56" customWidth="1"/>
    <col min="9" max="10" width="8.88671875" style="56" customWidth="1"/>
    <col min="11" max="11" width="8.88671875" style="55" customWidth="1"/>
    <col min="12" max="16384" width="8.88671875" style="55"/>
  </cols>
  <sheetData>
    <row r="1" spans="1:64" ht="52.2" customHeight="1" x14ac:dyDescent="0.3">
      <c r="A1" s="94" t="s">
        <v>130</v>
      </c>
      <c r="B1" s="94"/>
      <c r="C1" s="94"/>
      <c r="D1" s="94"/>
      <c r="E1" s="94"/>
      <c r="F1" s="94"/>
      <c r="G1" s="94"/>
      <c r="H1" s="94"/>
      <c r="I1" s="54"/>
      <c r="J1" s="54"/>
      <c r="K1" s="54"/>
    </row>
    <row r="2" spans="1:64" x14ac:dyDescent="0.3">
      <c r="A2" s="1"/>
      <c r="B2" s="1"/>
      <c r="D2" s="57"/>
      <c r="E2" s="57"/>
      <c r="F2" s="57"/>
      <c r="G2" s="57"/>
      <c r="H2" s="58" t="s">
        <v>0</v>
      </c>
      <c r="I2" s="54"/>
      <c r="J2" s="54"/>
      <c r="K2" s="54"/>
    </row>
    <row r="3" spans="1:64" ht="37.950000000000003" customHeight="1" x14ac:dyDescent="0.3">
      <c r="A3" s="2" t="s">
        <v>1</v>
      </c>
      <c r="B3" s="2" t="s">
        <v>2</v>
      </c>
      <c r="C3" s="3" t="s">
        <v>128</v>
      </c>
      <c r="D3" s="2" t="s">
        <v>3</v>
      </c>
      <c r="E3" s="2" t="s">
        <v>4</v>
      </c>
      <c r="F3" s="2" t="s">
        <v>5</v>
      </c>
      <c r="G3" s="4" t="s">
        <v>133</v>
      </c>
      <c r="H3" s="2" t="s">
        <v>6</v>
      </c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33" customHeight="1" x14ac:dyDescent="0.3">
      <c r="A4" s="95" t="s">
        <v>7</v>
      </c>
      <c r="B4" s="95"/>
      <c r="C4" s="95"/>
      <c r="D4" s="95"/>
      <c r="E4" s="95"/>
      <c r="F4" s="95"/>
      <c r="G4" s="7">
        <f>G5+G22+G54+G63</f>
        <v>1845909240</v>
      </c>
      <c r="H4" s="64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33" customHeight="1" x14ac:dyDescent="0.3">
      <c r="A5" s="96" t="s">
        <v>8</v>
      </c>
      <c r="B5" s="96"/>
      <c r="C5" s="96"/>
      <c r="D5" s="96"/>
      <c r="E5" s="96"/>
      <c r="F5" s="96"/>
      <c r="G5" s="8">
        <f>SUM(G6:G21)</f>
        <v>374060516</v>
      </c>
      <c r="H5" s="65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138.6" x14ac:dyDescent="0.3">
      <c r="A6" s="66">
        <v>1</v>
      </c>
      <c r="B6" s="67" t="s">
        <v>8</v>
      </c>
      <c r="C6" s="67" t="s">
        <v>27</v>
      </c>
      <c r="D6" s="67" t="s">
        <v>28</v>
      </c>
      <c r="E6" s="67" t="s">
        <v>84</v>
      </c>
      <c r="F6" s="73" t="s">
        <v>147</v>
      </c>
      <c r="G6" s="68">
        <v>33210000</v>
      </c>
      <c r="H6" s="9" t="s">
        <v>148</v>
      </c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64.8" x14ac:dyDescent="0.3">
      <c r="A7" s="66">
        <v>2</v>
      </c>
      <c r="B7" s="67" t="s">
        <v>8</v>
      </c>
      <c r="C7" s="67" t="s">
        <v>10</v>
      </c>
      <c r="D7" s="67" t="s">
        <v>11</v>
      </c>
      <c r="E7" s="67" t="s">
        <v>84</v>
      </c>
      <c r="F7" s="73" t="s">
        <v>67</v>
      </c>
      <c r="G7" s="68">
        <v>24000000</v>
      </c>
      <c r="H7" s="9" t="s">
        <v>149</v>
      </c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ht="88.2" x14ac:dyDescent="0.3">
      <c r="A8" s="66">
        <v>3</v>
      </c>
      <c r="B8" s="67" t="s">
        <v>8</v>
      </c>
      <c r="C8" s="67" t="s">
        <v>12</v>
      </c>
      <c r="D8" s="67" t="s">
        <v>13</v>
      </c>
      <c r="E8" s="67" t="s">
        <v>84</v>
      </c>
      <c r="F8" s="73" t="s">
        <v>150</v>
      </c>
      <c r="G8" s="68">
        <v>13127500</v>
      </c>
      <c r="H8" s="9" t="s">
        <v>151</v>
      </c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100.8" x14ac:dyDescent="0.3">
      <c r="A9" s="66">
        <v>4</v>
      </c>
      <c r="B9" s="67" t="s">
        <v>8</v>
      </c>
      <c r="C9" s="67" t="s">
        <v>29</v>
      </c>
      <c r="D9" s="67" t="s">
        <v>30</v>
      </c>
      <c r="E9" s="67" t="s">
        <v>84</v>
      </c>
      <c r="F9" s="73" t="s">
        <v>152</v>
      </c>
      <c r="G9" s="68">
        <v>59001300</v>
      </c>
      <c r="H9" s="9" t="s">
        <v>153</v>
      </c>
      <c r="I9" s="5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64.8" x14ac:dyDescent="0.3">
      <c r="A10" s="66">
        <v>5</v>
      </c>
      <c r="B10" s="67" t="s">
        <v>8</v>
      </c>
      <c r="C10" s="67" t="s">
        <v>31</v>
      </c>
      <c r="D10" s="67" t="s">
        <v>32</v>
      </c>
      <c r="E10" s="67" t="s">
        <v>84</v>
      </c>
      <c r="F10" s="73" t="s">
        <v>154</v>
      </c>
      <c r="G10" s="68">
        <v>6597186</v>
      </c>
      <c r="H10" s="9" t="s">
        <v>103</v>
      </c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100.8" x14ac:dyDescent="0.3">
      <c r="A11" s="66">
        <v>6</v>
      </c>
      <c r="B11" s="67" t="s">
        <v>8</v>
      </c>
      <c r="C11" s="67" t="s">
        <v>39</v>
      </c>
      <c r="D11" s="67" t="s">
        <v>40</v>
      </c>
      <c r="E11" s="67" t="s">
        <v>84</v>
      </c>
      <c r="F11" s="73" t="s">
        <v>155</v>
      </c>
      <c r="G11" s="68">
        <v>34700000</v>
      </c>
      <c r="H11" s="9" t="s">
        <v>156</v>
      </c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00.8" x14ac:dyDescent="0.3">
      <c r="A12" s="66">
        <v>7</v>
      </c>
      <c r="B12" s="67" t="s">
        <v>8</v>
      </c>
      <c r="C12" s="67" t="s">
        <v>14</v>
      </c>
      <c r="D12" s="67" t="s">
        <v>15</v>
      </c>
      <c r="E12" s="67" t="s">
        <v>84</v>
      </c>
      <c r="F12" s="73" t="s">
        <v>157</v>
      </c>
      <c r="G12" s="68">
        <v>24404500</v>
      </c>
      <c r="H12" s="9" t="s">
        <v>158</v>
      </c>
      <c r="I12" s="5"/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64.8" x14ac:dyDescent="0.3">
      <c r="A13" s="66">
        <v>8</v>
      </c>
      <c r="B13" s="67" t="s">
        <v>8</v>
      </c>
      <c r="C13" s="67" t="s">
        <v>16</v>
      </c>
      <c r="D13" s="67" t="s">
        <v>17</v>
      </c>
      <c r="E13" s="67" t="s">
        <v>84</v>
      </c>
      <c r="F13" s="73" t="s">
        <v>159</v>
      </c>
      <c r="G13" s="68">
        <v>274500</v>
      </c>
      <c r="H13" s="9" t="s">
        <v>103</v>
      </c>
      <c r="I13" s="5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00.8" x14ac:dyDescent="0.3">
      <c r="A14" s="66">
        <v>9</v>
      </c>
      <c r="B14" s="67" t="s">
        <v>8</v>
      </c>
      <c r="C14" s="67" t="s">
        <v>43</v>
      </c>
      <c r="D14" s="67" t="s">
        <v>44</v>
      </c>
      <c r="E14" s="67" t="s">
        <v>84</v>
      </c>
      <c r="F14" s="73" t="s">
        <v>160</v>
      </c>
      <c r="G14" s="30">
        <v>2931900</v>
      </c>
      <c r="H14" s="78" t="s">
        <v>273</v>
      </c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189" x14ac:dyDescent="0.3">
      <c r="A15" s="66">
        <v>10</v>
      </c>
      <c r="B15" s="67" t="s">
        <v>8</v>
      </c>
      <c r="C15" s="67" t="s">
        <v>45</v>
      </c>
      <c r="D15" s="67" t="s">
        <v>46</v>
      </c>
      <c r="E15" s="67" t="s">
        <v>84</v>
      </c>
      <c r="F15" s="73" t="s">
        <v>161</v>
      </c>
      <c r="G15" s="68">
        <v>47000000</v>
      </c>
      <c r="H15" s="9" t="s">
        <v>162</v>
      </c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64.8" x14ac:dyDescent="0.3">
      <c r="A16" s="66">
        <v>11</v>
      </c>
      <c r="B16" s="67" t="s">
        <v>8</v>
      </c>
      <c r="C16" s="67" t="s">
        <v>18</v>
      </c>
      <c r="D16" s="67" t="s">
        <v>19</v>
      </c>
      <c r="E16" s="67" t="s">
        <v>84</v>
      </c>
      <c r="F16" s="73" t="s">
        <v>159</v>
      </c>
      <c r="G16" s="69">
        <v>4000400</v>
      </c>
      <c r="H16" s="9" t="s">
        <v>103</v>
      </c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38.6" x14ac:dyDescent="0.3">
      <c r="A17" s="66">
        <v>12</v>
      </c>
      <c r="B17" s="67" t="s">
        <v>8</v>
      </c>
      <c r="C17" s="67" t="s">
        <v>47</v>
      </c>
      <c r="D17" s="67" t="s">
        <v>48</v>
      </c>
      <c r="E17" s="67" t="s">
        <v>84</v>
      </c>
      <c r="F17" s="73" t="s">
        <v>163</v>
      </c>
      <c r="G17" s="68">
        <v>48363630</v>
      </c>
      <c r="H17" s="9" t="s">
        <v>164</v>
      </c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64.8" x14ac:dyDescent="0.3">
      <c r="A18" s="66">
        <v>13</v>
      </c>
      <c r="B18" s="67" t="s">
        <v>8</v>
      </c>
      <c r="C18" s="67" t="s">
        <v>22</v>
      </c>
      <c r="D18" s="67" t="s">
        <v>23</v>
      </c>
      <c r="E18" s="67" t="s">
        <v>84</v>
      </c>
      <c r="F18" s="73" t="s">
        <v>67</v>
      </c>
      <c r="G18" s="68">
        <v>32249600</v>
      </c>
      <c r="H18" s="9" t="s">
        <v>165</v>
      </c>
      <c r="I18" s="5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88.2" x14ac:dyDescent="0.3">
      <c r="A19" s="66">
        <v>14</v>
      </c>
      <c r="B19" s="67" t="s">
        <v>8</v>
      </c>
      <c r="C19" s="67" t="s">
        <v>49</v>
      </c>
      <c r="D19" s="67" t="s">
        <v>50</v>
      </c>
      <c r="E19" s="67" t="s">
        <v>84</v>
      </c>
      <c r="F19" s="73" t="s">
        <v>150</v>
      </c>
      <c r="G19" s="68">
        <v>32200000</v>
      </c>
      <c r="H19" s="9" t="s">
        <v>166</v>
      </c>
      <c r="I19" s="5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64.8" x14ac:dyDescent="0.3">
      <c r="A20" s="66">
        <v>15</v>
      </c>
      <c r="B20" s="67" t="s">
        <v>8</v>
      </c>
      <c r="C20" s="67" t="s">
        <v>35</v>
      </c>
      <c r="D20" s="67" t="s">
        <v>36</v>
      </c>
      <c r="E20" s="67" t="s">
        <v>84</v>
      </c>
      <c r="F20" s="73" t="s">
        <v>154</v>
      </c>
      <c r="G20" s="68">
        <v>4000000</v>
      </c>
      <c r="H20" s="9" t="s">
        <v>103</v>
      </c>
      <c r="I20" s="5"/>
      <c r="J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64.8" x14ac:dyDescent="0.3">
      <c r="A21" s="66">
        <v>16</v>
      </c>
      <c r="B21" s="67" t="s">
        <v>8</v>
      </c>
      <c r="C21" s="67" t="s">
        <v>51</v>
      </c>
      <c r="D21" s="67" t="s">
        <v>52</v>
      </c>
      <c r="E21" s="67" t="s">
        <v>84</v>
      </c>
      <c r="F21" s="73" t="s">
        <v>67</v>
      </c>
      <c r="G21" s="68">
        <v>8000000</v>
      </c>
      <c r="H21" s="9" t="s">
        <v>167</v>
      </c>
      <c r="I21" s="5"/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33" customHeight="1" x14ac:dyDescent="0.3">
      <c r="A22" s="97" t="s">
        <v>58</v>
      </c>
      <c r="B22" s="97"/>
      <c r="C22" s="97"/>
      <c r="D22" s="97"/>
      <c r="E22" s="97"/>
      <c r="F22" s="97"/>
      <c r="G22" s="10">
        <f>SUM(G23:G53)</f>
        <v>1124890000</v>
      </c>
      <c r="H22" s="18"/>
      <c r="I22" s="5"/>
      <c r="J22" s="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39" customHeight="1" x14ac:dyDescent="0.3">
      <c r="A23" s="28">
        <v>1</v>
      </c>
      <c r="B23" s="27" t="s">
        <v>59</v>
      </c>
      <c r="C23" s="27" t="s">
        <v>20</v>
      </c>
      <c r="D23" s="27" t="s">
        <v>21</v>
      </c>
      <c r="E23" s="27" t="s">
        <v>96</v>
      </c>
      <c r="F23" s="29" t="s">
        <v>125</v>
      </c>
      <c r="G23" s="30">
        <v>60000000</v>
      </c>
      <c r="H23" s="31" t="s">
        <v>206</v>
      </c>
      <c r="I23" s="5"/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39" customHeight="1" x14ac:dyDescent="0.3">
      <c r="A24" s="28">
        <v>2</v>
      </c>
      <c r="B24" s="27" t="s">
        <v>59</v>
      </c>
      <c r="C24" s="27" t="s">
        <v>33</v>
      </c>
      <c r="D24" s="27" t="s">
        <v>34</v>
      </c>
      <c r="E24" s="27" t="s">
        <v>96</v>
      </c>
      <c r="F24" s="29" t="s">
        <v>125</v>
      </c>
      <c r="G24" s="30">
        <v>30600000</v>
      </c>
      <c r="H24" s="31" t="s">
        <v>206</v>
      </c>
      <c r="I24" s="5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39" customHeight="1" x14ac:dyDescent="0.3">
      <c r="A25" s="28">
        <v>3</v>
      </c>
      <c r="B25" s="27" t="s">
        <v>59</v>
      </c>
      <c r="C25" s="27" t="s">
        <v>27</v>
      </c>
      <c r="D25" s="27" t="s">
        <v>28</v>
      </c>
      <c r="E25" s="27" t="s">
        <v>96</v>
      </c>
      <c r="F25" s="29" t="s">
        <v>125</v>
      </c>
      <c r="G25" s="30">
        <v>52960000</v>
      </c>
      <c r="H25" s="31" t="s">
        <v>206</v>
      </c>
      <c r="I25" s="5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39" customHeight="1" x14ac:dyDescent="0.3">
      <c r="A26" s="28">
        <v>4</v>
      </c>
      <c r="B26" s="27" t="s">
        <v>59</v>
      </c>
      <c r="C26" s="27" t="s">
        <v>10</v>
      </c>
      <c r="D26" s="27" t="s">
        <v>11</v>
      </c>
      <c r="E26" s="27" t="s">
        <v>96</v>
      </c>
      <c r="F26" s="29" t="s">
        <v>125</v>
      </c>
      <c r="G26" s="30">
        <v>60000000</v>
      </c>
      <c r="H26" s="31" t="s">
        <v>206</v>
      </c>
      <c r="I26" s="5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ht="39" customHeight="1" x14ac:dyDescent="0.3">
      <c r="A27" s="28">
        <v>5</v>
      </c>
      <c r="B27" s="27" t="s">
        <v>59</v>
      </c>
      <c r="C27" s="27" t="s">
        <v>35</v>
      </c>
      <c r="D27" s="27" t="s">
        <v>36</v>
      </c>
      <c r="E27" s="27" t="s">
        <v>96</v>
      </c>
      <c r="F27" s="29" t="s">
        <v>125</v>
      </c>
      <c r="G27" s="30">
        <v>60000000</v>
      </c>
      <c r="H27" s="31" t="s">
        <v>206</v>
      </c>
      <c r="I27" s="5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39" customHeight="1" x14ac:dyDescent="0.3">
      <c r="A28" s="28">
        <v>6</v>
      </c>
      <c r="B28" s="27" t="s">
        <v>59</v>
      </c>
      <c r="C28" s="27" t="s">
        <v>39</v>
      </c>
      <c r="D28" s="27" t="s">
        <v>40</v>
      </c>
      <c r="E28" s="27" t="s">
        <v>96</v>
      </c>
      <c r="F28" s="29" t="s">
        <v>125</v>
      </c>
      <c r="G28" s="30">
        <v>60000000</v>
      </c>
      <c r="H28" s="31" t="s">
        <v>206</v>
      </c>
      <c r="I28" s="5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39" customHeight="1" x14ac:dyDescent="0.3">
      <c r="A29" s="28">
        <v>7</v>
      </c>
      <c r="B29" s="27" t="s">
        <v>59</v>
      </c>
      <c r="C29" s="27" t="s">
        <v>14</v>
      </c>
      <c r="D29" s="27" t="s">
        <v>15</v>
      </c>
      <c r="E29" s="27" t="s">
        <v>96</v>
      </c>
      <c r="F29" s="29" t="s">
        <v>125</v>
      </c>
      <c r="G29" s="30">
        <v>63600000</v>
      </c>
      <c r="H29" s="31" t="s">
        <v>206</v>
      </c>
      <c r="I29" s="5"/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39" customHeight="1" x14ac:dyDescent="0.3">
      <c r="A30" s="28">
        <v>8</v>
      </c>
      <c r="B30" s="27" t="s">
        <v>59</v>
      </c>
      <c r="C30" s="27" t="s">
        <v>12</v>
      </c>
      <c r="D30" s="27" t="s">
        <v>13</v>
      </c>
      <c r="E30" s="27" t="s">
        <v>96</v>
      </c>
      <c r="F30" s="29" t="s">
        <v>125</v>
      </c>
      <c r="G30" s="30">
        <v>60000000</v>
      </c>
      <c r="H30" s="31" t="s">
        <v>206</v>
      </c>
      <c r="I30" s="5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39" customHeight="1" x14ac:dyDescent="0.3">
      <c r="A31" s="28">
        <v>9</v>
      </c>
      <c r="B31" s="27" t="s">
        <v>59</v>
      </c>
      <c r="C31" s="27" t="s">
        <v>16</v>
      </c>
      <c r="D31" s="27" t="s">
        <v>17</v>
      </c>
      <c r="E31" s="27" t="s">
        <v>96</v>
      </c>
      <c r="F31" s="29" t="s">
        <v>125</v>
      </c>
      <c r="G31" s="30">
        <v>17000000</v>
      </c>
      <c r="H31" s="31" t="s">
        <v>206</v>
      </c>
      <c r="I31" s="5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39" customHeight="1" x14ac:dyDescent="0.3">
      <c r="A32" s="28">
        <v>10</v>
      </c>
      <c r="B32" s="27" t="s">
        <v>59</v>
      </c>
      <c r="C32" s="27" t="s">
        <v>41</v>
      </c>
      <c r="D32" s="27" t="s">
        <v>42</v>
      </c>
      <c r="E32" s="27" t="s">
        <v>96</v>
      </c>
      <c r="F32" s="29" t="s">
        <v>125</v>
      </c>
      <c r="G32" s="30">
        <v>49080000</v>
      </c>
      <c r="H32" s="31" t="s">
        <v>206</v>
      </c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39" customHeight="1" x14ac:dyDescent="0.3">
      <c r="A33" s="28">
        <v>11</v>
      </c>
      <c r="B33" s="27" t="s">
        <v>59</v>
      </c>
      <c r="C33" s="27" t="s">
        <v>43</v>
      </c>
      <c r="D33" s="27" t="s">
        <v>44</v>
      </c>
      <c r="E33" s="27" t="s">
        <v>96</v>
      </c>
      <c r="F33" s="29" t="s">
        <v>125</v>
      </c>
      <c r="G33" s="30">
        <v>60000000</v>
      </c>
      <c r="H33" s="31" t="s">
        <v>206</v>
      </c>
      <c r="I33" s="5"/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39" customHeight="1" x14ac:dyDescent="0.3">
      <c r="A34" s="28">
        <v>12</v>
      </c>
      <c r="B34" s="27" t="s">
        <v>59</v>
      </c>
      <c r="C34" s="27" t="s">
        <v>45</v>
      </c>
      <c r="D34" s="27" t="s">
        <v>46</v>
      </c>
      <c r="E34" s="27" t="s">
        <v>96</v>
      </c>
      <c r="F34" s="29" t="s">
        <v>125</v>
      </c>
      <c r="G34" s="30">
        <v>49610000</v>
      </c>
      <c r="H34" s="31" t="s">
        <v>206</v>
      </c>
      <c r="I34" s="5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39" customHeight="1" x14ac:dyDescent="0.3">
      <c r="A35" s="28">
        <v>13</v>
      </c>
      <c r="B35" s="27" t="s">
        <v>59</v>
      </c>
      <c r="C35" s="27" t="s">
        <v>37</v>
      </c>
      <c r="D35" s="27" t="s">
        <v>38</v>
      </c>
      <c r="E35" s="27" t="s">
        <v>96</v>
      </c>
      <c r="F35" s="29" t="s">
        <v>125</v>
      </c>
      <c r="G35" s="30">
        <v>48120000</v>
      </c>
      <c r="H35" s="31" t="s">
        <v>206</v>
      </c>
      <c r="I35" s="5"/>
      <c r="J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39" customHeight="1" x14ac:dyDescent="0.3">
      <c r="A36" s="28">
        <v>14</v>
      </c>
      <c r="B36" s="27" t="s">
        <v>59</v>
      </c>
      <c r="C36" s="27" t="s">
        <v>29</v>
      </c>
      <c r="D36" s="27" t="s">
        <v>30</v>
      </c>
      <c r="E36" s="27" t="s">
        <v>96</v>
      </c>
      <c r="F36" s="29" t="s">
        <v>125</v>
      </c>
      <c r="G36" s="30">
        <v>60520000</v>
      </c>
      <c r="H36" s="31" t="s">
        <v>206</v>
      </c>
      <c r="I36" s="5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39" customHeight="1" x14ac:dyDescent="0.3">
      <c r="A37" s="28">
        <v>15</v>
      </c>
      <c r="B37" s="27" t="s">
        <v>59</v>
      </c>
      <c r="C37" s="27" t="s">
        <v>31</v>
      </c>
      <c r="D37" s="27" t="s">
        <v>32</v>
      </c>
      <c r="E37" s="27" t="s">
        <v>96</v>
      </c>
      <c r="F37" s="29" t="s">
        <v>125</v>
      </c>
      <c r="G37" s="30">
        <v>66345000</v>
      </c>
      <c r="H37" s="31" t="s">
        <v>206</v>
      </c>
      <c r="I37" s="5"/>
      <c r="J37" s="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ht="39" customHeight="1" x14ac:dyDescent="0.3">
      <c r="A38" s="28">
        <v>16</v>
      </c>
      <c r="B38" s="27" t="s">
        <v>59</v>
      </c>
      <c r="C38" s="27" t="s">
        <v>18</v>
      </c>
      <c r="D38" s="27" t="s">
        <v>19</v>
      </c>
      <c r="E38" s="27" t="s">
        <v>96</v>
      </c>
      <c r="F38" s="29" t="s">
        <v>125</v>
      </c>
      <c r="G38" s="30">
        <v>20765000</v>
      </c>
      <c r="H38" s="31" t="s">
        <v>206</v>
      </c>
      <c r="I38" s="5"/>
      <c r="J38" s="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ht="39" customHeight="1" x14ac:dyDescent="0.3">
      <c r="A39" s="28">
        <v>17</v>
      </c>
      <c r="B39" s="27" t="s">
        <v>59</v>
      </c>
      <c r="C39" s="27" t="s">
        <v>22</v>
      </c>
      <c r="D39" s="27" t="s">
        <v>23</v>
      </c>
      <c r="E39" s="27" t="s">
        <v>96</v>
      </c>
      <c r="F39" s="29" t="s">
        <v>125</v>
      </c>
      <c r="G39" s="30">
        <v>65400000</v>
      </c>
      <c r="H39" s="31" t="s">
        <v>206</v>
      </c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ht="39" customHeight="1" x14ac:dyDescent="0.3">
      <c r="A40" s="28">
        <v>18</v>
      </c>
      <c r="B40" s="27" t="s">
        <v>59</v>
      </c>
      <c r="C40" s="27" t="s">
        <v>49</v>
      </c>
      <c r="D40" s="27" t="s">
        <v>50</v>
      </c>
      <c r="E40" s="27" t="s">
        <v>96</v>
      </c>
      <c r="F40" s="29" t="s">
        <v>125</v>
      </c>
      <c r="G40" s="30">
        <v>18000000</v>
      </c>
      <c r="H40" s="31" t="s">
        <v>206</v>
      </c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ht="39" customHeight="1" x14ac:dyDescent="0.3">
      <c r="A41" s="28">
        <v>19</v>
      </c>
      <c r="B41" s="27" t="s">
        <v>59</v>
      </c>
      <c r="C41" s="27" t="s">
        <v>51</v>
      </c>
      <c r="D41" s="27" t="s">
        <v>52</v>
      </c>
      <c r="E41" s="27" t="s">
        <v>96</v>
      </c>
      <c r="F41" s="29" t="s">
        <v>125</v>
      </c>
      <c r="G41" s="30">
        <v>24000000</v>
      </c>
      <c r="H41" s="31" t="s">
        <v>206</v>
      </c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ht="39" customHeight="1" x14ac:dyDescent="0.3">
      <c r="A42" s="28">
        <v>20</v>
      </c>
      <c r="B42" s="27" t="s">
        <v>59</v>
      </c>
      <c r="C42" s="27" t="s">
        <v>53</v>
      </c>
      <c r="D42" s="27" t="s">
        <v>54</v>
      </c>
      <c r="E42" s="27" t="s">
        <v>96</v>
      </c>
      <c r="F42" s="29" t="s">
        <v>125</v>
      </c>
      <c r="G42" s="30">
        <v>60000000</v>
      </c>
      <c r="H42" s="31" t="s">
        <v>206</v>
      </c>
      <c r="I42" s="5"/>
      <c r="J42" s="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ht="39" customHeight="1" x14ac:dyDescent="0.3">
      <c r="A43" s="28">
        <v>21</v>
      </c>
      <c r="B43" s="27" t="s">
        <v>59</v>
      </c>
      <c r="C43" s="27" t="s">
        <v>41</v>
      </c>
      <c r="D43" s="27" t="s">
        <v>42</v>
      </c>
      <c r="E43" s="27" t="s">
        <v>98</v>
      </c>
      <c r="F43" s="29" t="s">
        <v>125</v>
      </c>
      <c r="G43" s="30">
        <v>6720000</v>
      </c>
      <c r="H43" s="31" t="s">
        <v>206</v>
      </c>
      <c r="I43" s="5"/>
      <c r="J43" s="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ht="39" customHeight="1" x14ac:dyDescent="0.3">
      <c r="A44" s="28">
        <v>22</v>
      </c>
      <c r="B44" s="27" t="s">
        <v>59</v>
      </c>
      <c r="C44" s="27" t="s">
        <v>43</v>
      </c>
      <c r="D44" s="27" t="s">
        <v>44</v>
      </c>
      <c r="E44" s="27" t="s">
        <v>98</v>
      </c>
      <c r="F44" s="28" t="s">
        <v>125</v>
      </c>
      <c r="G44" s="30">
        <v>5875000</v>
      </c>
      <c r="H44" s="31" t="s">
        <v>206</v>
      </c>
      <c r="I44" s="5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ht="39" customHeight="1" x14ac:dyDescent="0.3">
      <c r="A45" s="28">
        <v>23</v>
      </c>
      <c r="B45" s="27" t="s">
        <v>59</v>
      </c>
      <c r="C45" s="27" t="s">
        <v>45</v>
      </c>
      <c r="D45" s="27" t="s">
        <v>46</v>
      </c>
      <c r="E45" s="27" t="s">
        <v>98</v>
      </c>
      <c r="F45" s="28" t="s">
        <v>125</v>
      </c>
      <c r="G45" s="30">
        <v>7120000</v>
      </c>
      <c r="H45" s="31" t="s">
        <v>206</v>
      </c>
      <c r="I45" s="5"/>
      <c r="J45" s="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ht="39" customHeight="1" x14ac:dyDescent="0.3">
      <c r="A46" s="28">
        <v>24</v>
      </c>
      <c r="B46" s="27" t="s">
        <v>59</v>
      </c>
      <c r="C46" s="27" t="s">
        <v>37</v>
      </c>
      <c r="D46" s="27" t="s">
        <v>38</v>
      </c>
      <c r="E46" s="27" t="s">
        <v>98</v>
      </c>
      <c r="F46" s="28" t="s">
        <v>125</v>
      </c>
      <c r="G46" s="30">
        <v>6500000</v>
      </c>
      <c r="H46" s="31" t="s">
        <v>206</v>
      </c>
      <c r="I46" s="5"/>
      <c r="J46" s="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ht="39" customHeight="1" x14ac:dyDescent="0.3">
      <c r="A47" s="28">
        <v>25</v>
      </c>
      <c r="B47" s="27" t="s">
        <v>59</v>
      </c>
      <c r="C47" s="27" t="s">
        <v>31</v>
      </c>
      <c r="D47" s="27" t="s">
        <v>32</v>
      </c>
      <c r="E47" s="27" t="s">
        <v>98</v>
      </c>
      <c r="F47" s="28" t="s">
        <v>125</v>
      </c>
      <c r="G47" s="30">
        <v>3555000</v>
      </c>
      <c r="H47" s="31" t="s">
        <v>206</v>
      </c>
      <c r="I47" s="5"/>
      <c r="J47" s="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ht="39" customHeight="1" x14ac:dyDescent="0.3">
      <c r="A48" s="28">
        <v>26</v>
      </c>
      <c r="B48" s="27" t="s">
        <v>59</v>
      </c>
      <c r="C48" s="27" t="s">
        <v>18</v>
      </c>
      <c r="D48" s="27" t="s">
        <v>19</v>
      </c>
      <c r="E48" s="27" t="s">
        <v>98</v>
      </c>
      <c r="F48" s="28" t="s">
        <v>125</v>
      </c>
      <c r="G48" s="30">
        <v>14120000</v>
      </c>
      <c r="H48" s="31" t="s">
        <v>206</v>
      </c>
      <c r="I48" s="5"/>
      <c r="J48" s="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ht="39" customHeight="1" x14ac:dyDescent="0.3">
      <c r="A49" s="28">
        <v>27</v>
      </c>
      <c r="B49" s="27" t="s">
        <v>59</v>
      </c>
      <c r="C49" s="27" t="s">
        <v>31</v>
      </c>
      <c r="D49" s="27" t="s">
        <v>32</v>
      </c>
      <c r="E49" s="27" t="s">
        <v>112</v>
      </c>
      <c r="F49" s="28" t="s">
        <v>191</v>
      </c>
      <c r="G49" s="30">
        <v>35900000</v>
      </c>
      <c r="H49" s="31"/>
      <c r="I49" s="5"/>
      <c r="J49" s="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ht="39" customHeight="1" x14ac:dyDescent="0.3">
      <c r="A50" s="28">
        <v>28</v>
      </c>
      <c r="B50" s="27" t="s">
        <v>59</v>
      </c>
      <c r="C50" s="27" t="s">
        <v>10</v>
      </c>
      <c r="D50" s="32" t="s">
        <v>11</v>
      </c>
      <c r="E50" s="27" t="s">
        <v>112</v>
      </c>
      <c r="F50" s="28" t="s">
        <v>191</v>
      </c>
      <c r="G50" s="30">
        <v>5000000</v>
      </c>
      <c r="H50" s="31"/>
      <c r="I50" s="5"/>
      <c r="J50" s="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ht="39" customHeight="1" x14ac:dyDescent="0.3">
      <c r="A51" s="28">
        <v>29</v>
      </c>
      <c r="B51" s="27" t="s">
        <v>59</v>
      </c>
      <c r="C51" s="27" t="s">
        <v>51</v>
      </c>
      <c r="D51" s="32" t="s">
        <v>52</v>
      </c>
      <c r="E51" s="27" t="s">
        <v>112</v>
      </c>
      <c r="F51" s="28" t="s">
        <v>191</v>
      </c>
      <c r="G51" s="30">
        <v>10400000</v>
      </c>
      <c r="H51" s="31"/>
      <c r="I51" s="5"/>
      <c r="J51" s="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ht="39" customHeight="1" x14ac:dyDescent="0.3">
      <c r="A52" s="28">
        <v>30</v>
      </c>
      <c r="B52" s="27" t="s">
        <v>59</v>
      </c>
      <c r="C52" s="27" t="s">
        <v>29</v>
      </c>
      <c r="D52" s="32" t="s">
        <v>30</v>
      </c>
      <c r="E52" s="27" t="s">
        <v>112</v>
      </c>
      <c r="F52" s="28" t="s">
        <v>191</v>
      </c>
      <c r="G52" s="30">
        <v>43000000</v>
      </c>
      <c r="H52" s="31"/>
      <c r="I52" s="5"/>
      <c r="J52" s="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ht="39" customHeight="1" x14ac:dyDescent="0.3">
      <c r="A53" s="28">
        <v>31</v>
      </c>
      <c r="B53" s="27" t="s">
        <v>59</v>
      </c>
      <c r="C53" s="76" t="s">
        <v>12</v>
      </c>
      <c r="D53" s="77" t="s">
        <v>13</v>
      </c>
      <c r="E53" s="27" t="s">
        <v>112</v>
      </c>
      <c r="F53" s="28" t="s">
        <v>191</v>
      </c>
      <c r="G53" s="30">
        <v>700000</v>
      </c>
      <c r="H53" s="31"/>
      <c r="I53" s="5"/>
      <c r="J53" s="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ht="33" customHeight="1" x14ac:dyDescent="0.3">
      <c r="A54" s="97" t="s">
        <v>60</v>
      </c>
      <c r="B54" s="97"/>
      <c r="C54" s="97"/>
      <c r="D54" s="97"/>
      <c r="E54" s="97"/>
      <c r="F54" s="97"/>
      <c r="G54" s="10">
        <f>SUM(G55:G62)</f>
        <v>249000000</v>
      </c>
      <c r="H54" s="18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ht="39" customHeight="1" x14ac:dyDescent="0.3">
      <c r="A55" s="66">
        <v>1</v>
      </c>
      <c r="B55" s="67" t="s">
        <v>87</v>
      </c>
      <c r="C55" s="67" t="s">
        <v>10</v>
      </c>
      <c r="D55" s="67" t="s">
        <v>11</v>
      </c>
      <c r="E55" s="67" t="s">
        <v>88</v>
      </c>
      <c r="F55" s="66" t="s">
        <v>89</v>
      </c>
      <c r="G55" s="68">
        <v>42791399</v>
      </c>
      <c r="H55" s="9" t="s">
        <v>213</v>
      </c>
      <c r="I55" s="5"/>
      <c r="J55" s="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ht="39" customHeight="1" x14ac:dyDescent="0.3">
      <c r="A56" s="66">
        <v>2</v>
      </c>
      <c r="B56" s="67" t="s">
        <v>87</v>
      </c>
      <c r="C56" s="67" t="s">
        <v>29</v>
      </c>
      <c r="D56" s="67" t="s">
        <v>30</v>
      </c>
      <c r="E56" s="67" t="s">
        <v>88</v>
      </c>
      <c r="F56" s="66" t="s">
        <v>74</v>
      </c>
      <c r="G56" s="68">
        <v>51554050</v>
      </c>
      <c r="H56" s="9" t="s">
        <v>213</v>
      </c>
      <c r="I56" s="5"/>
      <c r="J56" s="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ht="39" customHeight="1" x14ac:dyDescent="0.3">
      <c r="A57" s="66">
        <v>3</v>
      </c>
      <c r="B57" s="67" t="s">
        <v>87</v>
      </c>
      <c r="C57" s="67" t="s">
        <v>37</v>
      </c>
      <c r="D57" s="67" t="s">
        <v>38</v>
      </c>
      <c r="E57" s="67" t="s">
        <v>88</v>
      </c>
      <c r="F57" s="66" t="s">
        <v>89</v>
      </c>
      <c r="G57" s="68">
        <v>13574001</v>
      </c>
      <c r="H57" s="9" t="s">
        <v>213</v>
      </c>
      <c r="I57" s="5"/>
      <c r="J57" s="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ht="39" customHeight="1" x14ac:dyDescent="0.3">
      <c r="A58" s="66">
        <v>4</v>
      </c>
      <c r="B58" s="67" t="s">
        <v>87</v>
      </c>
      <c r="C58" s="67" t="s">
        <v>14</v>
      </c>
      <c r="D58" s="67" t="s">
        <v>15</v>
      </c>
      <c r="E58" s="67" t="s">
        <v>88</v>
      </c>
      <c r="F58" s="66" t="s">
        <v>89</v>
      </c>
      <c r="G58" s="68">
        <v>62936000</v>
      </c>
      <c r="H58" s="9" t="s">
        <v>213</v>
      </c>
      <c r="I58" s="5"/>
      <c r="J58" s="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ht="39" customHeight="1" x14ac:dyDescent="0.3">
      <c r="A59" s="66">
        <v>5</v>
      </c>
      <c r="B59" s="67" t="s">
        <v>87</v>
      </c>
      <c r="C59" s="67" t="s">
        <v>16</v>
      </c>
      <c r="D59" s="67" t="s">
        <v>17</v>
      </c>
      <c r="E59" s="67" t="s">
        <v>88</v>
      </c>
      <c r="F59" s="66" t="s">
        <v>90</v>
      </c>
      <c r="G59" s="68">
        <v>21849000</v>
      </c>
      <c r="H59" s="9" t="s">
        <v>213</v>
      </c>
      <c r="I59" s="5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ht="39" customHeight="1" x14ac:dyDescent="0.3">
      <c r="A60" s="66">
        <v>6</v>
      </c>
      <c r="B60" s="67" t="s">
        <v>87</v>
      </c>
      <c r="C60" s="67" t="s">
        <v>18</v>
      </c>
      <c r="D60" s="67" t="s">
        <v>19</v>
      </c>
      <c r="E60" s="67" t="s">
        <v>88</v>
      </c>
      <c r="F60" s="66" t="s">
        <v>89</v>
      </c>
      <c r="G60" s="68">
        <v>15904000</v>
      </c>
      <c r="H60" s="9" t="s">
        <v>213</v>
      </c>
      <c r="I60" s="5"/>
      <c r="J60" s="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ht="39" customHeight="1" x14ac:dyDescent="0.3">
      <c r="A61" s="66">
        <v>7</v>
      </c>
      <c r="B61" s="67" t="s">
        <v>87</v>
      </c>
      <c r="C61" s="67" t="s">
        <v>47</v>
      </c>
      <c r="D61" s="67" t="s">
        <v>48</v>
      </c>
      <c r="E61" s="67" t="s">
        <v>88</v>
      </c>
      <c r="F61" s="66" t="s">
        <v>89</v>
      </c>
      <c r="G61" s="68">
        <v>17591000</v>
      </c>
      <c r="H61" s="9" t="s">
        <v>213</v>
      </c>
      <c r="I61" s="5"/>
      <c r="J61" s="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ht="39" customHeight="1" x14ac:dyDescent="0.3">
      <c r="A62" s="66">
        <v>8</v>
      </c>
      <c r="B62" s="67" t="s">
        <v>87</v>
      </c>
      <c r="C62" s="67" t="s">
        <v>51</v>
      </c>
      <c r="D62" s="67" t="s">
        <v>52</v>
      </c>
      <c r="E62" s="67" t="s">
        <v>88</v>
      </c>
      <c r="F62" s="66" t="s">
        <v>89</v>
      </c>
      <c r="G62" s="68">
        <v>22800550</v>
      </c>
      <c r="H62" s="9" t="s">
        <v>213</v>
      </c>
      <c r="I62" s="5"/>
      <c r="J62" s="5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ht="33" customHeight="1" x14ac:dyDescent="0.3">
      <c r="A63" s="97" t="s">
        <v>63</v>
      </c>
      <c r="B63" s="97"/>
      <c r="C63" s="97"/>
      <c r="D63" s="97"/>
      <c r="E63" s="97"/>
      <c r="F63" s="97"/>
      <c r="G63" s="10">
        <f>SUM(G64:G67)</f>
        <v>97958724</v>
      </c>
      <c r="H63" s="18"/>
      <c r="I63" s="5"/>
      <c r="J63" s="5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ht="39" customHeight="1" x14ac:dyDescent="0.3">
      <c r="A64" s="66">
        <v>1</v>
      </c>
      <c r="B64" s="67" t="s">
        <v>64</v>
      </c>
      <c r="C64" s="70" t="s">
        <v>27</v>
      </c>
      <c r="D64" s="67" t="s">
        <v>28</v>
      </c>
      <c r="E64" s="67" t="s">
        <v>85</v>
      </c>
      <c r="F64" s="66" t="s">
        <v>86</v>
      </c>
      <c r="G64" s="68">
        <v>1563015</v>
      </c>
      <c r="H64" s="9" t="s">
        <v>213</v>
      </c>
      <c r="I64" s="5"/>
      <c r="J64" s="5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ht="39" customHeight="1" x14ac:dyDescent="0.3">
      <c r="A65" s="66">
        <v>2</v>
      </c>
      <c r="B65" s="67" t="s">
        <v>64</v>
      </c>
      <c r="C65" s="70" t="s">
        <v>10</v>
      </c>
      <c r="D65" s="67" t="s">
        <v>11</v>
      </c>
      <c r="E65" s="67" t="s">
        <v>85</v>
      </c>
      <c r="F65" s="66" t="s">
        <v>86</v>
      </c>
      <c r="G65" s="68">
        <v>73530000</v>
      </c>
      <c r="H65" s="9" t="s">
        <v>213</v>
      </c>
      <c r="I65" s="5"/>
      <c r="J65" s="5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ht="39" customHeight="1" x14ac:dyDescent="0.3">
      <c r="A66" s="66">
        <v>3</v>
      </c>
      <c r="B66" s="67" t="s">
        <v>64</v>
      </c>
      <c r="C66" s="70" t="s">
        <v>37</v>
      </c>
      <c r="D66" s="67" t="s">
        <v>38</v>
      </c>
      <c r="E66" s="67" t="s">
        <v>85</v>
      </c>
      <c r="F66" s="66" t="s">
        <v>86</v>
      </c>
      <c r="G66" s="68">
        <v>16286985</v>
      </c>
      <c r="H66" s="9" t="s">
        <v>213</v>
      </c>
      <c r="I66" s="5"/>
      <c r="J66" s="5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ht="39" customHeight="1" x14ac:dyDescent="0.3">
      <c r="A67" s="66">
        <v>4</v>
      </c>
      <c r="B67" s="67" t="s">
        <v>64</v>
      </c>
      <c r="C67" s="70" t="s">
        <v>22</v>
      </c>
      <c r="D67" s="67" t="s">
        <v>23</v>
      </c>
      <c r="E67" s="67" t="s">
        <v>85</v>
      </c>
      <c r="F67" s="66" t="s">
        <v>86</v>
      </c>
      <c r="G67" s="68">
        <v>6578724</v>
      </c>
      <c r="H67" s="9" t="s">
        <v>213</v>
      </c>
      <c r="I67" s="5"/>
      <c r="J67" s="5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ht="31.95" customHeight="1" x14ac:dyDescent="0.3">
      <c r="A68" s="11" t="s">
        <v>79</v>
      </c>
      <c r="B68" s="92" t="s">
        <v>80</v>
      </c>
      <c r="C68" s="92"/>
      <c r="D68" s="92"/>
      <c r="E68" s="92"/>
      <c r="F68" s="92"/>
      <c r="G68" s="92"/>
      <c r="H68" s="92"/>
      <c r="I68" s="5"/>
      <c r="J68" s="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ht="19.8" customHeight="1" x14ac:dyDescent="0.3">
      <c r="A69" s="12"/>
      <c r="B69" s="93" t="s">
        <v>81</v>
      </c>
      <c r="C69" s="93"/>
      <c r="D69" s="93"/>
      <c r="E69" s="93"/>
      <c r="F69" s="93"/>
      <c r="G69" s="93"/>
      <c r="H69" s="93"/>
    </row>
    <row r="70" spans="1:64" ht="19.8" customHeight="1" x14ac:dyDescent="0.3">
      <c r="A70" s="12"/>
      <c r="B70" s="93" t="s">
        <v>82</v>
      </c>
      <c r="C70" s="93"/>
      <c r="D70" s="93"/>
      <c r="E70" s="93"/>
      <c r="F70" s="93"/>
      <c r="G70" s="93"/>
      <c r="H70" s="93"/>
    </row>
    <row r="71" spans="1:64" ht="19.8" customHeight="1" x14ac:dyDescent="0.3">
      <c r="A71" s="12"/>
      <c r="B71" s="93" t="s">
        <v>83</v>
      </c>
      <c r="C71" s="93"/>
      <c r="D71" s="93"/>
      <c r="E71" s="93"/>
      <c r="F71" s="93"/>
      <c r="G71" s="93"/>
      <c r="H71" s="93"/>
    </row>
    <row r="72" spans="1:64" ht="19.8" customHeight="1" x14ac:dyDescent="0.3"/>
    <row r="73" spans="1:64" ht="19.8" customHeight="1" x14ac:dyDescent="0.3"/>
  </sheetData>
  <mergeCells count="10">
    <mergeCell ref="B68:H68"/>
    <mergeCell ref="B69:H69"/>
    <mergeCell ref="B70:H70"/>
    <mergeCell ref="B71:H71"/>
    <mergeCell ref="A1:H1"/>
    <mergeCell ref="A4:F4"/>
    <mergeCell ref="A5:F5"/>
    <mergeCell ref="A22:F22"/>
    <mergeCell ref="A54:F54"/>
    <mergeCell ref="A63:F63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85"/>
  <sheetViews>
    <sheetView tabSelected="1" view="pageBreakPreview" topLeftCell="A73" zoomScale="80" zoomScaleNormal="100" zoomScaleSheetLayoutView="80" workbookViewId="0">
      <selection activeCell="E389" sqref="E389"/>
    </sheetView>
  </sheetViews>
  <sheetFormatPr defaultRowHeight="16.2" x14ac:dyDescent="0.3"/>
  <cols>
    <col min="1" max="1" width="6.6640625" style="56" customWidth="1"/>
    <col min="2" max="2" width="17.77734375" style="56" customWidth="1"/>
    <col min="3" max="3" width="20.77734375" style="56" customWidth="1"/>
    <col min="4" max="4" width="26.77734375" style="56" customWidth="1"/>
    <col min="5" max="5" width="34.77734375" style="56" customWidth="1"/>
    <col min="6" max="6" width="17.77734375" style="56" customWidth="1"/>
    <col min="7" max="7" width="16.77734375" style="56" customWidth="1"/>
    <col min="8" max="8" width="12.77734375" style="56" customWidth="1"/>
    <col min="9" max="10" width="8.88671875" style="56" customWidth="1"/>
    <col min="11" max="11" width="8.88671875" style="55" customWidth="1"/>
    <col min="12" max="16384" width="8.88671875" style="55"/>
  </cols>
  <sheetData>
    <row r="1" spans="1:64" ht="52.2" customHeight="1" x14ac:dyDescent="0.3">
      <c r="A1" s="94" t="s">
        <v>131</v>
      </c>
      <c r="B1" s="94"/>
      <c r="C1" s="94"/>
      <c r="D1" s="94"/>
      <c r="E1" s="94"/>
      <c r="F1" s="94"/>
      <c r="G1" s="94"/>
      <c r="H1" s="94"/>
      <c r="I1" s="54"/>
      <c r="J1" s="54"/>
      <c r="K1" s="54"/>
    </row>
    <row r="2" spans="1:64" x14ac:dyDescent="0.3">
      <c r="A2" s="1"/>
      <c r="B2" s="1"/>
      <c r="D2" s="57"/>
      <c r="E2" s="57"/>
      <c r="F2" s="57"/>
      <c r="G2" s="57"/>
      <c r="H2" s="58" t="s">
        <v>0</v>
      </c>
      <c r="I2" s="54"/>
      <c r="J2" s="54"/>
      <c r="K2" s="54"/>
    </row>
    <row r="3" spans="1:64" ht="37.950000000000003" customHeight="1" x14ac:dyDescent="0.3">
      <c r="A3" s="2" t="s">
        <v>1</v>
      </c>
      <c r="B3" s="2" t="s">
        <v>2</v>
      </c>
      <c r="C3" s="3" t="s">
        <v>128</v>
      </c>
      <c r="D3" s="2" t="s">
        <v>3</v>
      </c>
      <c r="E3" s="2" t="s">
        <v>4</v>
      </c>
      <c r="F3" s="2" t="s">
        <v>5</v>
      </c>
      <c r="G3" s="4" t="s">
        <v>133</v>
      </c>
      <c r="H3" s="2" t="s">
        <v>6</v>
      </c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33" customHeight="1" x14ac:dyDescent="0.3">
      <c r="A4" s="95" t="s">
        <v>7</v>
      </c>
      <c r="B4" s="95"/>
      <c r="C4" s="95"/>
      <c r="D4" s="95"/>
      <c r="E4" s="95"/>
      <c r="F4" s="95"/>
      <c r="G4" s="7">
        <f>G5+G65</f>
        <v>50765060</v>
      </c>
      <c r="H4" s="64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33" customHeight="1" x14ac:dyDescent="0.3">
      <c r="A5" s="96" t="s">
        <v>8</v>
      </c>
      <c r="B5" s="96"/>
      <c r="C5" s="96"/>
      <c r="D5" s="96"/>
      <c r="E5" s="96"/>
      <c r="F5" s="96"/>
      <c r="G5" s="8">
        <f>SUM(G6:G64)</f>
        <v>43359270</v>
      </c>
      <c r="H5" s="65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52.05" customHeight="1" x14ac:dyDescent="0.3">
      <c r="A6" s="66">
        <v>1</v>
      </c>
      <c r="B6" s="67" t="s">
        <v>8</v>
      </c>
      <c r="C6" s="67" t="s">
        <v>25</v>
      </c>
      <c r="D6" s="67" t="s">
        <v>26</v>
      </c>
      <c r="E6" s="67" t="s">
        <v>120</v>
      </c>
      <c r="F6" s="66" t="s">
        <v>168</v>
      </c>
      <c r="G6" s="68">
        <v>7347813</v>
      </c>
      <c r="H6" s="9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52.05" customHeight="1" x14ac:dyDescent="0.3">
      <c r="A7" s="66">
        <v>2</v>
      </c>
      <c r="B7" s="67" t="s">
        <v>8</v>
      </c>
      <c r="C7" s="67" t="s">
        <v>27</v>
      </c>
      <c r="D7" s="67" t="s">
        <v>28</v>
      </c>
      <c r="E7" s="67" t="s">
        <v>116</v>
      </c>
      <c r="F7" s="66" t="s">
        <v>169</v>
      </c>
      <c r="G7" s="68">
        <v>2118400</v>
      </c>
      <c r="H7" s="9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ht="52.05" customHeight="1" x14ac:dyDescent="0.3">
      <c r="A8" s="66">
        <v>3</v>
      </c>
      <c r="B8" s="67" t="s">
        <v>8</v>
      </c>
      <c r="C8" s="67" t="s">
        <v>27</v>
      </c>
      <c r="D8" s="67" t="s">
        <v>28</v>
      </c>
      <c r="E8" s="67" t="s">
        <v>117</v>
      </c>
      <c r="F8" s="66" t="s">
        <v>170</v>
      </c>
      <c r="G8" s="68">
        <v>2039310</v>
      </c>
      <c r="H8" s="9"/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52.05" customHeight="1" x14ac:dyDescent="0.3">
      <c r="A9" s="66">
        <v>4</v>
      </c>
      <c r="B9" s="67" t="s">
        <v>8</v>
      </c>
      <c r="C9" s="67" t="s">
        <v>10</v>
      </c>
      <c r="D9" s="67" t="s">
        <v>11</v>
      </c>
      <c r="E9" s="67" t="s">
        <v>120</v>
      </c>
      <c r="F9" s="66" t="s">
        <v>171</v>
      </c>
      <c r="G9" s="68">
        <v>2678480</v>
      </c>
      <c r="H9" s="9"/>
      <c r="I9" s="5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52.05" customHeight="1" x14ac:dyDescent="0.3">
      <c r="A10" s="66">
        <v>5</v>
      </c>
      <c r="B10" s="67" t="s">
        <v>8</v>
      </c>
      <c r="C10" s="67" t="s">
        <v>12</v>
      </c>
      <c r="D10" s="67" t="s">
        <v>13</v>
      </c>
      <c r="E10" s="67" t="s">
        <v>117</v>
      </c>
      <c r="F10" s="66" t="s">
        <v>172</v>
      </c>
      <c r="G10" s="68">
        <v>1792600</v>
      </c>
      <c r="H10" s="9"/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52.05" customHeight="1" x14ac:dyDescent="0.3">
      <c r="A11" s="66">
        <v>6</v>
      </c>
      <c r="B11" s="67" t="s">
        <v>8</v>
      </c>
      <c r="C11" s="67" t="s">
        <v>12</v>
      </c>
      <c r="D11" s="67" t="s">
        <v>13</v>
      </c>
      <c r="E11" s="67" t="s">
        <v>120</v>
      </c>
      <c r="F11" s="66" t="s">
        <v>172</v>
      </c>
      <c r="G11" s="68">
        <v>1944140</v>
      </c>
      <c r="H11" s="9"/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52.05" customHeight="1" x14ac:dyDescent="0.3">
      <c r="A12" s="66">
        <v>7</v>
      </c>
      <c r="B12" s="67" t="s">
        <v>8</v>
      </c>
      <c r="C12" s="67" t="s">
        <v>12</v>
      </c>
      <c r="D12" s="67" t="s">
        <v>13</v>
      </c>
      <c r="E12" s="67" t="s">
        <v>173</v>
      </c>
      <c r="F12" s="66" t="s">
        <v>174</v>
      </c>
      <c r="G12" s="68">
        <v>3166860</v>
      </c>
      <c r="H12" s="9"/>
      <c r="I12" s="5"/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52.05" customHeight="1" x14ac:dyDescent="0.3">
      <c r="A13" s="66">
        <v>8</v>
      </c>
      <c r="B13" s="67" t="s">
        <v>8</v>
      </c>
      <c r="C13" s="67" t="s">
        <v>29</v>
      </c>
      <c r="D13" s="67" t="s">
        <v>30</v>
      </c>
      <c r="E13" s="67" t="s">
        <v>104</v>
      </c>
      <c r="F13" s="66" t="s">
        <v>175</v>
      </c>
      <c r="G13" s="68">
        <v>599700</v>
      </c>
      <c r="H13" s="9"/>
      <c r="I13" s="5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52.05" customHeight="1" x14ac:dyDescent="0.3">
      <c r="A14" s="66">
        <v>9</v>
      </c>
      <c r="B14" s="67" t="s">
        <v>8</v>
      </c>
      <c r="C14" s="67" t="s">
        <v>29</v>
      </c>
      <c r="D14" s="67" t="s">
        <v>30</v>
      </c>
      <c r="E14" s="67" t="s">
        <v>105</v>
      </c>
      <c r="F14" s="66" t="s">
        <v>176</v>
      </c>
      <c r="G14" s="68">
        <v>672490</v>
      </c>
      <c r="H14" s="9"/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52.05" customHeight="1" x14ac:dyDescent="0.3">
      <c r="A15" s="66">
        <v>10</v>
      </c>
      <c r="B15" s="67" t="s">
        <v>8</v>
      </c>
      <c r="C15" s="67" t="s">
        <v>29</v>
      </c>
      <c r="D15" s="67" t="s">
        <v>30</v>
      </c>
      <c r="E15" s="67" t="s">
        <v>116</v>
      </c>
      <c r="F15" s="66" t="s">
        <v>177</v>
      </c>
      <c r="G15" s="68">
        <v>910500</v>
      </c>
      <c r="H15" s="9"/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52.05" customHeight="1" x14ac:dyDescent="0.3">
      <c r="A16" s="66">
        <v>11</v>
      </c>
      <c r="B16" s="67" t="s">
        <v>8</v>
      </c>
      <c r="C16" s="67" t="s">
        <v>29</v>
      </c>
      <c r="D16" s="67" t="s">
        <v>30</v>
      </c>
      <c r="E16" s="67" t="s">
        <v>117</v>
      </c>
      <c r="F16" s="66" t="s">
        <v>177</v>
      </c>
      <c r="G16" s="69">
        <v>843000</v>
      </c>
      <c r="H16" s="9"/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52.05" customHeight="1" x14ac:dyDescent="0.3">
      <c r="A17" s="66">
        <v>12</v>
      </c>
      <c r="B17" s="67" t="s">
        <v>8</v>
      </c>
      <c r="C17" s="67" t="s">
        <v>29</v>
      </c>
      <c r="D17" s="67" t="s">
        <v>30</v>
      </c>
      <c r="E17" s="67" t="s">
        <v>120</v>
      </c>
      <c r="F17" s="66" t="s">
        <v>178</v>
      </c>
      <c r="G17" s="68">
        <v>873200</v>
      </c>
      <c r="H17" s="9"/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52.05" customHeight="1" x14ac:dyDescent="0.3">
      <c r="A18" s="66">
        <v>13</v>
      </c>
      <c r="B18" s="67" t="s">
        <v>8</v>
      </c>
      <c r="C18" s="67" t="s">
        <v>31</v>
      </c>
      <c r="D18" s="67" t="s">
        <v>32</v>
      </c>
      <c r="E18" s="67" t="s">
        <v>117</v>
      </c>
      <c r="F18" s="66" t="s">
        <v>179</v>
      </c>
      <c r="G18" s="68">
        <v>2603705</v>
      </c>
      <c r="H18" s="9"/>
      <c r="I18" s="5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52.05" customHeight="1" x14ac:dyDescent="0.3">
      <c r="A19" s="66">
        <v>14</v>
      </c>
      <c r="B19" s="67" t="s">
        <v>8</v>
      </c>
      <c r="C19" s="67" t="s">
        <v>31</v>
      </c>
      <c r="D19" s="67" t="s">
        <v>32</v>
      </c>
      <c r="E19" s="67" t="s">
        <v>120</v>
      </c>
      <c r="F19" s="66" t="s">
        <v>176</v>
      </c>
      <c r="G19" s="68">
        <v>2647165</v>
      </c>
      <c r="H19" s="9"/>
      <c r="I19" s="5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52.05" customHeight="1" x14ac:dyDescent="0.3">
      <c r="A20" s="66">
        <v>15</v>
      </c>
      <c r="B20" s="67" t="s">
        <v>8</v>
      </c>
      <c r="C20" s="67" t="s">
        <v>31</v>
      </c>
      <c r="D20" s="67" t="s">
        <v>32</v>
      </c>
      <c r="E20" s="67" t="s">
        <v>173</v>
      </c>
      <c r="F20" s="66" t="s">
        <v>180</v>
      </c>
      <c r="G20" s="68">
        <v>5620843</v>
      </c>
      <c r="H20" s="9"/>
      <c r="I20" s="5"/>
      <c r="J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52.05" customHeight="1" x14ac:dyDescent="0.3">
      <c r="A21" s="66">
        <v>16</v>
      </c>
      <c r="B21" s="67" t="s">
        <v>8</v>
      </c>
      <c r="C21" s="67" t="s">
        <v>20</v>
      </c>
      <c r="D21" s="67" t="s">
        <v>21</v>
      </c>
      <c r="E21" s="67" t="s">
        <v>181</v>
      </c>
      <c r="F21" s="66" t="s">
        <v>154</v>
      </c>
      <c r="G21" s="68">
        <v>604300</v>
      </c>
      <c r="H21" s="9"/>
      <c r="I21" s="5"/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52.05" customHeight="1" x14ac:dyDescent="0.3">
      <c r="A22" s="66">
        <v>17</v>
      </c>
      <c r="B22" s="67" t="s">
        <v>8</v>
      </c>
      <c r="C22" s="70" t="s">
        <v>20</v>
      </c>
      <c r="D22" s="67" t="s">
        <v>21</v>
      </c>
      <c r="E22" s="67" t="s">
        <v>117</v>
      </c>
      <c r="F22" s="66" t="s">
        <v>176</v>
      </c>
      <c r="G22" s="68">
        <v>116625</v>
      </c>
      <c r="H22" s="9"/>
      <c r="I22" s="5"/>
      <c r="J22" s="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52.05" customHeight="1" x14ac:dyDescent="0.3">
      <c r="A23" s="66">
        <v>18</v>
      </c>
      <c r="B23" s="67" t="s">
        <v>8</v>
      </c>
      <c r="C23" s="70" t="s">
        <v>20</v>
      </c>
      <c r="D23" s="67" t="s">
        <v>21</v>
      </c>
      <c r="E23" s="67" t="s">
        <v>120</v>
      </c>
      <c r="F23" s="66" t="s">
        <v>176</v>
      </c>
      <c r="G23" s="68">
        <v>111000</v>
      </c>
      <c r="H23" s="9"/>
      <c r="I23" s="5"/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52.05" customHeight="1" x14ac:dyDescent="0.3">
      <c r="A24" s="66">
        <v>19</v>
      </c>
      <c r="B24" s="67" t="s">
        <v>8</v>
      </c>
      <c r="C24" s="70" t="s">
        <v>20</v>
      </c>
      <c r="D24" s="67" t="s">
        <v>21</v>
      </c>
      <c r="E24" s="67" t="s">
        <v>173</v>
      </c>
      <c r="F24" s="66" t="s">
        <v>182</v>
      </c>
      <c r="G24" s="68">
        <v>251580</v>
      </c>
      <c r="H24" s="9"/>
      <c r="I24" s="5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52.05" customHeight="1" x14ac:dyDescent="0.3">
      <c r="A25" s="66">
        <v>20</v>
      </c>
      <c r="B25" s="67" t="s">
        <v>8</v>
      </c>
      <c r="C25" s="70" t="s">
        <v>39</v>
      </c>
      <c r="D25" s="67" t="s">
        <v>40</v>
      </c>
      <c r="E25" s="67" t="s">
        <v>173</v>
      </c>
      <c r="F25" s="66" t="s">
        <v>183</v>
      </c>
      <c r="G25" s="68">
        <v>324300</v>
      </c>
      <c r="H25" s="9"/>
      <c r="I25" s="5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52.05" customHeight="1" x14ac:dyDescent="0.3">
      <c r="A26" s="66">
        <v>21</v>
      </c>
      <c r="B26" s="67" t="s">
        <v>8</v>
      </c>
      <c r="C26" s="70" t="s">
        <v>14</v>
      </c>
      <c r="D26" s="67" t="s">
        <v>15</v>
      </c>
      <c r="E26" s="67" t="s">
        <v>173</v>
      </c>
      <c r="F26" s="66" t="s">
        <v>184</v>
      </c>
      <c r="G26" s="68">
        <v>106500</v>
      </c>
      <c r="H26" s="9"/>
      <c r="I26" s="5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ht="52.05" customHeight="1" x14ac:dyDescent="0.3">
      <c r="A27" s="66">
        <v>22</v>
      </c>
      <c r="B27" s="67" t="s">
        <v>8</v>
      </c>
      <c r="C27" s="70" t="s">
        <v>14</v>
      </c>
      <c r="D27" s="67" t="s">
        <v>15</v>
      </c>
      <c r="E27" s="67" t="s">
        <v>181</v>
      </c>
      <c r="F27" s="66" t="s">
        <v>185</v>
      </c>
      <c r="G27" s="68">
        <v>429300</v>
      </c>
      <c r="H27" s="9"/>
      <c r="I27" s="5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52.05" customHeight="1" x14ac:dyDescent="0.3">
      <c r="A28" s="66">
        <v>23</v>
      </c>
      <c r="B28" s="67" t="s">
        <v>8</v>
      </c>
      <c r="C28" s="70" t="s">
        <v>14</v>
      </c>
      <c r="D28" s="67" t="s">
        <v>15</v>
      </c>
      <c r="E28" s="67" t="s">
        <v>186</v>
      </c>
      <c r="F28" s="66" t="s">
        <v>180</v>
      </c>
      <c r="G28" s="68">
        <v>144600</v>
      </c>
      <c r="H28" s="9"/>
      <c r="I28" s="5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52.05" customHeight="1" x14ac:dyDescent="0.3">
      <c r="A29" s="66">
        <v>24</v>
      </c>
      <c r="B29" s="67" t="s">
        <v>8</v>
      </c>
      <c r="C29" s="70" t="s">
        <v>41</v>
      </c>
      <c r="D29" s="67" t="s">
        <v>42</v>
      </c>
      <c r="E29" s="67" t="s">
        <v>117</v>
      </c>
      <c r="F29" s="66" t="s">
        <v>187</v>
      </c>
      <c r="G29" s="68">
        <v>373680</v>
      </c>
      <c r="H29" s="9"/>
      <c r="I29" s="5"/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52.05" customHeight="1" x14ac:dyDescent="0.3">
      <c r="A30" s="66">
        <v>25</v>
      </c>
      <c r="B30" s="67" t="s">
        <v>8</v>
      </c>
      <c r="C30" s="70" t="s">
        <v>41</v>
      </c>
      <c r="D30" s="67" t="s">
        <v>42</v>
      </c>
      <c r="E30" s="67" t="s">
        <v>120</v>
      </c>
      <c r="F30" s="66" t="s">
        <v>172</v>
      </c>
      <c r="G30" s="68">
        <v>357260</v>
      </c>
      <c r="H30" s="9"/>
      <c r="I30" s="5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52.05" customHeight="1" x14ac:dyDescent="0.3">
      <c r="A31" s="66">
        <v>26</v>
      </c>
      <c r="B31" s="67" t="s">
        <v>8</v>
      </c>
      <c r="C31" s="70" t="s">
        <v>41</v>
      </c>
      <c r="D31" s="67" t="s">
        <v>42</v>
      </c>
      <c r="E31" s="67" t="s">
        <v>173</v>
      </c>
      <c r="F31" s="66" t="s">
        <v>184</v>
      </c>
      <c r="G31" s="68">
        <v>620000</v>
      </c>
      <c r="H31" s="9"/>
      <c r="I31" s="5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52.05" customHeight="1" x14ac:dyDescent="0.3">
      <c r="A32" s="66">
        <v>27</v>
      </c>
      <c r="B32" s="67" t="s">
        <v>8</v>
      </c>
      <c r="C32" s="70" t="s">
        <v>16</v>
      </c>
      <c r="D32" s="67" t="s">
        <v>17</v>
      </c>
      <c r="E32" s="67" t="s">
        <v>120</v>
      </c>
      <c r="F32" s="66" t="s">
        <v>188</v>
      </c>
      <c r="G32" s="68">
        <v>96620</v>
      </c>
      <c r="H32" s="9"/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52.05" customHeight="1" x14ac:dyDescent="0.3">
      <c r="A33" s="66">
        <v>28</v>
      </c>
      <c r="B33" s="67" t="s">
        <v>8</v>
      </c>
      <c r="C33" s="67" t="s">
        <v>43</v>
      </c>
      <c r="D33" s="67" t="s">
        <v>44</v>
      </c>
      <c r="E33" s="67" t="s">
        <v>105</v>
      </c>
      <c r="F33" s="66" t="s">
        <v>189</v>
      </c>
      <c r="G33" s="68">
        <v>60340</v>
      </c>
      <c r="H33" s="9"/>
      <c r="I33" s="5"/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52.05" customHeight="1" x14ac:dyDescent="0.3">
      <c r="A34" s="66">
        <v>29</v>
      </c>
      <c r="B34" s="67" t="s">
        <v>8</v>
      </c>
      <c r="C34" s="70" t="s">
        <v>43</v>
      </c>
      <c r="D34" s="67" t="s">
        <v>44</v>
      </c>
      <c r="E34" s="67" t="s">
        <v>116</v>
      </c>
      <c r="F34" s="66" t="s">
        <v>190</v>
      </c>
      <c r="G34" s="68">
        <v>60020</v>
      </c>
      <c r="H34" s="9"/>
      <c r="I34" s="5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52.05" customHeight="1" x14ac:dyDescent="0.3">
      <c r="A35" s="66">
        <v>30</v>
      </c>
      <c r="B35" s="67" t="s">
        <v>8</v>
      </c>
      <c r="C35" s="71" t="s">
        <v>43</v>
      </c>
      <c r="D35" s="71" t="s">
        <v>44</v>
      </c>
      <c r="E35" s="72" t="s">
        <v>117</v>
      </c>
      <c r="F35" s="66" t="s">
        <v>190</v>
      </c>
      <c r="G35" s="68">
        <v>48360</v>
      </c>
      <c r="H35" s="9"/>
      <c r="I35" s="5"/>
      <c r="J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52.05" customHeight="1" x14ac:dyDescent="0.3">
      <c r="A36" s="66">
        <v>31</v>
      </c>
      <c r="B36" s="67" t="s">
        <v>8</v>
      </c>
      <c r="C36" s="71" t="s">
        <v>43</v>
      </c>
      <c r="D36" s="71" t="s">
        <v>44</v>
      </c>
      <c r="E36" s="72" t="s">
        <v>120</v>
      </c>
      <c r="F36" s="66" t="s">
        <v>190</v>
      </c>
      <c r="G36" s="68">
        <v>53700</v>
      </c>
      <c r="H36" s="9"/>
      <c r="I36" s="5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52.05" customHeight="1" x14ac:dyDescent="0.3">
      <c r="A37" s="66">
        <v>32</v>
      </c>
      <c r="B37" s="67" t="s">
        <v>8</v>
      </c>
      <c r="C37" s="71" t="s">
        <v>43</v>
      </c>
      <c r="D37" s="71" t="s">
        <v>44</v>
      </c>
      <c r="E37" s="72" t="s">
        <v>173</v>
      </c>
      <c r="F37" s="66" t="s">
        <v>182</v>
      </c>
      <c r="G37" s="68">
        <v>150000</v>
      </c>
      <c r="H37" s="9"/>
      <c r="I37" s="5"/>
      <c r="J37" s="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ht="52.05" customHeight="1" x14ac:dyDescent="0.3">
      <c r="A38" s="66">
        <v>33</v>
      </c>
      <c r="B38" s="67" t="s">
        <v>8</v>
      </c>
      <c r="C38" s="71" t="s">
        <v>45</v>
      </c>
      <c r="D38" s="71" t="s">
        <v>46</v>
      </c>
      <c r="E38" s="72" t="s">
        <v>104</v>
      </c>
      <c r="F38" s="66" t="s">
        <v>175</v>
      </c>
      <c r="G38" s="68">
        <v>39040</v>
      </c>
      <c r="H38" s="9"/>
      <c r="I38" s="5"/>
      <c r="J38" s="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ht="52.05" customHeight="1" x14ac:dyDescent="0.3">
      <c r="A39" s="66">
        <v>34</v>
      </c>
      <c r="B39" s="67" t="s">
        <v>8</v>
      </c>
      <c r="C39" s="71" t="s">
        <v>45</v>
      </c>
      <c r="D39" s="71" t="s">
        <v>46</v>
      </c>
      <c r="E39" s="72" t="s">
        <v>105</v>
      </c>
      <c r="F39" s="66" t="s">
        <v>175</v>
      </c>
      <c r="G39" s="68">
        <v>24940</v>
      </c>
      <c r="H39" s="9"/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ht="52.05" customHeight="1" x14ac:dyDescent="0.3">
      <c r="A40" s="66">
        <v>35</v>
      </c>
      <c r="B40" s="67" t="s">
        <v>8</v>
      </c>
      <c r="C40" s="71" t="s">
        <v>45</v>
      </c>
      <c r="D40" s="71" t="s">
        <v>46</v>
      </c>
      <c r="E40" s="72" t="s">
        <v>116</v>
      </c>
      <c r="F40" s="66" t="s">
        <v>175</v>
      </c>
      <c r="G40" s="68">
        <v>25800</v>
      </c>
      <c r="H40" s="9"/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ht="52.05" customHeight="1" x14ac:dyDescent="0.3">
      <c r="A41" s="66">
        <v>36</v>
      </c>
      <c r="B41" s="67" t="s">
        <v>8</v>
      </c>
      <c r="C41" s="71" t="s">
        <v>45</v>
      </c>
      <c r="D41" s="71" t="s">
        <v>46</v>
      </c>
      <c r="E41" s="72" t="s">
        <v>117</v>
      </c>
      <c r="F41" s="66" t="s">
        <v>172</v>
      </c>
      <c r="G41" s="68">
        <v>15600</v>
      </c>
      <c r="H41" s="9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ht="52.05" customHeight="1" x14ac:dyDescent="0.3">
      <c r="A42" s="66">
        <v>37</v>
      </c>
      <c r="B42" s="67" t="s">
        <v>8</v>
      </c>
      <c r="C42" s="71" t="s">
        <v>45</v>
      </c>
      <c r="D42" s="71" t="s">
        <v>46</v>
      </c>
      <c r="E42" s="72" t="s">
        <v>120</v>
      </c>
      <c r="F42" s="66" t="s">
        <v>172</v>
      </c>
      <c r="G42" s="68">
        <v>18000</v>
      </c>
      <c r="H42" s="9"/>
      <c r="I42" s="5"/>
      <c r="J42" s="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ht="52.05" customHeight="1" x14ac:dyDescent="0.3">
      <c r="A43" s="66">
        <v>38</v>
      </c>
      <c r="B43" s="67" t="s">
        <v>8</v>
      </c>
      <c r="C43" s="71" t="s">
        <v>45</v>
      </c>
      <c r="D43" s="71" t="s">
        <v>46</v>
      </c>
      <c r="E43" s="72" t="s">
        <v>173</v>
      </c>
      <c r="F43" s="66" t="s">
        <v>174</v>
      </c>
      <c r="G43" s="68">
        <v>73800</v>
      </c>
      <c r="H43" s="9"/>
      <c r="I43" s="5"/>
      <c r="J43" s="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ht="52.05" customHeight="1" x14ac:dyDescent="0.3">
      <c r="A44" s="66">
        <v>39</v>
      </c>
      <c r="B44" s="67" t="s">
        <v>8</v>
      </c>
      <c r="C44" s="71" t="s">
        <v>18</v>
      </c>
      <c r="D44" s="71" t="s">
        <v>19</v>
      </c>
      <c r="E44" s="72" t="s">
        <v>117</v>
      </c>
      <c r="F44" s="66" t="s">
        <v>171</v>
      </c>
      <c r="G44" s="68">
        <v>31875</v>
      </c>
      <c r="H44" s="9"/>
      <c r="I44" s="5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ht="52.05" customHeight="1" x14ac:dyDescent="0.3">
      <c r="A45" s="66">
        <v>40</v>
      </c>
      <c r="B45" s="67" t="s">
        <v>8</v>
      </c>
      <c r="C45" s="71" t="s">
        <v>18</v>
      </c>
      <c r="D45" s="71" t="s">
        <v>19</v>
      </c>
      <c r="E45" s="72" t="s">
        <v>120</v>
      </c>
      <c r="F45" s="66" t="s">
        <v>171</v>
      </c>
      <c r="G45" s="68">
        <v>48375</v>
      </c>
      <c r="H45" s="9"/>
      <c r="I45" s="5"/>
      <c r="J45" s="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ht="52.05" customHeight="1" x14ac:dyDescent="0.3">
      <c r="A46" s="66">
        <v>41</v>
      </c>
      <c r="B46" s="67" t="s">
        <v>8</v>
      </c>
      <c r="C46" s="71" t="s">
        <v>22</v>
      </c>
      <c r="D46" s="71" t="s">
        <v>23</v>
      </c>
      <c r="E46" s="72" t="s">
        <v>181</v>
      </c>
      <c r="F46" s="66" t="s">
        <v>183</v>
      </c>
      <c r="G46" s="68">
        <v>145300</v>
      </c>
      <c r="H46" s="9"/>
      <c r="I46" s="5"/>
      <c r="J46" s="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ht="52.05" customHeight="1" x14ac:dyDescent="0.3">
      <c r="A47" s="66">
        <v>42</v>
      </c>
      <c r="B47" s="67" t="s">
        <v>8</v>
      </c>
      <c r="C47" s="71" t="s">
        <v>22</v>
      </c>
      <c r="D47" s="71" t="s">
        <v>23</v>
      </c>
      <c r="E47" s="72" t="s">
        <v>186</v>
      </c>
      <c r="F47" s="66" t="s">
        <v>191</v>
      </c>
      <c r="G47" s="68">
        <v>53600</v>
      </c>
      <c r="H47" s="9"/>
      <c r="I47" s="5"/>
      <c r="J47" s="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ht="52.05" customHeight="1" x14ac:dyDescent="0.3">
      <c r="A48" s="66">
        <v>43</v>
      </c>
      <c r="B48" s="67" t="s">
        <v>8</v>
      </c>
      <c r="C48" s="71" t="s">
        <v>22</v>
      </c>
      <c r="D48" s="71" t="s">
        <v>23</v>
      </c>
      <c r="E48" s="72" t="s">
        <v>173</v>
      </c>
      <c r="F48" s="66" t="s">
        <v>176</v>
      </c>
      <c r="G48" s="68">
        <v>49700</v>
      </c>
      <c r="H48" s="9"/>
      <c r="I48" s="5"/>
      <c r="J48" s="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ht="52.05" customHeight="1" x14ac:dyDescent="0.3">
      <c r="A49" s="66">
        <v>44</v>
      </c>
      <c r="B49" s="67" t="s">
        <v>8</v>
      </c>
      <c r="C49" s="71" t="s">
        <v>47</v>
      </c>
      <c r="D49" s="71" t="s">
        <v>48</v>
      </c>
      <c r="E49" s="72" t="s">
        <v>120</v>
      </c>
      <c r="F49" s="66" t="s">
        <v>192</v>
      </c>
      <c r="G49" s="68">
        <v>90380</v>
      </c>
      <c r="H49" s="9"/>
      <c r="I49" s="5"/>
      <c r="J49" s="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ht="52.05" customHeight="1" x14ac:dyDescent="0.3">
      <c r="A50" s="66">
        <v>45</v>
      </c>
      <c r="B50" s="67" t="s">
        <v>8</v>
      </c>
      <c r="C50" s="71" t="s">
        <v>47</v>
      </c>
      <c r="D50" s="71" t="s">
        <v>48</v>
      </c>
      <c r="E50" s="72" t="s">
        <v>173</v>
      </c>
      <c r="F50" s="66" t="s">
        <v>191</v>
      </c>
      <c r="G50" s="68">
        <v>172705</v>
      </c>
      <c r="H50" s="9"/>
      <c r="I50" s="5"/>
      <c r="J50" s="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ht="52.05" customHeight="1" x14ac:dyDescent="0.3">
      <c r="A51" s="66">
        <v>46</v>
      </c>
      <c r="B51" s="67" t="s">
        <v>8</v>
      </c>
      <c r="C51" s="71" t="s">
        <v>51</v>
      </c>
      <c r="D51" s="71" t="s">
        <v>52</v>
      </c>
      <c r="E51" s="72" t="s">
        <v>181</v>
      </c>
      <c r="F51" s="66" t="s">
        <v>193</v>
      </c>
      <c r="G51" s="68">
        <v>10800</v>
      </c>
      <c r="H51" s="9"/>
      <c r="I51" s="5"/>
      <c r="J51" s="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ht="52.05" customHeight="1" x14ac:dyDescent="0.3">
      <c r="A52" s="66">
        <v>47</v>
      </c>
      <c r="B52" s="67" t="s">
        <v>8</v>
      </c>
      <c r="C52" s="71" t="s">
        <v>51</v>
      </c>
      <c r="D52" s="71" t="s">
        <v>52</v>
      </c>
      <c r="E52" s="72" t="s">
        <v>186</v>
      </c>
      <c r="F52" s="66" t="s">
        <v>154</v>
      </c>
      <c r="G52" s="68">
        <v>1800</v>
      </c>
      <c r="H52" s="9"/>
      <c r="I52" s="5"/>
      <c r="J52" s="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ht="52.05" customHeight="1" x14ac:dyDescent="0.3">
      <c r="A53" s="66">
        <v>48</v>
      </c>
      <c r="B53" s="67" t="s">
        <v>8</v>
      </c>
      <c r="C53" s="71" t="s">
        <v>51</v>
      </c>
      <c r="D53" s="71" t="s">
        <v>52</v>
      </c>
      <c r="E53" s="72" t="s">
        <v>173</v>
      </c>
      <c r="F53" s="66" t="s">
        <v>190</v>
      </c>
      <c r="G53" s="68">
        <v>2400</v>
      </c>
      <c r="H53" s="9"/>
      <c r="I53" s="5"/>
      <c r="J53" s="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ht="52.05" customHeight="1" x14ac:dyDescent="0.3">
      <c r="A54" s="66">
        <v>49</v>
      </c>
      <c r="B54" s="67" t="s">
        <v>8</v>
      </c>
      <c r="C54" s="71" t="s">
        <v>33</v>
      </c>
      <c r="D54" s="71" t="s">
        <v>34</v>
      </c>
      <c r="E54" s="72" t="s">
        <v>105</v>
      </c>
      <c r="F54" s="66" t="s">
        <v>194</v>
      </c>
      <c r="G54" s="68">
        <v>95720</v>
      </c>
      <c r="H54" s="9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ht="52.05" customHeight="1" x14ac:dyDescent="0.3">
      <c r="A55" s="66">
        <v>50</v>
      </c>
      <c r="B55" s="67" t="s">
        <v>8</v>
      </c>
      <c r="C55" s="71" t="s">
        <v>33</v>
      </c>
      <c r="D55" s="71" t="s">
        <v>34</v>
      </c>
      <c r="E55" s="72" t="s">
        <v>116</v>
      </c>
      <c r="F55" s="66" t="s">
        <v>178</v>
      </c>
      <c r="G55" s="68">
        <v>130820</v>
      </c>
      <c r="H55" s="9"/>
      <c r="I55" s="5"/>
      <c r="J55" s="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ht="52.05" customHeight="1" x14ac:dyDescent="0.3">
      <c r="A56" s="66">
        <v>51</v>
      </c>
      <c r="B56" s="67" t="s">
        <v>8</v>
      </c>
      <c r="C56" s="71" t="s">
        <v>33</v>
      </c>
      <c r="D56" s="71" t="s">
        <v>34</v>
      </c>
      <c r="E56" s="72" t="s">
        <v>117</v>
      </c>
      <c r="F56" s="66" t="s">
        <v>185</v>
      </c>
      <c r="G56" s="68">
        <v>108300</v>
      </c>
      <c r="H56" s="9"/>
      <c r="I56" s="5"/>
      <c r="J56" s="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ht="52.05" customHeight="1" x14ac:dyDescent="0.3">
      <c r="A57" s="66">
        <v>52</v>
      </c>
      <c r="B57" s="67" t="s">
        <v>8</v>
      </c>
      <c r="C57" s="71" t="s">
        <v>33</v>
      </c>
      <c r="D57" s="71" t="s">
        <v>34</v>
      </c>
      <c r="E57" s="72" t="s">
        <v>120</v>
      </c>
      <c r="F57" s="66" t="s">
        <v>185</v>
      </c>
      <c r="G57" s="68">
        <v>114820</v>
      </c>
      <c r="H57" s="9"/>
      <c r="I57" s="5"/>
      <c r="J57" s="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ht="52.05" customHeight="1" x14ac:dyDescent="0.3">
      <c r="A58" s="66">
        <v>53</v>
      </c>
      <c r="B58" s="67" t="s">
        <v>8</v>
      </c>
      <c r="C58" s="71" t="s">
        <v>35</v>
      </c>
      <c r="D58" s="71" t="s">
        <v>36</v>
      </c>
      <c r="E58" s="72" t="s">
        <v>117</v>
      </c>
      <c r="F58" s="66" t="s">
        <v>195</v>
      </c>
      <c r="G58" s="68">
        <v>540080</v>
      </c>
      <c r="H58" s="9"/>
      <c r="I58" s="5"/>
      <c r="J58" s="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ht="52.05" customHeight="1" x14ac:dyDescent="0.3">
      <c r="A59" s="66">
        <v>54</v>
      </c>
      <c r="B59" s="67" t="s">
        <v>8</v>
      </c>
      <c r="C59" s="71" t="s">
        <v>35</v>
      </c>
      <c r="D59" s="71" t="s">
        <v>36</v>
      </c>
      <c r="E59" s="72" t="s">
        <v>120</v>
      </c>
      <c r="F59" s="66" t="s">
        <v>190</v>
      </c>
      <c r="G59" s="68">
        <v>556860</v>
      </c>
      <c r="H59" s="9"/>
      <c r="I59" s="5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ht="52.05" customHeight="1" x14ac:dyDescent="0.3">
      <c r="A60" s="66">
        <v>55</v>
      </c>
      <c r="B60" s="67" t="s">
        <v>8</v>
      </c>
      <c r="C60" s="71" t="s">
        <v>35</v>
      </c>
      <c r="D60" s="71" t="s">
        <v>36</v>
      </c>
      <c r="E60" s="72" t="s">
        <v>173</v>
      </c>
      <c r="F60" s="66" t="s">
        <v>196</v>
      </c>
      <c r="G60" s="68">
        <v>908644</v>
      </c>
      <c r="H60" s="9"/>
      <c r="I60" s="5"/>
      <c r="J60" s="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ht="52.05" customHeight="1" x14ac:dyDescent="0.3">
      <c r="A61" s="66">
        <v>56</v>
      </c>
      <c r="B61" s="67" t="s">
        <v>8</v>
      </c>
      <c r="C61" s="71" t="s">
        <v>37</v>
      </c>
      <c r="D61" s="71" t="s">
        <v>38</v>
      </c>
      <c r="E61" s="72" t="s">
        <v>117</v>
      </c>
      <c r="F61" s="66" t="s">
        <v>197</v>
      </c>
      <c r="G61" s="68">
        <v>19320</v>
      </c>
      <c r="H61" s="9"/>
      <c r="I61" s="5"/>
      <c r="J61" s="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ht="52.05" customHeight="1" x14ac:dyDescent="0.3">
      <c r="A62" s="66">
        <v>57</v>
      </c>
      <c r="B62" s="67" t="s">
        <v>8</v>
      </c>
      <c r="C62" s="71" t="s">
        <v>37</v>
      </c>
      <c r="D62" s="71" t="s">
        <v>38</v>
      </c>
      <c r="E62" s="72" t="s">
        <v>120</v>
      </c>
      <c r="F62" s="66" t="s">
        <v>197</v>
      </c>
      <c r="G62" s="68">
        <v>10500</v>
      </c>
      <c r="H62" s="9"/>
      <c r="I62" s="5"/>
      <c r="J62" s="5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ht="52.05" customHeight="1" x14ac:dyDescent="0.3">
      <c r="A63" s="66">
        <v>58</v>
      </c>
      <c r="B63" s="67" t="s">
        <v>8</v>
      </c>
      <c r="C63" s="71" t="s">
        <v>37</v>
      </c>
      <c r="D63" s="71" t="s">
        <v>38</v>
      </c>
      <c r="E63" s="72" t="s">
        <v>173</v>
      </c>
      <c r="F63" s="66" t="s">
        <v>182</v>
      </c>
      <c r="G63" s="68">
        <v>61200</v>
      </c>
      <c r="H63" s="9"/>
      <c r="I63" s="5"/>
      <c r="J63" s="5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ht="52.05" customHeight="1" x14ac:dyDescent="0.3">
      <c r="A64" s="66">
        <v>59</v>
      </c>
      <c r="B64" s="67" t="s">
        <v>8</v>
      </c>
      <c r="C64" s="71" t="s">
        <v>37</v>
      </c>
      <c r="D64" s="71" t="s">
        <v>38</v>
      </c>
      <c r="E64" s="72" t="s">
        <v>181</v>
      </c>
      <c r="F64" s="66" t="s">
        <v>154</v>
      </c>
      <c r="G64" s="68">
        <v>242500</v>
      </c>
      <c r="H64" s="9"/>
      <c r="I64" s="5"/>
      <c r="J64" s="5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ht="33" customHeight="1" x14ac:dyDescent="0.3">
      <c r="A65" s="97" t="s">
        <v>60</v>
      </c>
      <c r="B65" s="97"/>
      <c r="C65" s="97"/>
      <c r="D65" s="97"/>
      <c r="E65" s="97"/>
      <c r="F65" s="97"/>
      <c r="G65" s="10">
        <f>SUM(G66:G79)</f>
        <v>7405790</v>
      </c>
      <c r="H65" s="18"/>
      <c r="I65" s="5"/>
      <c r="J65" s="5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ht="37.950000000000003" customHeight="1" x14ac:dyDescent="0.3">
      <c r="A66" s="66">
        <v>1</v>
      </c>
      <c r="B66" s="67" t="s">
        <v>87</v>
      </c>
      <c r="C66" s="67" t="s">
        <v>10</v>
      </c>
      <c r="D66" s="67" t="s">
        <v>243</v>
      </c>
      <c r="E66" s="67" t="s">
        <v>126</v>
      </c>
      <c r="F66" s="73" t="s">
        <v>244</v>
      </c>
      <c r="G66" s="68">
        <v>1366000</v>
      </c>
      <c r="H66" s="9"/>
      <c r="I66" s="5"/>
      <c r="J66" s="5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ht="37.950000000000003" customHeight="1" x14ac:dyDescent="0.3">
      <c r="A67" s="66">
        <v>2</v>
      </c>
      <c r="B67" s="67" t="s">
        <v>87</v>
      </c>
      <c r="C67" s="67" t="s">
        <v>29</v>
      </c>
      <c r="D67" s="67" t="s">
        <v>245</v>
      </c>
      <c r="E67" s="67" t="s">
        <v>126</v>
      </c>
      <c r="F67" s="73" t="s">
        <v>246</v>
      </c>
      <c r="G67" s="68">
        <v>15000</v>
      </c>
      <c r="H67" s="9"/>
      <c r="I67" s="5"/>
      <c r="J67" s="5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ht="37.950000000000003" customHeight="1" x14ac:dyDescent="0.3">
      <c r="A68" s="66">
        <v>3</v>
      </c>
      <c r="B68" s="67" t="s">
        <v>87</v>
      </c>
      <c r="C68" s="67" t="s">
        <v>35</v>
      </c>
      <c r="D68" s="67" t="s">
        <v>247</v>
      </c>
      <c r="E68" s="67" t="s">
        <v>126</v>
      </c>
      <c r="F68" s="73" t="s">
        <v>248</v>
      </c>
      <c r="G68" s="68">
        <v>90000</v>
      </c>
      <c r="H68" s="9"/>
      <c r="I68" s="5"/>
      <c r="J68" s="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ht="37.950000000000003" customHeight="1" x14ac:dyDescent="0.3">
      <c r="A69" s="66">
        <v>4</v>
      </c>
      <c r="B69" s="67" t="s">
        <v>87</v>
      </c>
      <c r="C69" s="67" t="s">
        <v>41</v>
      </c>
      <c r="D69" s="67" t="s">
        <v>249</v>
      </c>
      <c r="E69" s="67" t="s">
        <v>126</v>
      </c>
      <c r="F69" s="73" t="s">
        <v>246</v>
      </c>
      <c r="G69" s="68">
        <v>188000</v>
      </c>
      <c r="H69" s="9"/>
      <c r="I69" s="5"/>
      <c r="J69" s="5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ht="37.950000000000003" customHeight="1" x14ac:dyDescent="0.3">
      <c r="A70" s="66">
        <v>5</v>
      </c>
      <c r="B70" s="67" t="s">
        <v>87</v>
      </c>
      <c r="C70" s="67" t="s">
        <v>43</v>
      </c>
      <c r="D70" s="67" t="s">
        <v>250</v>
      </c>
      <c r="E70" s="67" t="s">
        <v>126</v>
      </c>
      <c r="F70" s="73" t="s">
        <v>246</v>
      </c>
      <c r="G70" s="68">
        <v>5000</v>
      </c>
      <c r="H70" s="9"/>
      <c r="I70" s="5"/>
      <c r="J70" s="5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ht="37.950000000000003" customHeight="1" x14ac:dyDescent="0.3">
      <c r="A71" s="66">
        <v>6</v>
      </c>
      <c r="B71" s="67" t="s">
        <v>87</v>
      </c>
      <c r="C71" s="67" t="s">
        <v>45</v>
      </c>
      <c r="D71" s="67" t="s">
        <v>251</v>
      </c>
      <c r="E71" s="67" t="s">
        <v>126</v>
      </c>
      <c r="F71" s="73" t="s">
        <v>246</v>
      </c>
      <c r="G71" s="68">
        <v>80000</v>
      </c>
      <c r="H71" s="9"/>
      <c r="I71" s="5"/>
      <c r="J71" s="5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64" ht="37.950000000000003" customHeight="1" x14ac:dyDescent="0.3">
      <c r="A72" s="66">
        <v>7</v>
      </c>
      <c r="B72" s="67" t="s">
        <v>87</v>
      </c>
      <c r="C72" s="67" t="s">
        <v>20</v>
      </c>
      <c r="D72" s="67" t="s">
        <v>252</v>
      </c>
      <c r="E72" s="67" t="s">
        <v>126</v>
      </c>
      <c r="F72" s="73" t="s">
        <v>246</v>
      </c>
      <c r="G72" s="68">
        <v>25000</v>
      </c>
      <c r="H72" s="9"/>
      <c r="I72" s="5"/>
      <c r="J72" s="5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64" ht="37.950000000000003" customHeight="1" x14ac:dyDescent="0.3">
      <c r="A73" s="66">
        <v>8</v>
      </c>
      <c r="B73" s="67" t="s">
        <v>87</v>
      </c>
      <c r="C73" s="67" t="s">
        <v>31</v>
      </c>
      <c r="D73" s="67" t="s">
        <v>253</v>
      </c>
      <c r="E73" s="67" t="s">
        <v>126</v>
      </c>
      <c r="F73" s="73" t="s">
        <v>254</v>
      </c>
      <c r="G73" s="68">
        <v>445000</v>
      </c>
      <c r="H73" s="9"/>
      <c r="I73" s="5"/>
      <c r="J73" s="5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64" ht="55.05" customHeight="1" x14ac:dyDescent="0.3">
      <c r="A74" s="66">
        <v>9</v>
      </c>
      <c r="B74" s="67" t="s">
        <v>87</v>
      </c>
      <c r="C74" s="67" t="s">
        <v>12</v>
      </c>
      <c r="D74" s="67" t="s">
        <v>255</v>
      </c>
      <c r="E74" s="67" t="s">
        <v>126</v>
      </c>
      <c r="F74" s="73" t="s">
        <v>256</v>
      </c>
      <c r="G74" s="68">
        <v>217800</v>
      </c>
      <c r="H74" s="9"/>
      <c r="I74" s="5"/>
      <c r="J74" s="5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64" ht="55.05" customHeight="1" x14ac:dyDescent="0.3">
      <c r="A75" s="66">
        <v>10</v>
      </c>
      <c r="B75" s="67" t="s">
        <v>87</v>
      </c>
      <c r="C75" s="67" t="s">
        <v>14</v>
      </c>
      <c r="D75" s="67" t="s">
        <v>257</v>
      </c>
      <c r="E75" s="67" t="s">
        <v>126</v>
      </c>
      <c r="F75" s="73" t="s">
        <v>258</v>
      </c>
      <c r="G75" s="68">
        <v>770500</v>
      </c>
      <c r="H75" s="9"/>
      <c r="I75" s="5"/>
      <c r="J75" s="5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64" ht="37.950000000000003" customHeight="1" x14ac:dyDescent="0.3">
      <c r="A76" s="66">
        <v>11</v>
      </c>
      <c r="B76" s="67" t="s">
        <v>87</v>
      </c>
      <c r="C76" s="67" t="s">
        <v>27</v>
      </c>
      <c r="D76" s="67" t="s">
        <v>259</v>
      </c>
      <c r="E76" s="67" t="s">
        <v>126</v>
      </c>
      <c r="F76" s="73" t="s">
        <v>260</v>
      </c>
      <c r="G76" s="68">
        <v>3450490</v>
      </c>
      <c r="H76" s="9"/>
      <c r="I76" s="5"/>
      <c r="J76" s="5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</row>
    <row r="77" spans="1:64" ht="37.950000000000003" customHeight="1" x14ac:dyDescent="0.3">
      <c r="A77" s="66">
        <v>12</v>
      </c>
      <c r="B77" s="67" t="s">
        <v>87</v>
      </c>
      <c r="C77" s="67" t="s">
        <v>18</v>
      </c>
      <c r="D77" s="67" t="s">
        <v>261</v>
      </c>
      <c r="E77" s="67" t="s">
        <v>126</v>
      </c>
      <c r="F77" s="73" t="s">
        <v>168</v>
      </c>
      <c r="G77" s="68">
        <v>129000</v>
      </c>
      <c r="H77" s="9"/>
      <c r="I77" s="5"/>
      <c r="J77" s="5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64" ht="37.950000000000003" customHeight="1" x14ac:dyDescent="0.3">
      <c r="A78" s="66">
        <v>13</v>
      </c>
      <c r="B78" s="67" t="s">
        <v>87</v>
      </c>
      <c r="C78" s="67" t="s">
        <v>39</v>
      </c>
      <c r="D78" s="67" t="s">
        <v>262</v>
      </c>
      <c r="E78" s="67" t="s">
        <v>126</v>
      </c>
      <c r="F78" s="73" t="s">
        <v>263</v>
      </c>
      <c r="G78" s="68">
        <v>77000</v>
      </c>
      <c r="H78" s="9"/>
      <c r="I78" s="5"/>
      <c r="J78" s="5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79" spans="1:64" ht="37.950000000000003" customHeight="1" x14ac:dyDescent="0.3">
      <c r="A79" s="66">
        <v>14</v>
      </c>
      <c r="B79" s="67" t="s">
        <v>87</v>
      </c>
      <c r="C79" s="67" t="s">
        <v>25</v>
      </c>
      <c r="D79" s="67" t="s">
        <v>264</v>
      </c>
      <c r="E79" s="67" t="s">
        <v>126</v>
      </c>
      <c r="F79" s="73" t="s">
        <v>178</v>
      </c>
      <c r="G79" s="68">
        <v>547000</v>
      </c>
      <c r="H79" s="9"/>
      <c r="I79" s="5"/>
      <c r="J79" s="5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64" ht="31.95" customHeight="1" x14ac:dyDescent="0.3">
      <c r="A80" s="11" t="s">
        <v>79</v>
      </c>
      <c r="B80" s="92" t="s">
        <v>80</v>
      </c>
      <c r="C80" s="92"/>
      <c r="D80" s="92"/>
      <c r="E80" s="92"/>
      <c r="F80" s="92"/>
      <c r="G80" s="92"/>
      <c r="H80" s="92"/>
      <c r="I80" s="5"/>
      <c r="J80" s="5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8" ht="19.8" customHeight="1" x14ac:dyDescent="0.3">
      <c r="A81" s="12"/>
      <c r="B81" s="93" t="s">
        <v>81</v>
      </c>
      <c r="C81" s="93"/>
      <c r="D81" s="93"/>
      <c r="E81" s="93"/>
      <c r="F81" s="93"/>
      <c r="G81" s="93"/>
      <c r="H81" s="93"/>
    </row>
    <row r="82" spans="1:8" ht="19.8" customHeight="1" x14ac:dyDescent="0.3">
      <c r="A82" s="12"/>
      <c r="B82" s="93" t="s">
        <v>82</v>
      </c>
      <c r="C82" s="93"/>
      <c r="D82" s="93"/>
      <c r="E82" s="93"/>
      <c r="F82" s="93"/>
      <c r="G82" s="93"/>
      <c r="H82" s="93"/>
    </row>
    <row r="83" spans="1:8" ht="19.8" customHeight="1" x14ac:dyDescent="0.3">
      <c r="A83" s="12"/>
      <c r="B83" s="93" t="s">
        <v>83</v>
      </c>
      <c r="C83" s="93"/>
      <c r="D83" s="93"/>
      <c r="E83" s="93"/>
      <c r="F83" s="93"/>
      <c r="G83" s="93"/>
      <c r="H83" s="93"/>
    </row>
    <row r="84" spans="1:8" ht="19.8" customHeight="1" x14ac:dyDescent="0.3"/>
    <row r="85" spans="1:8" ht="19.8" customHeight="1" x14ac:dyDescent="0.3"/>
  </sheetData>
  <mergeCells count="8">
    <mergeCell ref="B83:H83"/>
    <mergeCell ref="A1:H1"/>
    <mergeCell ref="A4:F4"/>
    <mergeCell ref="A5:F5"/>
    <mergeCell ref="B80:H80"/>
    <mergeCell ref="B81:H81"/>
    <mergeCell ref="B82:H82"/>
    <mergeCell ref="A65:F65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B02F6-D80D-41C5-AF28-38698A82A0D8}">
  <sheetPr>
    <pageSetUpPr fitToPage="1"/>
  </sheetPr>
  <dimension ref="A1:BL244"/>
  <sheetViews>
    <sheetView tabSelected="1" view="pageBreakPreview" topLeftCell="A253" zoomScale="80" zoomScaleNormal="100" zoomScaleSheetLayoutView="80" workbookViewId="0">
      <selection activeCell="E389" sqref="E389"/>
    </sheetView>
  </sheetViews>
  <sheetFormatPr defaultRowHeight="16.2" x14ac:dyDescent="0.3"/>
  <cols>
    <col min="1" max="1" width="6.6640625" style="56" customWidth="1"/>
    <col min="2" max="2" width="17.77734375" style="56" customWidth="1"/>
    <col min="3" max="3" width="20.77734375" style="56" customWidth="1"/>
    <col min="4" max="4" width="26.77734375" style="56" customWidth="1"/>
    <col min="5" max="5" width="34.77734375" style="56" customWidth="1"/>
    <col min="6" max="6" width="17.77734375" style="56" customWidth="1"/>
    <col min="7" max="7" width="17" style="56" customWidth="1"/>
    <col min="8" max="8" width="12.6640625" style="56" customWidth="1"/>
    <col min="9" max="10" width="8.88671875" style="56" customWidth="1"/>
    <col min="11" max="11" width="8.88671875" style="55" customWidth="1"/>
    <col min="12" max="16384" width="8.88671875" style="55"/>
  </cols>
  <sheetData>
    <row r="1" spans="1:64" ht="52.2" customHeight="1" x14ac:dyDescent="0.3">
      <c r="A1" s="94" t="s">
        <v>132</v>
      </c>
      <c r="B1" s="94"/>
      <c r="C1" s="94"/>
      <c r="D1" s="94"/>
      <c r="E1" s="94"/>
      <c r="F1" s="94"/>
      <c r="G1" s="94"/>
      <c r="H1" s="94"/>
      <c r="I1" s="54"/>
      <c r="J1" s="54"/>
      <c r="K1" s="54"/>
    </row>
    <row r="2" spans="1:64" x14ac:dyDescent="0.3">
      <c r="A2" s="1"/>
      <c r="B2" s="1"/>
      <c r="D2" s="57"/>
      <c r="E2" s="57"/>
      <c r="F2" s="57"/>
      <c r="G2" s="57"/>
      <c r="H2" s="58" t="s">
        <v>0</v>
      </c>
      <c r="I2" s="54"/>
      <c r="J2" s="54"/>
      <c r="K2" s="54"/>
    </row>
    <row r="3" spans="1:64" ht="37.950000000000003" customHeight="1" x14ac:dyDescent="0.3">
      <c r="A3" s="13" t="s">
        <v>1</v>
      </c>
      <c r="B3" s="13" t="s">
        <v>2</v>
      </c>
      <c r="C3" s="14" t="s">
        <v>128</v>
      </c>
      <c r="D3" s="13" t="s">
        <v>3</v>
      </c>
      <c r="E3" s="13" t="s">
        <v>4</v>
      </c>
      <c r="F3" s="13" t="s">
        <v>5</v>
      </c>
      <c r="G3" s="15" t="s">
        <v>133</v>
      </c>
      <c r="H3" s="13" t="s">
        <v>6</v>
      </c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33" customHeight="1" x14ac:dyDescent="0.3">
      <c r="A4" s="99" t="s">
        <v>91</v>
      </c>
      <c r="B4" s="99"/>
      <c r="C4" s="99"/>
      <c r="D4" s="99"/>
      <c r="E4" s="99"/>
      <c r="F4" s="99"/>
      <c r="G4" s="79">
        <f>G5+G95+G97+G201+G224+G226</f>
        <v>732342510</v>
      </c>
      <c r="H4" s="19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33" customHeight="1" x14ac:dyDescent="0.3">
      <c r="A5" s="100" t="s">
        <v>99</v>
      </c>
      <c r="B5" s="100"/>
      <c r="C5" s="100"/>
      <c r="D5" s="100"/>
      <c r="E5" s="100"/>
      <c r="F5" s="100"/>
      <c r="G5" s="80">
        <f>G6+G88+G90</f>
        <v>475854700</v>
      </c>
      <c r="H5" s="20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33" customHeight="1" x14ac:dyDescent="0.3">
      <c r="A6" s="98" t="s">
        <v>100</v>
      </c>
      <c r="B6" s="98"/>
      <c r="C6" s="98"/>
      <c r="D6" s="98"/>
      <c r="E6" s="98"/>
      <c r="F6" s="98"/>
      <c r="G6" s="81">
        <f>SUM(G7:G87)</f>
        <v>458104700</v>
      </c>
      <c r="H6" s="21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37.950000000000003" customHeight="1" x14ac:dyDescent="0.3">
      <c r="A7" s="59">
        <v>1</v>
      </c>
      <c r="B7" s="60" t="s">
        <v>274</v>
      </c>
      <c r="C7" s="61" t="s">
        <v>12</v>
      </c>
      <c r="D7" s="61" t="s">
        <v>13</v>
      </c>
      <c r="E7" s="61" t="s">
        <v>275</v>
      </c>
      <c r="F7" s="59" t="s">
        <v>276</v>
      </c>
      <c r="G7" s="82">
        <v>3000000</v>
      </c>
      <c r="H7" s="16"/>
    </row>
    <row r="8" spans="1:64" ht="37.950000000000003" customHeight="1" x14ac:dyDescent="0.3">
      <c r="A8" s="59">
        <v>2</v>
      </c>
      <c r="B8" s="60" t="s">
        <v>274</v>
      </c>
      <c r="C8" s="61" t="s">
        <v>27</v>
      </c>
      <c r="D8" s="61" t="s">
        <v>28</v>
      </c>
      <c r="E8" s="61" t="s">
        <v>277</v>
      </c>
      <c r="F8" s="59" t="s">
        <v>278</v>
      </c>
      <c r="G8" s="82">
        <v>960000</v>
      </c>
      <c r="H8" s="16"/>
    </row>
    <row r="9" spans="1:64" ht="37.950000000000003" customHeight="1" x14ac:dyDescent="0.3">
      <c r="A9" s="59">
        <v>3</v>
      </c>
      <c r="B9" s="60" t="s">
        <v>274</v>
      </c>
      <c r="C9" s="61" t="s">
        <v>12</v>
      </c>
      <c r="D9" s="61" t="s">
        <v>13</v>
      </c>
      <c r="E9" s="61" t="s">
        <v>277</v>
      </c>
      <c r="F9" s="59" t="s">
        <v>278</v>
      </c>
      <c r="G9" s="82">
        <v>1000000</v>
      </c>
      <c r="H9" s="16"/>
    </row>
    <row r="10" spans="1:64" ht="37.950000000000003" customHeight="1" x14ac:dyDescent="0.3">
      <c r="A10" s="59">
        <v>4</v>
      </c>
      <c r="B10" s="60" t="s">
        <v>274</v>
      </c>
      <c r="C10" s="61" t="s">
        <v>27</v>
      </c>
      <c r="D10" s="61" t="s">
        <v>28</v>
      </c>
      <c r="E10" s="61" t="s">
        <v>279</v>
      </c>
      <c r="F10" s="59" t="s">
        <v>280</v>
      </c>
      <c r="G10" s="82">
        <v>50408800</v>
      </c>
      <c r="H10" s="16"/>
    </row>
    <row r="11" spans="1:64" ht="37.950000000000003" customHeight="1" x14ac:dyDescent="0.3">
      <c r="A11" s="59">
        <v>5</v>
      </c>
      <c r="B11" s="60" t="s">
        <v>274</v>
      </c>
      <c r="C11" s="61" t="s">
        <v>25</v>
      </c>
      <c r="D11" s="61" t="s">
        <v>26</v>
      </c>
      <c r="E11" s="61" t="s">
        <v>279</v>
      </c>
      <c r="F11" s="59" t="s">
        <v>280</v>
      </c>
      <c r="G11" s="82">
        <v>35354800</v>
      </c>
      <c r="H11" s="16"/>
    </row>
    <row r="12" spans="1:64" ht="37.950000000000003" customHeight="1" x14ac:dyDescent="0.3">
      <c r="A12" s="59">
        <v>6</v>
      </c>
      <c r="B12" s="60" t="s">
        <v>274</v>
      </c>
      <c r="C12" s="61" t="s">
        <v>10</v>
      </c>
      <c r="D12" s="61" t="s">
        <v>11</v>
      </c>
      <c r="E12" s="61" t="s">
        <v>279</v>
      </c>
      <c r="F12" s="59" t="s">
        <v>280</v>
      </c>
      <c r="G12" s="82">
        <v>35213100</v>
      </c>
      <c r="H12" s="16"/>
    </row>
    <row r="13" spans="1:64" ht="37.950000000000003" customHeight="1" x14ac:dyDescent="0.3">
      <c r="A13" s="59">
        <v>7</v>
      </c>
      <c r="B13" s="60" t="s">
        <v>274</v>
      </c>
      <c r="C13" s="61" t="s">
        <v>12</v>
      </c>
      <c r="D13" s="61" t="s">
        <v>13</v>
      </c>
      <c r="E13" s="61" t="s">
        <v>279</v>
      </c>
      <c r="F13" s="59" t="s">
        <v>280</v>
      </c>
      <c r="G13" s="82">
        <v>34153600</v>
      </c>
      <c r="H13" s="16"/>
    </row>
    <row r="14" spans="1:64" ht="37.950000000000003" customHeight="1" x14ac:dyDescent="0.3">
      <c r="A14" s="59">
        <v>8</v>
      </c>
      <c r="B14" s="60" t="s">
        <v>274</v>
      </c>
      <c r="C14" s="61" t="s">
        <v>29</v>
      </c>
      <c r="D14" s="61" t="s">
        <v>30</v>
      </c>
      <c r="E14" s="61" t="s">
        <v>279</v>
      </c>
      <c r="F14" s="59" t="s">
        <v>280</v>
      </c>
      <c r="G14" s="82">
        <v>17156100</v>
      </c>
      <c r="H14" s="16"/>
    </row>
    <row r="15" spans="1:64" ht="37.950000000000003" customHeight="1" x14ac:dyDescent="0.3">
      <c r="A15" s="59">
        <v>9</v>
      </c>
      <c r="B15" s="60" t="s">
        <v>274</v>
      </c>
      <c r="C15" s="61" t="s">
        <v>31</v>
      </c>
      <c r="D15" s="61" t="s">
        <v>32</v>
      </c>
      <c r="E15" s="61" t="s">
        <v>279</v>
      </c>
      <c r="F15" s="59" t="s">
        <v>280</v>
      </c>
      <c r="G15" s="82">
        <v>33633600</v>
      </c>
      <c r="H15" s="16"/>
    </row>
    <row r="16" spans="1:64" ht="37.950000000000003" customHeight="1" x14ac:dyDescent="0.3">
      <c r="A16" s="59">
        <v>10</v>
      </c>
      <c r="B16" s="60" t="s">
        <v>274</v>
      </c>
      <c r="C16" s="61" t="s">
        <v>20</v>
      </c>
      <c r="D16" s="61" t="s">
        <v>21</v>
      </c>
      <c r="E16" s="61" t="s">
        <v>279</v>
      </c>
      <c r="F16" s="59" t="s">
        <v>280</v>
      </c>
      <c r="G16" s="82">
        <v>3460600</v>
      </c>
      <c r="H16" s="16"/>
    </row>
    <row r="17" spans="1:8" ht="37.950000000000003" customHeight="1" x14ac:dyDescent="0.3">
      <c r="A17" s="59">
        <v>11</v>
      </c>
      <c r="B17" s="60" t="s">
        <v>274</v>
      </c>
      <c r="C17" s="61" t="s">
        <v>39</v>
      </c>
      <c r="D17" s="61" t="s">
        <v>40</v>
      </c>
      <c r="E17" s="61" t="s">
        <v>279</v>
      </c>
      <c r="F17" s="59" t="s">
        <v>280</v>
      </c>
      <c r="G17" s="82">
        <v>2347800</v>
      </c>
      <c r="H17" s="16"/>
    </row>
    <row r="18" spans="1:8" ht="37.950000000000003" customHeight="1" x14ac:dyDescent="0.3">
      <c r="A18" s="59">
        <v>12</v>
      </c>
      <c r="B18" s="60" t="s">
        <v>274</v>
      </c>
      <c r="C18" s="61" t="s">
        <v>14</v>
      </c>
      <c r="D18" s="61" t="s">
        <v>15</v>
      </c>
      <c r="E18" s="61" t="s">
        <v>279</v>
      </c>
      <c r="F18" s="59" t="s">
        <v>280</v>
      </c>
      <c r="G18" s="82">
        <v>2102100</v>
      </c>
      <c r="H18" s="16"/>
    </row>
    <row r="19" spans="1:8" ht="37.950000000000003" customHeight="1" x14ac:dyDescent="0.3">
      <c r="A19" s="59">
        <v>13</v>
      </c>
      <c r="B19" s="60" t="s">
        <v>274</v>
      </c>
      <c r="C19" s="61" t="s">
        <v>41</v>
      </c>
      <c r="D19" s="61" t="s">
        <v>42</v>
      </c>
      <c r="E19" s="61" t="s">
        <v>279</v>
      </c>
      <c r="F19" s="59" t="s">
        <v>280</v>
      </c>
      <c r="G19" s="82">
        <v>5258500</v>
      </c>
      <c r="H19" s="16"/>
    </row>
    <row r="20" spans="1:8" ht="37.950000000000003" customHeight="1" x14ac:dyDescent="0.3">
      <c r="A20" s="59">
        <v>14</v>
      </c>
      <c r="B20" s="60" t="s">
        <v>274</v>
      </c>
      <c r="C20" s="61" t="s">
        <v>16</v>
      </c>
      <c r="D20" s="61" t="s">
        <v>17</v>
      </c>
      <c r="E20" s="61" t="s">
        <v>279</v>
      </c>
      <c r="F20" s="59" t="s">
        <v>280</v>
      </c>
      <c r="G20" s="82">
        <v>2514200</v>
      </c>
      <c r="H20" s="16"/>
    </row>
    <row r="21" spans="1:8" ht="37.950000000000003" customHeight="1" x14ac:dyDescent="0.3">
      <c r="A21" s="59">
        <v>15</v>
      </c>
      <c r="B21" s="60" t="s">
        <v>274</v>
      </c>
      <c r="C21" s="61" t="s">
        <v>43</v>
      </c>
      <c r="D21" s="61" t="s">
        <v>44</v>
      </c>
      <c r="E21" s="61" t="s">
        <v>279</v>
      </c>
      <c r="F21" s="59" t="s">
        <v>280</v>
      </c>
      <c r="G21" s="82">
        <v>2545400</v>
      </c>
      <c r="H21" s="16"/>
    </row>
    <row r="22" spans="1:8" ht="37.950000000000003" customHeight="1" x14ac:dyDescent="0.3">
      <c r="A22" s="59">
        <v>16</v>
      </c>
      <c r="B22" s="60" t="s">
        <v>274</v>
      </c>
      <c r="C22" s="61" t="s">
        <v>45</v>
      </c>
      <c r="D22" s="61" t="s">
        <v>46</v>
      </c>
      <c r="E22" s="61" t="s">
        <v>279</v>
      </c>
      <c r="F22" s="59" t="s">
        <v>280</v>
      </c>
      <c r="G22" s="82">
        <v>1610700</v>
      </c>
      <c r="H22" s="16"/>
    </row>
    <row r="23" spans="1:8" ht="37.950000000000003" customHeight="1" x14ac:dyDescent="0.3">
      <c r="A23" s="59">
        <v>17</v>
      </c>
      <c r="B23" s="60" t="s">
        <v>274</v>
      </c>
      <c r="C23" s="61" t="s">
        <v>18</v>
      </c>
      <c r="D23" s="61" t="s">
        <v>19</v>
      </c>
      <c r="E23" s="61" t="s">
        <v>279</v>
      </c>
      <c r="F23" s="59" t="s">
        <v>280</v>
      </c>
      <c r="G23" s="82">
        <v>5538000</v>
      </c>
      <c r="H23" s="16"/>
    </row>
    <row r="24" spans="1:8" ht="37.950000000000003" customHeight="1" x14ac:dyDescent="0.3">
      <c r="A24" s="59">
        <v>18</v>
      </c>
      <c r="B24" s="60" t="s">
        <v>274</v>
      </c>
      <c r="C24" s="61" t="s">
        <v>22</v>
      </c>
      <c r="D24" s="61" t="s">
        <v>23</v>
      </c>
      <c r="E24" s="61" t="s">
        <v>279</v>
      </c>
      <c r="F24" s="59" t="s">
        <v>280</v>
      </c>
      <c r="G24" s="82">
        <v>1431300</v>
      </c>
      <c r="H24" s="16"/>
    </row>
    <row r="25" spans="1:8" ht="37.950000000000003" customHeight="1" x14ac:dyDescent="0.3">
      <c r="A25" s="59">
        <v>19</v>
      </c>
      <c r="B25" s="60" t="s">
        <v>274</v>
      </c>
      <c r="C25" s="61" t="s">
        <v>47</v>
      </c>
      <c r="D25" s="61" t="s">
        <v>48</v>
      </c>
      <c r="E25" s="61" t="s">
        <v>279</v>
      </c>
      <c r="F25" s="59" t="s">
        <v>280</v>
      </c>
      <c r="G25" s="82">
        <v>2655900</v>
      </c>
      <c r="H25" s="16"/>
    </row>
    <row r="26" spans="1:8" ht="37.950000000000003" customHeight="1" x14ac:dyDescent="0.3">
      <c r="A26" s="59">
        <v>20</v>
      </c>
      <c r="B26" s="60" t="s">
        <v>274</v>
      </c>
      <c r="C26" s="61" t="s">
        <v>49</v>
      </c>
      <c r="D26" s="61" t="s">
        <v>50</v>
      </c>
      <c r="E26" s="61" t="s">
        <v>279</v>
      </c>
      <c r="F26" s="59" t="s">
        <v>280</v>
      </c>
      <c r="G26" s="82">
        <v>536900</v>
      </c>
      <c r="H26" s="16"/>
    </row>
    <row r="27" spans="1:8" ht="37.950000000000003" customHeight="1" x14ac:dyDescent="0.3">
      <c r="A27" s="59">
        <v>21</v>
      </c>
      <c r="B27" s="60" t="s">
        <v>274</v>
      </c>
      <c r="C27" s="61" t="s">
        <v>33</v>
      </c>
      <c r="D27" s="61" t="s">
        <v>34</v>
      </c>
      <c r="E27" s="61" t="s">
        <v>279</v>
      </c>
      <c r="F27" s="59" t="s">
        <v>280</v>
      </c>
      <c r="G27" s="82">
        <v>3263000</v>
      </c>
      <c r="H27" s="16"/>
    </row>
    <row r="28" spans="1:8" ht="37.950000000000003" customHeight="1" x14ac:dyDescent="0.3">
      <c r="A28" s="59">
        <v>22</v>
      </c>
      <c r="B28" s="60" t="s">
        <v>274</v>
      </c>
      <c r="C28" s="61" t="s">
        <v>35</v>
      </c>
      <c r="D28" s="61" t="s">
        <v>36</v>
      </c>
      <c r="E28" s="61" t="s">
        <v>279</v>
      </c>
      <c r="F28" s="59" t="s">
        <v>280</v>
      </c>
      <c r="G28" s="82">
        <v>2568800</v>
      </c>
      <c r="H28" s="16"/>
    </row>
    <row r="29" spans="1:8" ht="37.950000000000003" customHeight="1" x14ac:dyDescent="0.3">
      <c r="A29" s="59">
        <v>23</v>
      </c>
      <c r="B29" s="60" t="s">
        <v>274</v>
      </c>
      <c r="C29" s="61" t="s">
        <v>37</v>
      </c>
      <c r="D29" s="61" t="s">
        <v>38</v>
      </c>
      <c r="E29" s="61" t="s">
        <v>279</v>
      </c>
      <c r="F29" s="59" t="s">
        <v>280</v>
      </c>
      <c r="G29" s="82">
        <v>2788500</v>
      </c>
      <c r="H29" s="16"/>
    </row>
    <row r="30" spans="1:8" ht="37.950000000000003" customHeight="1" x14ac:dyDescent="0.3">
      <c r="A30" s="59">
        <v>24</v>
      </c>
      <c r="B30" s="60" t="s">
        <v>274</v>
      </c>
      <c r="C30" s="61" t="s">
        <v>51</v>
      </c>
      <c r="D30" s="61" t="s">
        <v>52</v>
      </c>
      <c r="E30" s="61" t="s">
        <v>279</v>
      </c>
      <c r="F30" s="59" t="s">
        <v>280</v>
      </c>
      <c r="G30" s="82">
        <v>1127100</v>
      </c>
      <c r="H30" s="16"/>
    </row>
    <row r="31" spans="1:8" ht="37.950000000000003" customHeight="1" x14ac:dyDescent="0.3">
      <c r="A31" s="59">
        <v>25</v>
      </c>
      <c r="B31" s="60" t="s">
        <v>274</v>
      </c>
      <c r="C31" s="61" t="s">
        <v>53</v>
      </c>
      <c r="D31" s="61" t="s">
        <v>54</v>
      </c>
      <c r="E31" s="61" t="s">
        <v>279</v>
      </c>
      <c r="F31" s="59" t="s">
        <v>280</v>
      </c>
      <c r="G31" s="82">
        <v>31200</v>
      </c>
      <c r="H31" s="16"/>
    </row>
    <row r="32" spans="1:8" ht="37.950000000000003" customHeight="1" x14ac:dyDescent="0.3">
      <c r="A32" s="59">
        <v>26</v>
      </c>
      <c r="B32" s="60" t="s">
        <v>274</v>
      </c>
      <c r="C32" s="61" t="s">
        <v>27</v>
      </c>
      <c r="D32" s="61" t="s">
        <v>28</v>
      </c>
      <c r="E32" s="61" t="s">
        <v>281</v>
      </c>
      <c r="F32" s="59" t="s">
        <v>280</v>
      </c>
      <c r="G32" s="82">
        <v>1917300</v>
      </c>
      <c r="H32" s="16"/>
    </row>
    <row r="33" spans="1:8" ht="37.950000000000003" customHeight="1" x14ac:dyDescent="0.3">
      <c r="A33" s="59">
        <v>27</v>
      </c>
      <c r="B33" s="60" t="s">
        <v>274</v>
      </c>
      <c r="C33" s="61" t="s">
        <v>25</v>
      </c>
      <c r="D33" s="61" t="s">
        <v>26</v>
      </c>
      <c r="E33" s="61" t="s">
        <v>281</v>
      </c>
      <c r="F33" s="59" t="s">
        <v>280</v>
      </c>
      <c r="G33" s="82">
        <v>908950</v>
      </c>
      <c r="H33" s="16"/>
    </row>
    <row r="34" spans="1:8" ht="37.950000000000003" customHeight="1" x14ac:dyDescent="0.3">
      <c r="A34" s="59">
        <v>28</v>
      </c>
      <c r="B34" s="60" t="s">
        <v>274</v>
      </c>
      <c r="C34" s="61" t="s">
        <v>10</v>
      </c>
      <c r="D34" s="61" t="s">
        <v>11</v>
      </c>
      <c r="E34" s="61" t="s">
        <v>281</v>
      </c>
      <c r="F34" s="59" t="s">
        <v>280</v>
      </c>
      <c r="G34" s="82">
        <v>1251600</v>
      </c>
      <c r="H34" s="16"/>
    </row>
    <row r="35" spans="1:8" ht="37.950000000000003" customHeight="1" x14ac:dyDescent="0.3">
      <c r="A35" s="59">
        <v>29</v>
      </c>
      <c r="B35" s="60" t="s">
        <v>274</v>
      </c>
      <c r="C35" s="61" t="s">
        <v>12</v>
      </c>
      <c r="D35" s="61" t="s">
        <v>13</v>
      </c>
      <c r="E35" s="61" t="s">
        <v>281</v>
      </c>
      <c r="F35" s="59" t="s">
        <v>280</v>
      </c>
      <c r="G35" s="82">
        <v>1370950</v>
      </c>
      <c r="H35" s="16"/>
    </row>
    <row r="36" spans="1:8" ht="37.950000000000003" customHeight="1" x14ac:dyDescent="0.3">
      <c r="A36" s="59">
        <v>30</v>
      </c>
      <c r="B36" s="60" t="s">
        <v>274</v>
      </c>
      <c r="C36" s="61" t="s">
        <v>29</v>
      </c>
      <c r="D36" s="61" t="s">
        <v>30</v>
      </c>
      <c r="E36" s="61" t="s">
        <v>281</v>
      </c>
      <c r="F36" s="59" t="s">
        <v>280</v>
      </c>
      <c r="G36" s="82">
        <v>768950</v>
      </c>
      <c r="H36" s="16"/>
    </row>
    <row r="37" spans="1:8" ht="37.950000000000003" customHeight="1" x14ac:dyDescent="0.3">
      <c r="A37" s="59">
        <v>31</v>
      </c>
      <c r="B37" s="60" t="s">
        <v>274</v>
      </c>
      <c r="C37" s="61" t="s">
        <v>31</v>
      </c>
      <c r="D37" s="61" t="s">
        <v>32</v>
      </c>
      <c r="E37" s="61" t="s">
        <v>281</v>
      </c>
      <c r="F37" s="59" t="s">
        <v>280</v>
      </c>
      <c r="G37" s="82">
        <v>1227450</v>
      </c>
      <c r="H37" s="16"/>
    </row>
    <row r="38" spans="1:8" ht="37.950000000000003" customHeight="1" x14ac:dyDescent="0.3">
      <c r="A38" s="59">
        <v>32</v>
      </c>
      <c r="B38" s="60" t="s">
        <v>274</v>
      </c>
      <c r="C38" s="61" t="s">
        <v>20</v>
      </c>
      <c r="D38" s="61" t="s">
        <v>21</v>
      </c>
      <c r="E38" s="61" t="s">
        <v>281</v>
      </c>
      <c r="F38" s="59" t="s">
        <v>280</v>
      </c>
      <c r="G38" s="82">
        <v>218750</v>
      </c>
      <c r="H38" s="16"/>
    </row>
    <row r="39" spans="1:8" ht="37.950000000000003" customHeight="1" x14ac:dyDescent="0.3">
      <c r="A39" s="59">
        <v>33</v>
      </c>
      <c r="B39" s="60" t="s">
        <v>274</v>
      </c>
      <c r="C39" s="61" t="s">
        <v>39</v>
      </c>
      <c r="D39" s="61" t="s">
        <v>40</v>
      </c>
      <c r="E39" s="61" t="s">
        <v>281</v>
      </c>
      <c r="F39" s="59" t="s">
        <v>280</v>
      </c>
      <c r="G39" s="82">
        <v>122500</v>
      </c>
      <c r="H39" s="16"/>
    </row>
    <row r="40" spans="1:8" ht="37.950000000000003" customHeight="1" x14ac:dyDescent="0.3">
      <c r="A40" s="59">
        <v>34</v>
      </c>
      <c r="B40" s="60" t="s">
        <v>274</v>
      </c>
      <c r="C40" s="61" t="s">
        <v>14</v>
      </c>
      <c r="D40" s="61" t="s">
        <v>15</v>
      </c>
      <c r="E40" s="61" t="s">
        <v>281</v>
      </c>
      <c r="F40" s="59" t="s">
        <v>280</v>
      </c>
      <c r="G40" s="82">
        <v>173950</v>
      </c>
      <c r="H40" s="16"/>
    </row>
    <row r="41" spans="1:8" ht="37.950000000000003" customHeight="1" x14ac:dyDescent="0.3">
      <c r="A41" s="59">
        <v>35</v>
      </c>
      <c r="B41" s="60" t="s">
        <v>274</v>
      </c>
      <c r="C41" s="61" t="s">
        <v>41</v>
      </c>
      <c r="D41" s="61" t="s">
        <v>42</v>
      </c>
      <c r="E41" s="61" t="s">
        <v>281</v>
      </c>
      <c r="F41" s="59" t="s">
        <v>280</v>
      </c>
      <c r="G41" s="82">
        <v>496650</v>
      </c>
      <c r="H41" s="16"/>
    </row>
    <row r="42" spans="1:8" ht="37.950000000000003" customHeight="1" x14ac:dyDescent="0.3">
      <c r="A42" s="59">
        <v>36</v>
      </c>
      <c r="B42" s="60" t="s">
        <v>274</v>
      </c>
      <c r="C42" s="61" t="s">
        <v>16</v>
      </c>
      <c r="D42" s="61" t="s">
        <v>17</v>
      </c>
      <c r="E42" s="61" t="s">
        <v>281</v>
      </c>
      <c r="F42" s="59" t="s">
        <v>280</v>
      </c>
      <c r="G42" s="82">
        <v>140000</v>
      </c>
      <c r="H42" s="16"/>
    </row>
    <row r="43" spans="1:8" ht="37.950000000000003" customHeight="1" x14ac:dyDescent="0.3">
      <c r="A43" s="59">
        <v>37</v>
      </c>
      <c r="B43" s="60" t="s">
        <v>274</v>
      </c>
      <c r="C43" s="61" t="s">
        <v>43</v>
      </c>
      <c r="D43" s="61" t="s">
        <v>44</v>
      </c>
      <c r="E43" s="61" t="s">
        <v>281</v>
      </c>
      <c r="F43" s="59" t="s">
        <v>280</v>
      </c>
      <c r="G43" s="82">
        <v>170100</v>
      </c>
      <c r="H43" s="16"/>
    </row>
    <row r="44" spans="1:8" ht="37.950000000000003" customHeight="1" x14ac:dyDescent="0.3">
      <c r="A44" s="59">
        <v>38</v>
      </c>
      <c r="B44" s="60" t="s">
        <v>274</v>
      </c>
      <c r="C44" s="61" t="s">
        <v>45</v>
      </c>
      <c r="D44" s="61" t="s">
        <v>46</v>
      </c>
      <c r="E44" s="61" t="s">
        <v>281</v>
      </c>
      <c r="F44" s="59" t="s">
        <v>280</v>
      </c>
      <c r="G44" s="82">
        <v>100450</v>
      </c>
      <c r="H44" s="16"/>
    </row>
    <row r="45" spans="1:8" ht="37.950000000000003" customHeight="1" x14ac:dyDescent="0.3">
      <c r="A45" s="59">
        <v>39</v>
      </c>
      <c r="B45" s="60" t="s">
        <v>274</v>
      </c>
      <c r="C45" s="61" t="s">
        <v>18</v>
      </c>
      <c r="D45" s="61" t="s">
        <v>19</v>
      </c>
      <c r="E45" s="61" t="s">
        <v>281</v>
      </c>
      <c r="F45" s="59" t="s">
        <v>280</v>
      </c>
      <c r="G45" s="82">
        <v>233800</v>
      </c>
      <c r="H45" s="16"/>
    </row>
    <row r="46" spans="1:8" ht="37.950000000000003" customHeight="1" x14ac:dyDescent="0.3">
      <c r="A46" s="59">
        <v>40</v>
      </c>
      <c r="B46" s="60" t="s">
        <v>274</v>
      </c>
      <c r="C46" s="61" t="s">
        <v>22</v>
      </c>
      <c r="D46" s="61" t="s">
        <v>23</v>
      </c>
      <c r="E46" s="61" t="s">
        <v>281</v>
      </c>
      <c r="F46" s="59" t="s">
        <v>280</v>
      </c>
      <c r="G46" s="82">
        <v>51450</v>
      </c>
      <c r="H46" s="16"/>
    </row>
    <row r="47" spans="1:8" ht="37.950000000000003" customHeight="1" x14ac:dyDescent="0.3">
      <c r="A47" s="59">
        <v>41</v>
      </c>
      <c r="B47" s="60" t="s">
        <v>274</v>
      </c>
      <c r="C47" s="61" t="s">
        <v>47</v>
      </c>
      <c r="D47" s="61" t="s">
        <v>48</v>
      </c>
      <c r="E47" s="61" t="s">
        <v>281</v>
      </c>
      <c r="F47" s="59" t="s">
        <v>280</v>
      </c>
      <c r="G47" s="82">
        <v>61950</v>
      </c>
      <c r="H47" s="16"/>
    </row>
    <row r="48" spans="1:8" ht="37.950000000000003" customHeight="1" x14ac:dyDescent="0.3">
      <c r="A48" s="59">
        <v>42</v>
      </c>
      <c r="B48" s="60" t="s">
        <v>274</v>
      </c>
      <c r="C48" s="61" t="s">
        <v>49</v>
      </c>
      <c r="D48" s="61" t="s">
        <v>50</v>
      </c>
      <c r="E48" s="61" t="s">
        <v>281</v>
      </c>
      <c r="F48" s="59" t="s">
        <v>280</v>
      </c>
      <c r="G48" s="82">
        <v>34300</v>
      </c>
      <c r="H48" s="16"/>
    </row>
    <row r="49" spans="1:8" ht="37.950000000000003" customHeight="1" x14ac:dyDescent="0.3">
      <c r="A49" s="59">
        <v>43</v>
      </c>
      <c r="B49" s="60" t="s">
        <v>274</v>
      </c>
      <c r="C49" s="61" t="s">
        <v>33</v>
      </c>
      <c r="D49" s="61" t="s">
        <v>34</v>
      </c>
      <c r="E49" s="61" t="s">
        <v>281</v>
      </c>
      <c r="F49" s="59" t="s">
        <v>280</v>
      </c>
      <c r="G49" s="82">
        <v>109550</v>
      </c>
      <c r="H49" s="16"/>
    </row>
    <row r="50" spans="1:8" ht="37.950000000000003" customHeight="1" x14ac:dyDescent="0.3">
      <c r="A50" s="59">
        <v>44</v>
      </c>
      <c r="B50" s="60" t="s">
        <v>274</v>
      </c>
      <c r="C50" s="61" t="s">
        <v>35</v>
      </c>
      <c r="D50" s="61" t="s">
        <v>36</v>
      </c>
      <c r="E50" s="61" t="s">
        <v>281</v>
      </c>
      <c r="F50" s="59" t="s">
        <v>280</v>
      </c>
      <c r="G50" s="82">
        <v>111650</v>
      </c>
      <c r="H50" s="16"/>
    </row>
    <row r="51" spans="1:8" ht="37.950000000000003" customHeight="1" x14ac:dyDescent="0.3">
      <c r="A51" s="59">
        <v>45</v>
      </c>
      <c r="B51" s="60" t="s">
        <v>274</v>
      </c>
      <c r="C51" s="61" t="s">
        <v>37</v>
      </c>
      <c r="D51" s="61" t="s">
        <v>38</v>
      </c>
      <c r="E51" s="61" t="s">
        <v>281</v>
      </c>
      <c r="F51" s="59" t="s">
        <v>280</v>
      </c>
      <c r="G51" s="82">
        <v>100800</v>
      </c>
      <c r="H51" s="16"/>
    </row>
    <row r="52" spans="1:8" ht="37.950000000000003" customHeight="1" x14ac:dyDescent="0.3">
      <c r="A52" s="59">
        <v>46</v>
      </c>
      <c r="B52" s="60" t="s">
        <v>274</v>
      </c>
      <c r="C52" s="61" t="s">
        <v>51</v>
      </c>
      <c r="D52" s="61" t="s">
        <v>52</v>
      </c>
      <c r="E52" s="61" t="s">
        <v>281</v>
      </c>
      <c r="F52" s="59" t="s">
        <v>280</v>
      </c>
      <c r="G52" s="82">
        <v>32900</v>
      </c>
      <c r="H52" s="16"/>
    </row>
    <row r="53" spans="1:8" ht="37.950000000000003" customHeight="1" x14ac:dyDescent="0.3">
      <c r="A53" s="59">
        <v>47</v>
      </c>
      <c r="B53" s="60" t="s">
        <v>274</v>
      </c>
      <c r="C53" s="61" t="s">
        <v>53</v>
      </c>
      <c r="D53" s="61" t="s">
        <v>54</v>
      </c>
      <c r="E53" s="61" t="s">
        <v>281</v>
      </c>
      <c r="F53" s="59" t="s">
        <v>280</v>
      </c>
      <c r="G53" s="82">
        <v>1750</v>
      </c>
      <c r="H53" s="16"/>
    </row>
    <row r="54" spans="1:8" ht="37.950000000000003" customHeight="1" x14ac:dyDescent="0.3">
      <c r="A54" s="59">
        <v>48</v>
      </c>
      <c r="B54" s="60" t="s">
        <v>274</v>
      </c>
      <c r="C54" s="61" t="s">
        <v>37</v>
      </c>
      <c r="D54" s="61" t="s">
        <v>38</v>
      </c>
      <c r="E54" s="61" t="s">
        <v>282</v>
      </c>
      <c r="F54" s="59" t="s">
        <v>283</v>
      </c>
      <c r="G54" s="82">
        <v>2038000</v>
      </c>
      <c r="H54" s="16"/>
    </row>
    <row r="55" spans="1:8" ht="37.950000000000003" customHeight="1" x14ac:dyDescent="0.3">
      <c r="A55" s="59">
        <v>49</v>
      </c>
      <c r="B55" s="60" t="s">
        <v>274</v>
      </c>
      <c r="C55" s="61" t="s">
        <v>45</v>
      </c>
      <c r="D55" s="61" t="s">
        <v>46</v>
      </c>
      <c r="E55" s="61" t="s">
        <v>282</v>
      </c>
      <c r="F55" s="59" t="s">
        <v>284</v>
      </c>
      <c r="G55" s="82">
        <v>2290000</v>
      </c>
      <c r="H55" s="16"/>
    </row>
    <row r="56" spans="1:8" ht="37.950000000000003" customHeight="1" x14ac:dyDescent="0.3">
      <c r="A56" s="59">
        <v>50</v>
      </c>
      <c r="B56" s="60" t="s">
        <v>274</v>
      </c>
      <c r="C56" s="61" t="s">
        <v>31</v>
      </c>
      <c r="D56" s="61" t="s">
        <v>32</v>
      </c>
      <c r="E56" s="61" t="s">
        <v>282</v>
      </c>
      <c r="F56" s="59" t="s">
        <v>284</v>
      </c>
      <c r="G56" s="82">
        <v>3786000</v>
      </c>
      <c r="H56" s="16"/>
    </row>
    <row r="57" spans="1:8" ht="37.950000000000003" customHeight="1" x14ac:dyDescent="0.3">
      <c r="A57" s="59">
        <v>51</v>
      </c>
      <c r="B57" s="60" t="s">
        <v>274</v>
      </c>
      <c r="C57" s="61" t="s">
        <v>29</v>
      </c>
      <c r="D57" s="61" t="s">
        <v>30</v>
      </c>
      <c r="E57" s="61" t="s">
        <v>282</v>
      </c>
      <c r="F57" s="59" t="s">
        <v>285</v>
      </c>
      <c r="G57" s="82">
        <v>4076000</v>
      </c>
      <c r="H57" s="16"/>
    </row>
    <row r="58" spans="1:8" ht="37.950000000000003" customHeight="1" x14ac:dyDescent="0.3">
      <c r="A58" s="59">
        <v>52</v>
      </c>
      <c r="B58" s="60" t="s">
        <v>274</v>
      </c>
      <c r="C58" s="61" t="s">
        <v>18</v>
      </c>
      <c r="D58" s="61" t="s">
        <v>19</v>
      </c>
      <c r="E58" s="61" t="s">
        <v>282</v>
      </c>
      <c r="F58" s="59" t="s">
        <v>286</v>
      </c>
      <c r="G58" s="82">
        <v>2290000</v>
      </c>
      <c r="H58" s="16"/>
    </row>
    <row r="59" spans="1:8" ht="37.950000000000003" customHeight="1" x14ac:dyDescent="0.3">
      <c r="A59" s="59">
        <v>53</v>
      </c>
      <c r="B59" s="60" t="s">
        <v>274</v>
      </c>
      <c r="C59" s="61" t="s">
        <v>47</v>
      </c>
      <c r="D59" s="61" t="s">
        <v>48</v>
      </c>
      <c r="E59" s="61" t="s">
        <v>282</v>
      </c>
      <c r="F59" s="59" t="s">
        <v>287</v>
      </c>
      <c r="G59" s="82">
        <v>2290000</v>
      </c>
      <c r="H59" s="16"/>
    </row>
    <row r="60" spans="1:8" ht="37.950000000000003" customHeight="1" x14ac:dyDescent="0.3">
      <c r="A60" s="59">
        <v>54</v>
      </c>
      <c r="B60" s="60" t="s">
        <v>274</v>
      </c>
      <c r="C60" s="61" t="s">
        <v>12</v>
      </c>
      <c r="D60" s="61" t="s">
        <v>13</v>
      </c>
      <c r="E60" s="61" t="s">
        <v>282</v>
      </c>
      <c r="F60" s="59" t="s">
        <v>288</v>
      </c>
      <c r="G60" s="82">
        <v>2328000</v>
      </c>
      <c r="H60" s="16"/>
    </row>
    <row r="61" spans="1:8" ht="37.950000000000003" customHeight="1" x14ac:dyDescent="0.3">
      <c r="A61" s="59">
        <v>55</v>
      </c>
      <c r="B61" s="60" t="s">
        <v>274</v>
      </c>
      <c r="C61" s="61" t="s">
        <v>35</v>
      </c>
      <c r="D61" s="61" t="s">
        <v>36</v>
      </c>
      <c r="E61" s="61" t="s">
        <v>282</v>
      </c>
      <c r="F61" s="59" t="s">
        <v>289</v>
      </c>
      <c r="G61" s="82">
        <v>2038000</v>
      </c>
      <c r="H61" s="16"/>
    </row>
    <row r="62" spans="1:8" ht="37.950000000000003" customHeight="1" x14ac:dyDescent="0.3">
      <c r="A62" s="59">
        <v>56</v>
      </c>
      <c r="B62" s="60" t="s">
        <v>274</v>
      </c>
      <c r="C62" s="61" t="s">
        <v>10</v>
      </c>
      <c r="D62" s="61" t="s">
        <v>11</v>
      </c>
      <c r="E62" s="61" t="s">
        <v>290</v>
      </c>
      <c r="F62" s="59" t="s">
        <v>175</v>
      </c>
      <c r="G62" s="82">
        <v>3250000</v>
      </c>
      <c r="H62" s="16"/>
    </row>
    <row r="63" spans="1:8" ht="37.950000000000003" customHeight="1" x14ac:dyDescent="0.3">
      <c r="A63" s="59">
        <v>57</v>
      </c>
      <c r="B63" s="60" t="s">
        <v>274</v>
      </c>
      <c r="C63" s="61" t="s">
        <v>53</v>
      </c>
      <c r="D63" s="61" t="s">
        <v>54</v>
      </c>
      <c r="E63" s="61" t="s">
        <v>291</v>
      </c>
      <c r="F63" s="59" t="s">
        <v>292</v>
      </c>
      <c r="G63" s="82">
        <v>247500</v>
      </c>
      <c r="H63" s="16"/>
    </row>
    <row r="64" spans="1:8" ht="37.950000000000003" customHeight="1" x14ac:dyDescent="0.3">
      <c r="A64" s="59">
        <v>58</v>
      </c>
      <c r="B64" s="60" t="s">
        <v>274</v>
      </c>
      <c r="C64" s="61" t="s">
        <v>10</v>
      </c>
      <c r="D64" s="61" t="s">
        <v>11</v>
      </c>
      <c r="E64" s="61" t="s">
        <v>293</v>
      </c>
      <c r="F64" s="59" t="s">
        <v>196</v>
      </c>
      <c r="G64" s="82">
        <v>148130000</v>
      </c>
      <c r="H64" s="16"/>
    </row>
    <row r="65" spans="1:8" ht="37.950000000000003" customHeight="1" x14ac:dyDescent="0.3">
      <c r="A65" s="59">
        <v>59</v>
      </c>
      <c r="B65" s="60" t="s">
        <v>274</v>
      </c>
      <c r="C65" s="61" t="s">
        <v>31</v>
      </c>
      <c r="D65" s="61" t="s">
        <v>32</v>
      </c>
      <c r="E65" s="61" t="s">
        <v>294</v>
      </c>
      <c r="F65" s="59" t="s">
        <v>196</v>
      </c>
      <c r="G65" s="82">
        <v>19270000</v>
      </c>
      <c r="H65" s="16"/>
    </row>
    <row r="66" spans="1:8" ht="37.950000000000003" customHeight="1" x14ac:dyDescent="0.3">
      <c r="A66" s="59">
        <v>60</v>
      </c>
      <c r="B66" s="60" t="s">
        <v>274</v>
      </c>
      <c r="C66" s="61" t="s">
        <v>27</v>
      </c>
      <c r="D66" s="61" t="s">
        <v>28</v>
      </c>
      <c r="E66" s="61" t="s">
        <v>295</v>
      </c>
      <c r="F66" s="59" t="s">
        <v>187</v>
      </c>
      <c r="G66" s="82">
        <v>1319150</v>
      </c>
      <c r="H66" s="16"/>
    </row>
    <row r="67" spans="1:8" ht="37.950000000000003" customHeight="1" x14ac:dyDescent="0.3">
      <c r="A67" s="59">
        <v>61</v>
      </c>
      <c r="B67" s="60" t="s">
        <v>274</v>
      </c>
      <c r="C67" s="61" t="s">
        <v>25</v>
      </c>
      <c r="D67" s="61" t="s">
        <v>26</v>
      </c>
      <c r="E67" s="61" t="s">
        <v>295</v>
      </c>
      <c r="F67" s="59" t="s">
        <v>187</v>
      </c>
      <c r="G67" s="82">
        <v>495950</v>
      </c>
      <c r="H67" s="16"/>
    </row>
    <row r="68" spans="1:8" ht="37.950000000000003" customHeight="1" x14ac:dyDescent="0.3">
      <c r="A68" s="59">
        <v>62</v>
      </c>
      <c r="B68" s="60" t="s">
        <v>274</v>
      </c>
      <c r="C68" s="61" t="s">
        <v>10</v>
      </c>
      <c r="D68" s="61" t="s">
        <v>11</v>
      </c>
      <c r="E68" s="61" t="s">
        <v>295</v>
      </c>
      <c r="F68" s="59" t="s">
        <v>187</v>
      </c>
      <c r="G68" s="82">
        <v>584150</v>
      </c>
      <c r="H68" s="16"/>
    </row>
    <row r="69" spans="1:8" ht="37.950000000000003" customHeight="1" x14ac:dyDescent="0.3">
      <c r="A69" s="59">
        <v>63</v>
      </c>
      <c r="B69" s="60" t="s">
        <v>274</v>
      </c>
      <c r="C69" s="61" t="s">
        <v>12</v>
      </c>
      <c r="D69" s="61" t="s">
        <v>13</v>
      </c>
      <c r="E69" s="61" t="s">
        <v>295</v>
      </c>
      <c r="F69" s="59" t="s">
        <v>187</v>
      </c>
      <c r="G69" s="82">
        <v>852950</v>
      </c>
      <c r="H69" s="16"/>
    </row>
    <row r="70" spans="1:8" ht="37.950000000000003" customHeight="1" x14ac:dyDescent="0.3">
      <c r="A70" s="59">
        <v>64</v>
      </c>
      <c r="B70" s="60" t="s">
        <v>274</v>
      </c>
      <c r="C70" s="61" t="s">
        <v>29</v>
      </c>
      <c r="D70" s="61" t="s">
        <v>30</v>
      </c>
      <c r="E70" s="61" t="s">
        <v>295</v>
      </c>
      <c r="F70" s="59" t="s">
        <v>187</v>
      </c>
      <c r="G70" s="82">
        <v>517650</v>
      </c>
      <c r="H70" s="16"/>
    </row>
    <row r="71" spans="1:8" ht="37.950000000000003" customHeight="1" x14ac:dyDescent="0.3">
      <c r="A71" s="59">
        <v>65</v>
      </c>
      <c r="B71" s="60" t="s">
        <v>274</v>
      </c>
      <c r="C71" s="61" t="s">
        <v>31</v>
      </c>
      <c r="D71" s="61" t="s">
        <v>32</v>
      </c>
      <c r="E71" s="61" t="s">
        <v>295</v>
      </c>
      <c r="F71" s="59" t="s">
        <v>187</v>
      </c>
      <c r="G71" s="82">
        <v>617750</v>
      </c>
      <c r="H71" s="16"/>
    </row>
    <row r="72" spans="1:8" ht="37.950000000000003" customHeight="1" x14ac:dyDescent="0.3">
      <c r="A72" s="59">
        <v>66</v>
      </c>
      <c r="B72" s="60" t="s">
        <v>274</v>
      </c>
      <c r="C72" s="61" t="s">
        <v>20</v>
      </c>
      <c r="D72" s="61" t="s">
        <v>21</v>
      </c>
      <c r="E72" s="61" t="s">
        <v>295</v>
      </c>
      <c r="F72" s="59" t="s">
        <v>187</v>
      </c>
      <c r="G72" s="82">
        <v>121100</v>
      </c>
      <c r="H72" s="16"/>
    </row>
    <row r="73" spans="1:8" ht="37.950000000000003" customHeight="1" x14ac:dyDescent="0.3">
      <c r="A73" s="59">
        <v>67</v>
      </c>
      <c r="B73" s="60" t="s">
        <v>274</v>
      </c>
      <c r="C73" s="61" t="s">
        <v>39</v>
      </c>
      <c r="D73" s="61" t="s">
        <v>40</v>
      </c>
      <c r="E73" s="61" t="s">
        <v>295</v>
      </c>
      <c r="F73" s="59" t="s">
        <v>187</v>
      </c>
      <c r="G73" s="82">
        <v>132300</v>
      </c>
      <c r="H73" s="16"/>
    </row>
    <row r="74" spans="1:8" ht="37.950000000000003" customHeight="1" x14ac:dyDescent="0.3">
      <c r="A74" s="59">
        <v>68</v>
      </c>
      <c r="B74" s="60" t="s">
        <v>274</v>
      </c>
      <c r="C74" s="61" t="s">
        <v>14</v>
      </c>
      <c r="D74" s="61" t="s">
        <v>15</v>
      </c>
      <c r="E74" s="61" t="s">
        <v>295</v>
      </c>
      <c r="F74" s="59" t="s">
        <v>187</v>
      </c>
      <c r="G74" s="82">
        <v>98700</v>
      </c>
      <c r="H74" s="16"/>
    </row>
    <row r="75" spans="1:8" ht="37.950000000000003" customHeight="1" x14ac:dyDescent="0.3">
      <c r="A75" s="59">
        <v>69</v>
      </c>
      <c r="B75" s="60" t="s">
        <v>274</v>
      </c>
      <c r="C75" s="61" t="s">
        <v>41</v>
      </c>
      <c r="D75" s="61" t="s">
        <v>42</v>
      </c>
      <c r="E75" s="61" t="s">
        <v>295</v>
      </c>
      <c r="F75" s="59" t="s">
        <v>187</v>
      </c>
      <c r="G75" s="82">
        <v>303800</v>
      </c>
      <c r="H75" s="16"/>
    </row>
    <row r="76" spans="1:8" ht="37.950000000000003" customHeight="1" x14ac:dyDescent="0.3">
      <c r="A76" s="59">
        <v>70</v>
      </c>
      <c r="B76" s="60" t="s">
        <v>274</v>
      </c>
      <c r="C76" s="61" t="s">
        <v>16</v>
      </c>
      <c r="D76" s="61" t="s">
        <v>17</v>
      </c>
      <c r="E76" s="61" t="s">
        <v>295</v>
      </c>
      <c r="F76" s="59" t="s">
        <v>187</v>
      </c>
      <c r="G76" s="82">
        <v>74550</v>
      </c>
      <c r="H76" s="16"/>
    </row>
    <row r="77" spans="1:8" ht="37.950000000000003" customHeight="1" x14ac:dyDescent="0.3">
      <c r="A77" s="59">
        <v>71</v>
      </c>
      <c r="B77" s="60" t="s">
        <v>274</v>
      </c>
      <c r="C77" s="61" t="s">
        <v>43</v>
      </c>
      <c r="D77" s="61" t="s">
        <v>44</v>
      </c>
      <c r="E77" s="61" t="s">
        <v>295</v>
      </c>
      <c r="F77" s="59" t="s">
        <v>187</v>
      </c>
      <c r="G77" s="82">
        <v>108500</v>
      </c>
      <c r="H77" s="16"/>
    </row>
    <row r="78" spans="1:8" ht="37.950000000000003" customHeight="1" x14ac:dyDescent="0.3">
      <c r="A78" s="59">
        <v>72</v>
      </c>
      <c r="B78" s="60" t="s">
        <v>274</v>
      </c>
      <c r="C78" s="61" t="s">
        <v>45</v>
      </c>
      <c r="D78" s="61" t="s">
        <v>46</v>
      </c>
      <c r="E78" s="61" t="s">
        <v>295</v>
      </c>
      <c r="F78" s="59" t="s">
        <v>187</v>
      </c>
      <c r="G78" s="82">
        <v>105000</v>
      </c>
      <c r="H78" s="16"/>
    </row>
    <row r="79" spans="1:8" ht="37.950000000000003" customHeight="1" x14ac:dyDescent="0.3">
      <c r="A79" s="59">
        <v>73</v>
      </c>
      <c r="B79" s="60" t="s">
        <v>274</v>
      </c>
      <c r="C79" s="61" t="s">
        <v>296</v>
      </c>
      <c r="D79" s="61" t="s">
        <v>19</v>
      </c>
      <c r="E79" s="61" t="s">
        <v>295</v>
      </c>
      <c r="F79" s="59" t="s">
        <v>187</v>
      </c>
      <c r="G79" s="82">
        <v>112000</v>
      </c>
      <c r="H79" s="16"/>
    </row>
    <row r="80" spans="1:8" ht="37.950000000000003" customHeight="1" x14ac:dyDescent="0.3">
      <c r="A80" s="59">
        <v>74</v>
      </c>
      <c r="B80" s="60" t="s">
        <v>274</v>
      </c>
      <c r="C80" s="61" t="s">
        <v>22</v>
      </c>
      <c r="D80" s="61" t="s">
        <v>23</v>
      </c>
      <c r="E80" s="61" t="s">
        <v>295</v>
      </c>
      <c r="F80" s="59" t="s">
        <v>187</v>
      </c>
      <c r="G80" s="82">
        <v>22400</v>
      </c>
      <c r="H80" s="16"/>
    </row>
    <row r="81" spans="1:8" ht="37.950000000000003" customHeight="1" x14ac:dyDescent="0.3">
      <c r="A81" s="59">
        <v>75</v>
      </c>
      <c r="B81" s="60" t="s">
        <v>274</v>
      </c>
      <c r="C81" s="61" t="s">
        <v>47</v>
      </c>
      <c r="D81" s="61" t="s">
        <v>48</v>
      </c>
      <c r="E81" s="61" t="s">
        <v>295</v>
      </c>
      <c r="F81" s="59" t="s">
        <v>187</v>
      </c>
      <c r="G81" s="82">
        <v>37450</v>
      </c>
      <c r="H81" s="16"/>
    </row>
    <row r="82" spans="1:8" ht="37.950000000000003" customHeight="1" x14ac:dyDescent="0.3">
      <c r="A82" s="59">
        <v>76</v>
      </c>
      <c r="B82" s="60" t="s">
        <v>274</v>
      </c>
      <c r="C82" s="61" t="s">
        <v>49</v>
      </c>
      <c r="D82" s="61" t="s">
        <v>50</v>
      </c>
      <c r="E82" s="61" t="s">
        <v>295</v>
      </c>
      <c r="F82" s="59" t="s">
        <v>187</v>
      </c>
      <c r="G82" s="82">
        <v>21350</v>
      </c>
      <c r="H82" s="16"/>
    </row>
    <row r="83" spans="1:8" ht="37.950000000000003" customHeight="1" x14ac:dyDescent="0.3">
      <c r="A83" s="59">
        <v>77</v>
      </c>
      <c r="B83" s="60" t="s">
        <v>274</v>
      </c>
      <c r="C83" s="61" t="s">
        <v>33</v>
      </c>
      <c r="D83" s="61" t="s">
        <v>34</v>
      </c>
      <c r="E83" s="61" t="s">
        <v>295</v>
      </c>
      <c r="F83" s="59" t="s">
        <v>187</v>
      </c>
      <c r="G83" s="82">
        <v>57050</v>
      </c>
      <c r="H83" s="16"/>
    </row>
    <row r="84" spans="1:8" ht="37.950000000000003" customHeight="1" x14ac:dyDescent="0.3">
      <c r="A84" s="59">
        <v>78</v>
      </c>
      <c r="B84" s="60" t="s">
        <v>274</v>
      </c>
      <c r="C84" s="61" t="s">
        <v>35</v>
      </c>
      <c r="D84" s="61" t="s">
        <v>36</v>
      </c>
      <c r="E84" s="61" t="s">
        <v>295</v>
      </c>
      <c r="F84" s="59" t="s">
        <v>187</v>
      </c>
      <c r="G84" s="82">
        <v>131600</v>
      </c>
      <c r="H84" s="16"/>
    </row>
    <row r="85" spans="1:8" ht="37.950000000000003" customHeight="1" x14ac:dyDescent="0.3">
      <c r="A85" s="59">
        <v>79</v>
      </c>
      <c r="B85" s="60" t="s">
        <v>274</v>
      </c>
      <c r="C85" s="61" t="s">
        <v>37</v>
      </c>
      <c r="D85" s="61" t="s">
        <v>38</v>
      </c>
      <c r="E85" s="61" t="s">
        <v>295</v>
      </c>
      <c r="F85" s="59" t="s">
        <v>187</v>
      </c>
      <c r="G85" s="82">
        <v>67900</v>
      </c>
      <c r="H85" s="16"/>
    </row>
    <row r="86" spans="1:8" ht="37.950000000000003" customHeight="1" x14ac:dyDescent="0.3">
      <c r="A86" s="59">
        <v>80</v>
      </c>
      <c r="B86" s="60" t="s">
        <v>274</v>
      </c>
      <c r="C86" s="61" t="s">
        <v>51</v>
      </c>
      <c r="D86" s="61" t="s">
        <v>52</v>
      </c>
      <c r="E86" s="61" t="s">
        <v>295</v>
      </c>
      <c r="F86" s="59" t="s">
        <v>187</v>
      </c>
      <c r="G86" s="82">
        <v>22400</v>
      </c>
      <c r="H86" s="16"/>
    </row>
    <row r="87" spans="1:8" ht="37.950000000000003" customHeight="1" x14ac:dyDescent="0.3">
      <c r="A87" s="59">
        <v>81</v>
      </c>
      <c r="B87" s="60" t="s">
        <v>274</v>
      </c>
      <c r="C87" s="61" t="s">
        <v>53</v>
      </c>
      <c r="D87" s="61" t="s">
        <v>54</v>
      </c>
      <c r="E87" s="61" t="s">
        <v>295</v>
      </c>
      <c r="F87" s="59" t="s">
        <v>187</v>
      </c>
      <c r="G87" s="82">
        <v>1750</v>
      </c>
      <c r="H87" s="16"/>
    </row>
    <row r="88" spans="1:8" ht="33" customHeight="1" x14ac:dyDescent="0.3">
      <c r="A88" s="98" t="s">
        <v>92</v>
      </c>
      <c r="B88" s="98"/>
      <c r="C88" s="98"/>
      <c r="D88" s="98"/>
      <c r="E88" s="98"/>
      <c r="F88" s="98"/>
      <c r="G88" s="83">
        <v>0</v>
      </c>
      <c r="H88" s="21"/>
    </row>
    <row r="89" spans="1:8" ht="33" customHeight="1" x14ac:dyDescent="0.3">
      <c r="A89" s="17"/>
      <c r="B89" s="62" t="s">
        <v>61</v>
      </c>
      <c r="C89" s="17"/>
      <c r="D89" s="17"/>
      <c r="E89" s="17"/>
      <c r="F89" s="17"/>
      <c r="G89" s="84"/>
      <c r="H89" s="22"/>
    </row>
    <row r="90" spans="1:8" ht="33" customHeight="1" x14ac:dyDescent="0.3">
      <c r="A90" s="98" t="s">
        <v>101</v>
      </c>
      <c r="B90" s="98"/>
      <c r="C90" s="98"/>
      <c r="D90" s="98"/>
      <c r="E90" s="98"/>
      <c r="F90" s="98"/>
      <c r="G90" s="83">
        <f>SUM(G91:G94)</f>
        <v>17750000</v>
      </c>
      <c r="H90" s="21"/>
    </row>
    <row r="91" spans="1:8" ht="49.95" customHeight="1" x14ac:dyDescent="0.3">
      <c r="A91" s="59">
        <v>1</v>
      </c>
      <c r="B91" s="61" t="s">
        <v>297</v>
      </c>
      <c r="C91" s="61" t="s">
        <v>20</v>
      </c>
      <c r="D91" s="61" t="s">
        <v>21</v>
      </c>
      <c r="E91" s="61" t="s">
        <v>298</v>
      </c>
      <c r="F91" s="59" t="s">
        <v>299</v>
      </c>
      <c r="G91" s="82">
        <v>5265000</v>
      </c>
      <c r="H91" s="16"/>
    </row>
    <row r="92" spans="1:8" ht="49.95" customHeight="1" x14ac:dyDescent="0.3">
      <c r="A92" s="59">
        <v>2</v>
      </c>
      <c r="B92" s="61" t="s">
        <v>297</v>
      </c>
      <c r="C92" s="61" t="s">
        <v>12</v>
      </c>
      <c r="D92" s="61" t="s">
        <v>13</v>
      </c>
      <c r="E92" s="61" t="s">
        <v>300</v>
      </c>
      <c r="F92" s="59" t="s">
        <v>292</v>
      </c>
      <c r="G92" s="82">
        <v>610000</v>
      </c>
      <c r="H92" s="16"/>
    </row>
    <row r="93" spans="1:8" ht="49.95" customHeight="1" x14ac:dyDescent="0.3">
      <c r="A93" s="59">
        <v>3</v>
      </c>
      <c r="B93" s="61" t="s">
        <v>297</v>
      </c>
      <c r="C93" s="61" t="s">
        <v>37</v>
      </c>
      <c r="D93" s="61" t="s">
        <v>38</v>
      </c>
      <c r="E93" s="61" t="s">
        <v>301</v>
      </c>
      <c r="F93" s="59" t="s">
        <v>182</v>
      </c>
      <c r="G93" s="82">
        <v>6375000</v>
      </c>
      <c r="H93" s="16"/>
    </row>
    <row r="94" spans="1:8" ht="49.95" customHeight="1" x14ac:dyDescent="0.3">
      <c r="A94" s="59">
        <v>4</v>
      </c>
      <c r="B94" s="61" t="s">
        <v>297</v>
      </c>
      <c r="C94" s="61" t="s">
        <v>41</v>
      </c>
      <c r="D94" s="61" t="s">
        <v>42</v>
      </c>
      <c r="E94" s="61" t="s">
        <v>302</v>
      </c>
      <c r="F94" s="59" t="s">
        <v>184</v>
      </c>
      <c r="G94" s="82">
        <v>5500000</v>
      </c>
      <c r="H94" s="16"/>
    </row>
    <row r="95" spans="1:8" ht="33" customHeight="1" x14ac:dyDescent="0.3">
      <c r="A95" s="100" t="s">
        <v>449</v>
      </c>
      <c r="B95" s="100"/>
      <c r="C95" s="100"/>
      <c r="D95" s="100"/>
      <c r="E95" s="100"/>
      <c r="F95" s="100"/>
      <c r="G95" s="80">
        <f>G96</f>
        <v>0</v>
      </c>
      <c r="H95" s="20"/>
    </row>
    <row r="96" spans="1:8" ht="33" customHeight="1" x14ac:dyDescent="0.3">
      <c r="A96" s="59"/>
      <c r="B96" s="63" t="s">
        <v>61</v>
      </c>
      <c r="C96" s="59"/>
      <c r="D96" s="61"/>
      <c r="E96" s="61"/>
      <c r="F96" s="59"/>
      <c r="G96" s="82"/>
      <c r="H96" s="16"/>
    </row>
    <row r="97" spans="1:8" ht="33" customHeight="1" x14ac:dyDescent="0.3">
      <c r="A97" s="100" t="s">
        <v>93</v>
      </c>
      <c r="B97" s="100"/>
      <c r="C97" s="100"/>
      <c r="D97" s="100"/>
      <c r="E97" s="100"/>
      <c r="F97" s="100"/>
      <c r="G97" s="80">
        <f>SUM(G98:G200)</f>
        <v>128972810</v>
      </c>
      <c r="H97" s="20"/>
    </row>
    <row r="98" spans="1:8" ht="39" customHeight="1" x14ac:dyDescent="0.3">
      <c r="A98" s="59">
        <v>1</v>
      </c>
      <c r="B98" s="61" t="s">
        <v>306</v>
      </c>
      <c r="C98" s="61" t="s">
        <v>43</v>
      </c>
      <c r="D98" s="61" t="s">
        <v>44</v>
      </c>
      <c r="E98" s="61" t="s">
        <v>307</v>
      </c>
      <c r="F98" s="59" t="s">
        <v>308</v>
      </c>
      <c r="G98" s="82">
        <v>1394028</v>
      </c>
      <c r="H98" s="16"/>
    </row>
    <row r="99" spans="1:8" ht="39" customHeight="1" x14ac:dyDescent="0.3">
      <c r="A99" s="59">
        <v>2</v>
      </c>
      <c r="B99" s="61" t="s">
        <v>306</v>
      </c>
      <c r="C99" s="61" t="s">
        <v>29</v>
      </c>
      <c r="D99" s="61" t="s">
        <v>309</v>
      </c>
      <c r="E99" s="61" t="s">
        <v>310</v>
      </c>
      <c r="F99" s="59" t="s">
        <v>308</v>
      </c>
      <c r="G99" s="82">
        <v>1400000</v>
      </c>
      <c r="H99" s="16"/>
    </row>
    <row r="100" spans="1:8" ht="39" customHeight="1" x14ac:dyDescent="0.3">
      <c r="A100" s="59">
        <v>3</v>
      </c>
      <c r="B100" s="61" t="s">
        <v>306</v>
      </c>
      <c r="C100" s="61" t="s">
        <v>14</v>
      </c>
      <c r="D100" s="61" t="s">
        <v>15</v>
      </c>
      <c r="E100" s="61" t="s">
        <v>311</v>
      </c>
      <c r="F100" s="59" t="s">
        <v>308</v>
      </c>
      <c r="G100" s="82">
        <v>1400000</v>
      </c>
      <c r="H100" s="16" t="s">
        <v>206</v>
      </c>
    </row>
    <row r="101" spans="1:8" ht="39" customHeight="1" x14ac:dyDescent="0.3">
      <c r="A101" s="59">
        <v>4</v>
      </c>
      <c r="B101" s="61" t="s">
        <v>306</v>
      </c>
      <c r="C101" s="61" t="s">
        <v>31</v>
      </c>
      <c r="D101" s="61" t="s">
        <v>312</v>
      </c>
      <c r="E101" s="61" t="s">
        <v>313</v>
      </c>
      <c r="F101" s="59" t="s">
        <v>308</v>
      </c>
      <c r="G101" s="82">
        <v>850276</v>
      </c>
      <c r="H101" s="16"/>
    </row>
    <row r="102" spans="1:8" ht="39" customHeight="1" x14ac:dyDescent="0.3">
      <c r="A102" s="59">
        <v>5</v>
      </c>
      <c r="B102" s="61" t="s">
        <v>306</v>
      </c>
      <c r="C102" s="61" t="s">
        <v>41</v>
      </c>
      <c r="D102" s="61" t="s">
        <v>42</v>
      </c>
      <c r="E102" s="61" t="s">
        <v>314</v>
      </c>
      <c r="F102" s="59" t="s">
        <v>308</v>
      </c>
      <c r="G102" s="82">
        <v>1388477</v>
      </c>
      <c r="H102" s="16"/>
    </row>
    <row r="103" spans="1:8" ht="39" customHeight="1" x14ac:dyDescent="0.3">
      <c r="A103" s="59">
        <v>6</v>
      </c>
      <c r="B103" s="61" t="s">
        <v>306</v>
      </c>
      <c r="C103" s="61" t="s">
        <v>20</v>
      </c>
      <c r="D103" s="61" t="s">
        <v>21</v>
      </c>
      <c r="E103" s="61" t="s">
        <v>315</v>
      </c>
      <c r="F103" s="59" t="s">
        <v>308</v>
      </c>
      <c r="G103" s="82">
        <v>1400000</v>
      </c>
      <c r="H103" s="16"/>
    </row>
    <row r="104" spans="1:8" ht="39" customHeight="1" x14ac:dyDescent="0.3">
      <c r="A104" s="59">
        <v>7</v>
      </c>
      <c r="B104" s="61" t="s">
        <v>306</v>
      </c>
      <c r="C104" s="61" t="s">
        <v>35</v>
      </c>
      <c r="D104" s="61" t="s">
        <v>36</v>
      </c>
      <c r="E104" s="61" t="s">
        <v>316</v>
      </c>
      <c r="F104" s="59" t="s">
        <v>308</v>
      </c>
      <c r="G104" s="82">
        <v>1381878</v>
      </c>
      <c r="H104" s="16"/>
    </row>
    <row r="105" spans="1:8" ht="55.05" customHeight="1" x14ac:dyDescent="0.3">
      <c r="A105" s="59">
        <v>8</v>
      </c>
      <c r="B105" s="61" t="s">
        <v>306</v>
      </c>
      <c r="C105" s="61" t="s">
        <v>10</v>
      </c>
      <c r="D105" s="61" t="s">
        <v>317</v>
      </c>
      <c r="E105" s="61" t="s">
        <v>318</v>
      </c>
      <c r="F105" s="59" t="s">
        <v>308</v>
      </c>
      <c r="G105" s="82">
        <v>399058</v>
      </c>
      <c r="H105" s="16" t="s">
        <v>206</v>
      </c>
    </row>
    <row r="106" spans="1:8" ht="39" customHeight="1" x14ac:dyDescent="0.3">
      <c r="A106" s="59">
        <v>9</v>
      </c>
      <c r="B106" s="61" t="s">
        <v>306</v>
      </c>
      <c r="C106" s="61" t="s">
        <v>39</v>
      </c>
      <c r="D106" s="61" t="s">
        <v>40</v>
      </c>
      <c r="E106" s="61" t="s">
        <v>319</v>
      </c>
      <c r="F106" s="59" t="s">
        <v>308</v>
      </c>
      <c r="G106" s="82">
        <v>840000</v>
      </c>
      <c r="H106" s="16"/>
    </row>
    <row r="107" spans="1:8" ht="39" customHeight="1" x14ac:dyDescent="0.3">
      <c r="A107" s="59">
        <v>10</v>
      </c>
      <c r="B107" s="61" t="s">
        <v>306</v>
      </c>
      <c r="C107" s="61" t="s">
        <v>18</v>
      </c>
      <c r="D107" s="61" t="s">
        <v>19</v>
      </c>
      <c r="E107" s="61" t="s">
        <v>320</v>
      </c>
      <c r="F107" s="59" t="s">
        <v>308</v>
      </c>
      <c r="G107" s="82">
        <v>150000</v>
      </c>
      <c r="H107" s="16"/>
    </row>
    <row r="108" spans="1:8" ht="39" customHeight="1" x14ac:dyDescent="0.3">
      <c r="A108" s="59">
        <v>11</v>
      </c>
      <c r="B108" s="61" t="s">
        <v>306</v>
      </c>
      <c r="C108" s="61" t="s">
        <v>31</v>
      </c>
      <c r="D108" s="61" t="s">
        <v>312</v>
      </c>
      <c r="E108" s="61" t="s">
        <v>321</v>
      </c>
      <c r="F108" s="59" t="s">
        <v>308</v>
      </c>
      <c r="G108" s="82">
        <v>35000</v>
      </c>
      <c r="H108" s="16"/>
    </row>
    <row r="109" spans="1:8" ht="39" customHeight="1" x14ac:dyDescent="0.3">
      <c r="A109" s="59">
        <v>12</v>
      </c>
      <c r="B109" s="61" t="s">
        <v>306</v>
      </c>
      <c r="C109" s="61" t="s">
        <v>25</v>
      </c>
      <c r="D109" s="61" t="s">
        <v>322</v>
      </c>
      <c r="E109" s="61" t="s">
        <v>323</v>
      </c>
      <c r="F109" s="59" t="s">
        <v>308</v>
      </c>
      <c r="G109" s="82">
        <v>2190000</v>
      </c>
      <c r="H109" s="16"/>
    </row>
    <row r="110" spans="1:8" ht="39" customHeight="1" x14ac:dyDescent="0.3">
      <c r="A110" s="59">
        <v>13</v>
      </c>
      <c r="B110" s="61" t="s">
        <v>306</v>
      </c>
      <c r="C110" s="61" t="s">
        <v>45</v>
      </c>
      <c r="D110" s="61" t="s">
        <v>324</v>
      </c>
      <c r="E110" s="61" t="s">
        <v>325</v>
      </c>
      <c r="F110" s="59" t="s">
        <v>308</v>
      </c>
      <c r="G110" s="82">
        <v>100000</v>
      </c>
      <c r="H110" s="16"/>
    </row>
    <row r="111" spans="1:8" ht="39" customHeight="1" x14ac:dyDescent="0.3">
      <c r="A111" s="59">
        <v>14</v>
      </c>
      <c r="B111" s="61" t="s">
        <v>306</v>
      </c>
      <c r="C111" s="61" t="s">
        <v>12</v>
      </c>
      <c r="D111" s="61" t="s">
        <v>326</v>
      </c>
      <c r="E111" s="61" t="s">
        <v>327</v>
      </c>
      <c r="F111" s="59" t="s">
        <v>308</v>
      </c>
      <c r="G111" s="82">
        <v>380000</v>
      </c>
      <c r="H111" s="16"/>
    </row>
    <row r="112" spans="1:8" ht="39" customHeight="1" x14ac:dyDescent="0.3">
      <c r="A112" s="59">
        <v>15</v>
      </c>
      <c r="B112" s="61" t="s">
        <v>306</v>
      </c>
      <c r="C112" s="61" t="s">
        <v>27</v>
      </c>
      <c r="D112" s="61" t="s">
        <v>328</v>
      </c>
      <c r="E112" s="61" t="s">
        <v>329</v>
      </c>
      <c r="F112" s="59" t="s">
        <v>308</v>
      </c>
      <c r="G112" s="82">
        <v>100000</v>
      </c>
      <c r="H112" s="16"/>
    </row>
    <row r="113" spans="1:8" ht="39" customHeight="1" x14ac:dyDescent="0.3">
      <c r="A113" s="59">
        <v>16</v>
      </c>
      <c r="B113" s="61" t="s">
        <v>306</v>
      </c>
      <c r="C113" s="61" t="s">
        <v>29</v>
      </c>
      <c r="D113" s="61" t="s">
        <v>309</v>
      </c>
      <c r="E113" s="61" t="s">
        <v>330</v>
      </c>
      <c r="F113" s="59" t="s">
        <v>308</v>
      </c>
      <c r="G113" s="82">
        <v>80000</v>
      </c>
      <c r="H113" s="16"/>
    </row>
    <row r="114" spans="1:8" ht="39" customHeight="1" x14ac:dyDescent="0.3">
      <c r="A114" s="59">
        <v>17</v>
      </c>
      <c r="B114" s="61" t="s">
        <v>306</v>
      </c>
      <c r="C114" s="61" t="s">
        <v>14</v>
      </c>
      <c r="D114" s="61" t="s">
        <v>15</v>
      </c>
      <c r="E114" s="61" t="s">
        <v>331</v>
      </c>
      <c r="F114" s="59" t="s">
        <v>308</v>
      </c>
      <c r="G114" s="82">
        <v>80000</v>
      </c>
      <c r="H114" s="16"/>
    </row>
    <row r="115" spans="1:8" ht="39" customHeight="1" x14ac:dyDescent="0.3">
      <c r="A115" s="59">
        <v>18</v>
      </c>
      <c r="B115" s="61" t="s">
        <v>306</v>
      </c>
      <c r="C115" s="61" t="s">
        <v>51</v>
      </c>
      <c r="D115" s="61" t="s">
        <v>52</v>
      </c>
      <c r="E115" s="61" t="s">
        <v>332</v>
      </c>
      <c r="F115" s="59" t="s">
        <v>308</v>
      </c>
      <c r="G115" s="82">
        <v>50000</v>
      </c>
      <c r="H115" s="16"/>
    </row>
    <row r="116" spans="1:8" ht="39" customHeight="1" x14ac:dyDescent="0.3">
      <c r="A116" s="59">
        <v>19</v>
      </c>
      <c r="B116" s="61" t="s">
        <v>306</v>
      </c>
      <c r="C116" s="61" t="s">
        <v>10</v>
      </c>
      <c r="D116" s="61" t="s">
        <v>317</v>
      </c>
      <c r="E116" s="61" t="s">
        <v>333</v>
      </c>
      <c r="F116" s="59" t="s">
        <v>308</v>
      </c>
      <c r="G116" s="82">
        <v>1300000</v>
      </c>
      <c r="H116" s="16"/>
    </row>
    <row r="117" spans="1:8" ht="39" customHeight="1" x14ac:dyDescent="0.3">
      <c r="A117" s="59">
        <v>20</v>
      </c>
      <c r="B117" s="61" t="s">
        <v>306</v>
      </c>
      <c r="C117" s="61" t="s">
        <v>35</v>
      </c>
      <c r="D117" s="61" t="s">
        <v>36</v>
      </c>
      <c r="E117" s="61" t="s">
        <v>334</v>
      </c>
      <c r="F117" s="59" t="s">
        <v>308</v>
      </c>
      <c r="G117" s="82">
        <v>50000</v>
      </c>
      <c r="H117" s="16"/>
    </row>
    <row r="118" spans="1:8" ht="55.05" customHeight="1" x14ac:dyDescent="0.3">
      <c r="A118" s="59">
        <v>21</v>
      </c>
      <c r="B118" s="61" t="s">
        <v>306</v>
      </c>
      <c r="C118" s="61" t="s">
        <v>33</v>
      </c>
      <c r="D118" s="61" t="s">
        <v>34</v>
      </c>
      <c r="E118" s="61" t="s">
        <v>335</v>
      </c>
      <c r="F118" s="59" t="s">
        <v>308</v>
      </c>
      <c r="G118" s="82">
        <v>88541</v>
      </c>
      <c r="H118" s="16"/>
    </row>
    <row r="119" spans="1:8" ht="55.05" customHeight="1" x14ac:dyDescent="0.3">
      <c r="A119" s="59">
        <v>22</v>
      </c>
      <c r="B119" s="61" t="s">
        <v>306</v>
      </c>
      <c r="C119" s="61" t="s">
        <v>27</v>
      </c>
      <c r="D119" s="61" t="s">
        <v>328</v>
      </c>
      <c r="E119" s="61" t="s">
        <v>336</v>
      </c>
      <c r="F119" s="59" t="s">
        <v>308</v>
      </c>
      <c r="G119" s="82">
        <v>503986</v>
      </c>
      <c r="H119" s="16"/>
    </row>
    <row r="120" spans="1:8" ht="55.05" customHeight="1" x14ac:dyDescent="0.3">
      <c r="A120" s="59">
        <v>23</v>
      </c>
      <c r="B120" s="61" t="s">
        <v>306</v>
      </c>
      <c r="C120" s="61" t="s">
        <v>10</v>
      </c>
      <c r="D120" s="61" t="s">
        <v>317</v>
      </c>
      <c r="E120" s="61" t="s">
        <v>337</v>
      </c>
      <c r="F120" s="59" t="s">
        <v>308</v>
      </c>
      <c r="G120" s="82">
        <v>1734116</v>
      </c>
      <c r="H120" s="16"/>
    </row>
    <row r="121" spans="1:8" ht="39" customHeight="1" x14ac:dyDescent="0.3">
      <c r="A121" s="59">
        <v>24</v>
      </c>
      <c r="B121" s="61" t="s">
        <v>306</v>
      </c>
      <c r="C121" s="61" t="s">
        <v>35</v>
      </c>
      <c r="D121" s="61" t="s">
        <v>36</v>
      </c>
      <c r="E121" s="61" t="s">
        <v>338</v>
      </c>
      <c r="F121" s="59" t="s">
        <v>308</v>
      </c>
      <c r="G121" s="82">
        <v>194578</v>
      </c>
      <c r="H121" s="16"/>
    </row>
    <row r="122" spans="1:8" ht="55.05" customHeight="1" x14ac:dyDescent="0.3">
      <c r="A122" s="59">
        <v>25</v>
      </c>
      <c r="B122" s="61" t="s">
        <v>306</v>
      </c>
      <c r="C122" s="61" t="s">
        <v>14</v>
      </c>
      <c r="D122" s="61" t="s">
        <v>15</v>
      </c>
      <c r="E122" s="61" t="s">
        <v>339</v>
      </c>
      <c r="F122" s="59" t="s">
        <v>308</v>
      </c>
      <c r="G122" s="82">
        <v>302000</v>
      </c>
      <c r="H122" s="16"/>
    </row>
    <row r="123" spans="1:8" ht="39" customHeight="1" x14ac:dyDescent="0.3">
      <c r="A123" s="59">
        <v>26</v>
      </c>
      <c r="B123" s="61" t="s">
        <v>306</v>
      </c>
      <c r="C123" s="61" t="s">
        <v>41</v>
      </c>
      <c r="D123" s="61" t="s">
        <v>42</v>
      </c>
      <c r="E123" s="61" t="s">
        <v>340</v>
      </c>
      <c r="F123" s="59" t="s">
        <v>308</v>
      </c>
      <c r="G123" s="82">
        <v>482992</v>
      </c>
      <c r="H123" s="16" t="s">
        <v>206</v>
      </c>
    </row>
    <row r="124" spans="1:8" ht="55.05" customHeight="1" x14ac:dyDescent="0.3">
      <c r="A124" s="59">
        <v>27</v>
      </c>
      <c r="B124" s="61" t="s">
        <v>306</v>
      </c>
      <c r="C124" s="61" t="s">
        <v>16</v>
      </c>
      <c r="D124" s="61" t="s">
        <v>17</v>
      </c>
      <c r="E124" s="61" t="s">
        <v>341</v>
      </c>
      <c r="F124" s="59" t="s">
        <v>308</v>
      </c>
      <c r="G124" s="82">
        <v>195601</v>
      </c>
      <c r="H124" s="16"/>
    </row>
    <row r="125" spans="1:8" ht="55.05" customHeight="1" x14ac:dyDescent="0.3">
      <c r="A125" s="59">
        <v>28</v>
      </c>
      <c r="B125" s="61" t="s">
        <v>306</v>
      </c>
      <c r="C125" s="61" t="s">
        <v>43</v>
      </c>
      <c r="D125" s="61" t="s">
        <v>44</v>
      </c>
      <c r="E125" s="61" t="s">
        <v>342</v>
      </c>
      <c r="F125" s="59" t="s">
        <v>308</v>
      </c>
      <c r="G125" s="82">
        <v>271500</v>
      </c>
      <c r="H125" s="16"/>
    </row>
    <row r="126" spans="1:8" ht="55.05" customHeight="1" x14ac:dyDescent="0.3">
      <c r="A126" s="59">
        <v>29</v>
      </c>
      <c r="B126" s="61" t="s">
        <v>306</v>
      </c>
      <c r="C126" s="61" t="s">
        <v>45</v>
      </c>
      <c r="D126" s="61" t="s">
        <v>324</v>
      </c>
      <c r="E126" s="61" t="s">
        <v>343</v>
      </c>
      <c r="F126" s="59" t="s">
        <v>308</v>
      </c>
      <c r="G126" s="82">
        <v>224681</v>
      </c>
      <c r="H126" s="16"/>
    </row>
    <row r="127" spans="1:8" ht="39" customHeight="1" x14ac:dyDescent="0.3">
      <c r="A127" s="59">
        <v>30</v>
      </c>
      <c r="B127" s="61" t="s">
        <v>306</v>
      </c>
      <c r="C127" s="61" t="s">
        <v>37</v>
      </c>
      <c r="D127" s="61" t="s">
        <v>38</v>
      </c>
      <c r="E127" s="61" t="s">
        <v>344</v>
      </c>
      <c r="F127" s="59" t="s">
        <v>308</v>
      </c>
      <c r="G127" s="82">
        <v>71459</v>
      </c>
      <c r="H127" s="16" t="s">
        <v>206</v>
      </c>
    </row>
    <row r="128" spans="1:8" ht="55.05" customHeight="1" x14ac:dyDescent="0.3">
      <c r="A128" s="59">
        <v>31</v>
      </c>
      <c r="B128" s="61" t="s">
        <v>306</v>
      </c>
      <c r="C128" s="61" t="s">
        <v>31</v>
      </c>
      <c r="D128" s="61" t="s">
        <v>312</v>
      </c>
      <c r="E128" s="61" t="s">
        <v>345</v>
      </c>
      <c r="F128" s="59" t="s">
        <v>308</v>
      </c>
      <c r="G128" s="82">
        <v>794279</v>
      </c>
      <c r="H128" s="16"/>
    </row>
    <row r="129" spans="1:8" ht="55.05" customHeight="1" x14ac:dyDescent="0.3">
      <c r="A129" s="59">
        <v>32</v>
      </c>
      <c r="B129" s="61" t="s">
        <v>306</v>
      </c>
      <c r="C129" s="61" t="s">
        <v>51</v>
      </c>
      <c r="D129" s="61" t="s">
        <v>52</v>
      </c>
      <c r="E129" s="61" t="s">
        <v>346</v>
      </c>
      <c r="F129" s="59" t="s">
        <v>308</v>
      </c>
      <c r="G129" s="82">
        <v>276179</v>
      </c>
      <c r="H129" s="16"/>
    </row>
    <row r="130" spans="1:8" ht="39" customHeight="1" x14ac:dyDescent="0.3">
      <c r="A130" s="59">
        <v>33</v>
      </c>
      <c r="B130" s="61" t="s">
        <v>306</v>
      </c>
      <c r="C130" s="61" t="s">
        <v>20</v>
      </c>
      <c r="D130" s="61" t="s">
        <v>21</v>
      </c>
      <c r="E130" s="61" t="s">
        <v>347</v>
      </c>
      <c r="F130" s="59" t="s">
        <v>308</v>
      </c>
      <c r="G130" s="82">
        <v>100000</v>
      </c>
      <c r="H130" s="16"/>
    </row>
    <row r="131" spans="1:8" ht="55.05" customHeight="1" x14ac:dyDescent="0.3">
      <c r="A131" s="59">
        <v>34</v>
      </c>
      <c r="B131" s="61" t="s">
        <v>306</v>
      </c>
      <c r="C131" s="61" t="s">
        <v>22</v>
      </c>
      <c r="D131" s="61" t="s">
        <v>23</v>
      </c>
      <c r="E131" s="61" t="s">
        <v>348</v>
      </c>
      <c r="F131" s="59" t="s">
        <v>308</v>
      </c>
      <c r="G131" s="82">
        <v>100000</v>
      </c>
      <c r="H131" s="16" t="s">
        <v>206</v>
      </c>
    </row>
    <row r="132" spans="1:8" ht="39" customHeight="1" x14ac:dyDescent="0.3">
      <c r="A132" s="59">
        <v>35</v>
      </c>
      <c r="B132" s="61" t="s">
        <v>306</v>
      </c>
      <c r="C132" s="61" t="s">
        <v>18</v>
      </c>
      <c r="D132" s="61" t="s">
        <v>19</v>
      </c>
      <c r="E132" s="61" t="s">
        <v>349</v>
      </c>
      <c r="F132" s="59" t="s">
        <v>308</v>
      </c>
      <c r="G132" s="82">
        <v>500000</v>
      </c>
      <c r="H132" s="16"/>
    </row>
    <row r="133" spans="1:8" ht="39" customHeight="1" x14ac:dyDescent="0.3">
      <c r="A133" s="59">
        <v>36</v>
      </c>
      <c r="B133" s="61" t="s">
        <v>306</v>
      </c>
      <c r="C133" s="61" t="s">
        <v>31</v>
      </c>
      <c r="D133" s="61" t="s">
        <v>350</v>
      </c>
      <c r="E133" s="61" t="s">
        <v>351</v>
      </c>
      <c r="F133" s="59" t="s">
        <v>308</v>
      </c>
      <c r="G133" s="82">
        <v>791040</v>
      </c>
      <c r="H133" s="16"/>
    </row>
    <row r="134" spans="1:8" ht="39" customHeight="1" x14ac:dyDescent="0.3">
      <c r="A134" s="59">
        <v>37</v>
      </c>
      <c r="B134" s="61" t="s">
        <v>306</v>
      </c>
      <c r="C134" s="61" t="s">
        <v>25</v>
      </c>
      <c r="D134" s="61" t="s">
        <v>322</v>
      </c>
      <c r="E134" s="61" t="s">
        <v>352</v>
      </c>
      <c r="F134" s="59" t="s">
        <v>308</v>
      </c>
      <c r="G134" s="82">
        <v>1532000</v>
      </c>
      <c r="H134" s="16" t="s">
        <v>206</v>
      </c>
    </row>
    <row r="135" spans="1:8" ht="39" customHeight="1" x14ac:dyDescent="0.3">
      <c r="A135" s="59">
        <v>38</v>
      </c>
      <c r="B135" s="61" t="s">
        <v>306</v>
      </c>
      <c r="C135" s="61" t="s">
        <v>27</v>
      </c>
      <c r="D135" s="61" t="s">
        <v>328</v>
      </c>
      <c r="E135" s="61" t="s">
        <v>353</v>
      </c>
      <c r="F135" s="59" t="s">
        <v>308</v>
      </c>
      <c r="G135" s="82">
        <v>5156000</v>
      </c>
      <c r="H135" s="16"/>
    </row>
    <row r="136" spans="1:8" ht="39" customHeight="1" x14ac:dyDescent="0.3">
      <c r="A136" s="59">
        <v>39</v>
      </c>
      <c r="B136" s="61" t="s">
        <v>306</v>
      </c>
      <c r="C136" s="61" t="s">
        <v>12</v>
      </c>
      <c r="D136" s="61" t="s">
        <v>326</v>
      </c>
      <c r="E136" s="61" t="s">
        <v>354</v>
      </c>
      <c r="F136" s="59" t="s">
        <v>308</v>
      </c>
      <c r="G136" s="82">
        <v>3776000</v>
      </c>
      <c r="H136" s="16"/>
    </row>
    <row r="137" spans="1:8" ht="39" customHeight="1" x14ac:dyDescent="0.3">
      <c r="A137" s="59">
        <v>40</v>
      </c>
      <c r="B137" s="61" t="s">
        <v>306</v>
      </c>
      <c r="C137" s="61" t="s">
        <v>29</v>
      </c>
      <c r="D137" s="61" t="s">
        <v>309</v>
      </c>
      <c r="E137" s="61" t="s">
        <v>355</v>
      </c>
      <c r="F137" s="59" t="s">
        <v>308</v>
      </c>
      <c r="G137" s="82">
        <v>5710000</v>
      </c>
      <c r="H137" s="16"/>
    </row>
    <row r="138" spans="1:8" ht="39" customHeight="1" x14ac:dyDescent="0.3">
      <c r="A138" s="59">
        <v>41</v>
      </c>
      <c r="B138" s="61" t="s">
        <v>306</v>
      </c>
      <c r="C138" s="61" t="s">
        <v>31</v>
      </c>
      <c r="D138" s="61" t="s">
        <v>312</v>
      </c>
      <c r="E138" s="61" t="s">
        <v>356</v>
      </c>
      <c r="F138" s="59" t="s">
        <v>308</v>
      </c>
      <c r="G138" s="82">
        <v>6100000</v>
      </c>
      <c r="H138" s="16"/>
    </row>
    <row r="139" spans="1:8" ht="39" customHeight="1" x14ac:dyDescent="0.3">
      <c r="A139" s="59">
        <v>42</v>
      </c>
      <c r="B139" s="61" t="s">
        <v>306</v>
      </c>
      <c r="C139" s="61" t="s">
        <v>33</v>
      </c>
      <c r="D139" s="61" t="s">
        <v>34</v>
      </c>
      <c r="E139" s="61" t="s">
        <v>357</v>
      </c>
      <c r="F139" s="59" t="s">
        <v>308</v>
      </c>
      <c r="G139" s="82">
        <v>2750000</v>
      </c>
      <c r="H139" s="16"/>
    </row>
    <row r="140" spans="1:8" ht="39" customHeight="1" x14ac:dyDescent="0.3">
      <c r="A140" s="59">
        <v>43</v>
      </c>
      <c r="B140" s="61" t="s">
        <v>306</v>
      </c>
      <c r="C140" s="61" t="s">
        <v>10</v>
      </c>
      <c r="D140" s="61" t="s">
        <v>317</v>
      </c>
      <c r="E140" s="61" t="s">
        <v>358</v>
      </c>
      <c r="F140" s="59" t="s">
        <v>308</v>
      </c>
      <c r="G140" s="82">
        <v>5453129</v>
      </c>
      <c r="H140" s="16"/>
    </row>
    <row r="141" spans="1:8" ht="39" customHeight="1" x14ac:dyDescent="0.3">
      <c r="A141" s="59">
        <v>44</v>
      </c>
      <c r="B141" s="61" t="s">
        <v>306</v>
      </c>
      <c r="C141" s="61" t="s">
        <v>39</v>
      </c>
      <c r="D141" s="61" t="s">
        <v>40</v>
      </c>
      <c r="E141" s="61" t="s">
        <v>359</v>
      </c>
      <c r="F141" s="59" t="s">
        <v>308</v>
      </c>
      <c r="G141" s="82">
        <v>3009000</v>
      </c>
      <c r="H141" s="16"/>
    </row>
    <row r="142" spans="1:8" ht="39" customHeight="1" x14ac:dyDescent="0.3">
      <c r="A142" s="59">
        <v>45</v>
      </c>
      <c r="B142" s="61" t="s">
        <v>306</v>
      </c>
      <c r="C142" s="61" t="s">
        <v>35</v>
      </c>
      <c r="D142" s="61" t="s">
        <v>36</v>
      </c>
      <c r="E142" s="61" t="s">
        <v>360</v>
      </c>
      <c r="F142" s="59" t="s">
        <v>308</v>
      </c>
      <c r="G142" s="82">
        <v>3003000</v>
      </c>
      <c r="H142" s="16"/>
    </row>
    <row r="143" spans="1:8" ht="39" customHeight="1" x14ac:dyDescent="0.3">
      <c r="A143" s="59">
        <v>46</v>
      </c>
      <c r="B143" s="61" t="s">
        <v>306</v>
      </c>
      <c r="C143" s="61" t="s">
        <v>14</v>
      </c>
      <c r="D143" s="61" t="s">
        <v>15</v>
      </c>
      <c r="E143" s="61" t="s">
        <v>361</v>
      </c>
      <c r="F143" s="59" t="s">
        <v>308</v>
      </c>
      <c r="G143" s="82">
        <v>2855000</v>
      </c>
      <c r="H143" s="16"/>
    </row>
    <row r="144" spans="1:8" ht="39" customHeight="1" x14ac:dyDescent="0.3">
      <c r="A144" s="59">
        <v>47</v>
      </c>
      <c r="B144" s="61" t="s">
        <v>306</v>
      </c>
      <c r="C144" s="61" t="s">
        <v>41</v>
      </c>
      <c r="D144" s="61" t="s">
        <v>42</v>
      </c>
      <c r="E144" s="61" t="s">
        <v>362</v>
      </c>
      <c r="F144" s="59" t="s">
        <v>308</v>
      </c>
      <c r="G144" s="82">
        <v>2860000</v>
      </c>
      <c r="H144" s="16"/>
    </row>
    <row r="145" spans="1:8" ht="39" customHeight="1" x14ac:dyDescent="0.3">
      <c r="A145" s="59">
        <v>48</v>
      </c>
      <c r="B145" s="61" t="s">
        <v>306</v>
      </c>
      <c r="C145" s="61" t="s">
        <v>16</v>
      </c>
      <c r="D145" s="61" t="s">
        <v>17</v>
      </c>
      <c r="E145" s="61" t="s">
        <v>363</v>
      </c>
      <c r="F145" s="59" t="s">
        <v>308</v>
      </c>
      <c r="G145" s="82">
        <v>2868000</v>
      </c>
      <c r="H145" s="16"/>
    </row>
    <row r="146" spans="1:8" ht="39" customHeight="1" x14ac:dyDescent="0.3">
      <c r="A146" s="59">
        <v>49</v>
      </c>
      <c r="B146" s="61" t="s">
        <v>306</v>
      </c>
      <c r="C146" s="61" t="s">
        <v>43</v>
      </c>
      <c r="D146" s="61" t="s">
        <v>44</v>
      </c>
      <c r="E146" s="61" t="s">
        <v>364</v>
      </c>
      <c r="F146" s="59" t="s">
        <v>308</v>
      </c>
      <c r="G146" s="82">
        <v>2590000</v>
      </c>
      <c r="H146" s="16"/>
    </row>
    <row r="147" spans="1:8" ht="39" customHeight="1" x14ac:dyDescent="0.3">
      <c r="A147" s="59">
        <v>50</v>
      </c>
      <c r="B147" s="61" t="s">
        <v>306</v>
      </c>
      <c r="C147" s="61" t="s">
        <v>45</v>
      </c>
      <c r="D147" s="61" t="s">
        <v>324</v>
      </c>
      <c r="E147" s="61" t="s">
        <v>365</v>
      </c>
      <c r="F147" s="59" t="s">
        <v>308</v>
      </c>
      <c r="G147" s="82">
        <v>2840000</v>
      </c>
      <c r="H147" s="16"/>
    </row>
    <row r="148" spans="1:8" ht="39" customHeight="1" x14ac:dyDescent="0.3">
      <c r="A148" s="59">
        <v>51</v>
      </c>
      <c r="B148" s="61" t="s">
        <v>306</v>
      </c>
      <c r="C148" s="61" t="s">
        <v>37</v>
      </c>
      <c r="D148" s="61" t="s">
        <v>38</v>
      </c>
      <c r="E148" s="61" t="s">
        <v>366</v>
      </c>
      <c r="F148" s="59" t="s">
        <v>308</v>
      </c>
      <c r="G148" s="82">
        <v>2813000</v>
      </c>
      <c r="H148" s="16" t="s">
        <v>206</v>
      </c>
    </row>
    <row r="149" spans="1:8" ht="39" customHeight="1" x14ac:dyDescent="0.3">
      <c r="A149" s="59">
        <v>52</v>
      </c>
      <c r="B149" s="61" t="s">
        <v>306</v>
      </c>
      <c r="C149" s="61" t="s">
        <v>18</v>
      </c>
      <c r="D149" s="61" t="s">
        <v>19</v>
      </c>
      <c r="E149" s="61" t="s">
        <v>367</v>
      </c>
      <c r="F149" s="59" t="s">
        <v>308</v>
      </c>
      <c r="G149" s="82">
        <v>3000000</v>
      </c>
      <c r="H149" s="16"/>
    </row>
    <row r="150" spans="1:8" ht="39" customHeight="1" x14ac:dyDescent="0.3">
      <c r="A150" s="59">
        <v>53</v>
      </c>
      <c r="B150" s="61" t="s">
        <v>306</v>
      </c>
      <c r="C150" s="61" t="s">
        <v>20</v>
      </c>
      <c r="D150" s="61" t="s">
        <v>21</v>
      </c>
      <c r="E150" s="61" t="s">
        <v>368</v>
      </c>
      <c r="F150" s="59" t="s">
        <v>308</v>
      </c>
      <c r="G150" s="82">
        <v>2921000</v>
      </c>
      <c r="H150" s="16"/>
    </row>
    <row r="151" spans="1:8" ht="39" customHeight="1" x14ac:dyDescent="0.3">
      <c r="A151" s="59">
        <v>54</v>
      </c>
      <c r="B151" s="61" t="s">
        <v>306</v>
      </c>
      <c r="C151" s="61" t="s">
        <v>47</v>
      </c>
      <c r="D151" s="61" t="s">
        <v>48</v>
      </c>
      <c r="E151" s="61" t="s">
        <v>369</v>
      </c>
      <c r="F151" s="59" t="s">
        <v>308</v>
      </c>
      <c r="G151" s="82">
        <v>3095000</v>
      </c>
      <c r="H151" s="16"/>
    </row>
    <row r="152" spans="1:8" ht="39" customHeight="1" x14ac:dyDescent="0.3">
      <c r="A152" s="59">
        <v>55</v>
      </c>
      <c r="B152" s="61" t="s">
        <v>306</v>
      </c>
      <c r="C152" s="61" t="s">
        <v>22</v>
      </c>
      <c r="D152" s="61" t="s">
        <v>23</v>
      </c>
      <c r="E152" s="61" t="s">
        <v>370</v>
      </c>
      <c r="F152" s="59" t="s">
        <v>308</v>
      </c>
      <c r="G152" s="82">
        <v>2810000</v>
      </c>
      <c r="H152" s="16"/>
    </row>
    <row r="153" spans="1:8" ht="39" customHeight="1" x14ac:dyDescent="0.3">
      <c r="A153" s="59">
        <v>56</v>
      </c>
      <c r="B153" s="61" t="s">
        <v>306</v>
      </c>
      <c r="C153" s="61" t="s">
        <v>49</v>
      </c>
      <c r="D153" s="61" t="s">
        <v>50</v>
      </c>
      <c r="E153" s="61" t="s">
        <v>371</v>
      </c>
      <c r="F153" s="59" t="s">
        <v>308</v>
      </c>
      <c r="G153" s="82">
        <v>2780000</v>
      </c>
      <c r="H153" s="16"/>
    </row>
    <row r="154" spans="1:8" ht="39" customHeight="1" x14ac:dyDescent="0.3">
      <c r="A154" s="59">
        <v>57</v>
      </c>
      <c r="B154" s="61" t="s">
        <v>306</v>
      </c>
      <c r="C154" s="61" t="s">
        <v>51</v>
      </c>
      <c r="D154" s="61" t="s">
        <v>52</v>
      </c>
      <c r="E154" s="61" t="s">
        <v>372</v>
      </c>
      <c r="F154" s="59" t="s">
        <v>308</v>
      </c>
      <c r="G154" s="82">
        <v>2555000</v>
      </c>
      <c r="H154" s="16"/>
    </row>
    <row r="155" spans="1:8" ht="39" customHeight="1" x14ac:dyDescent="0.3">
      <c r="A155" s="59">
        <v>58</v>
      </c>
      <c r="B155" s="61" t="s">
        <v>306</v>
      </c>
      <c r="C155" s="61" t="s">
        <v>53</v>
      </c>
      <c r="D155" s="61" t="s">
        <v>54</v>
      </c>
      <c r="E155" s="61" t="s">
        <v>373</v>
      </c>
      <c r="F155" s="59" t="s">
        <v>308</v>
      </c>
      <c r="G155" s="82">
        <v>1763000</v>
      </c>
      <c r="H155" s="16"/>
    </row>
    <row r="156" spans="1:8" ht="39" customHeight="1" x14ac:dyDescent="0.3">
      <c r="A156" s="59">
        <v>59</v>
      </c>
      <c r="B156" s="61" t="s">
        <v>306</v>
      </c>
      <c r="C156" s="61" t="s">
        <v>41</v>
      </c>
      <c r="D156" s="61" t="s">
        <v>374</v>
      </c>
      <c r="E156" s="61" t="s">
        <v>375</v>
      </c>
      <c r="F156" s="59" t="s">
        <v>308</v>
      </c>
      <c r="G156" s="82">
        <v>1240200</v>
      </c>
      <c r="H156" s="16" t="s">
        <v>206</v>
      </c>
    </row>
    <row r="157" spans="1:8" ht="39" customHeight="1" x14ac:dyDescent="0.3">
      <c r="A157" s="59">
        <v>60</v>
      </c>
      <c r="B157" s="61" t="s">
        <v>306</v>
      </c>
      <c r="C157" s="61" t="s">
        <v>16</v>
      </c>
      <c r="D157" s="61" t="s">
        <v>376</v>
      </c>
      <c r="E157" s="61" t="s">
        <v>377</v>
      </c>
      <c r="F157" s="59" t="s">
        <v>308</v>
      </c>
      <c r="G157" s="82">
        <v>694200</v>
      </c>
      <c r="H157" s="16"/>
    </row>
    <row r="158" spans="1:8" ht="39" customHeight="1" x14ac:dyDescent="0.3">
      <c r="A158" s="59">
        <v>61</v>
      </c>
      <c r="B158" s="61" t="s">
        <v>306</v>
      </c>
      <c r="C158" s="61" t="s">
        <v>18</v>
      </c>
      <c r="D158" s="61" t="s">
        <v>378</v>
      </c>
      <c r="E158" s="61" t="s">
        <v>379</v>
      </c>
      <c r="F158" s="59" t="s">
        <v>308</v>
      </c>
      <c r="G158" s="82">
        <v>1614000</v>
      </c>
      <c r="H158" s="16"/>
    </row>
    <row r="159" spans="1:8" ht="39" customHeight="1" x14ac:dyDescent="0.3">
      <c r="A159" s="59">
        <v>62</v>
      </c>
      <c r="B159" s="61" t="s">
        <v>306</v>
      </c>
      <c r="C159" s="61" t="s">
        <v>43</v>
      </c>
      <c r="D159" s="61" t="s">
        <v>380</v>
      </c>
      <c r="E159" s="61" t="s">
        <v>381</v>
      </c>
      <c r="F159" s="59" t="s">
        <v>308</v>
      </c>
      <c r="G159" s="82">
        <v>672000</v>
      </c>
      <c r="H159" s="16" t="s">
        <v>206</v>
      </c>
    </row>
    <row r="160" spans="1:8" ht="39" customHeight="1" x14ac:dyDescent="0.3">
      <c r="A160" s="59">
        <v>63</v>
      </c>
      <c r="B160" s="61" t="s">
        <v>306</v>
      </c>
      <c r="C160" s="61" t="s">
        <v>12</v>
      </c>
      <c r="D160" s="61" t="s">
        <v>382</v>
      </c>
      <c r="E160" s="61" t="s">
        <v>383</v>
      </c>
      <c r="F160" s="59" t="s">
        <v>308</v>
      </c>
      <c r="G160" s="82">
        <v>3499000</v>
      </c>
      <c r="H160" s="16" t="s">
        <v>206</v>
      </c>
    </row>
    <row r="161" spans="1:8" ht="39" customHeight="1" x14ac:dyDescent="0.3">
      <c r="A161" s="59">
        <v>64</v>
      </c>
      <c r="B161" s="61" t="s">
        <v>306</v>
      </c>
      <c r="C161" s="61" t="s">
        <v>31</v>
      </c>
      <c r="D161" s="61" t="s">
        <v>384</v>
      </c>
      <c r="E161" s="61" t="s">
        <v>385</v>
      </c>
      <c r="F161" s="59" t="s">
        <v>308</v>
      </c>
      <c r="G161" s="82">
        <v>2001000</v>
      </c>
      <c r="H161" s="16" t="s">
        <v>206</v>
      </c>
    </row>
    <row r="162" spans="1:8" ht="39" customHeight="1" x14ac:dyDescent="0.3">
      <c r="A162" s="59">
        <v>65</v>
      </c>
      <c r="B162" s="61" t="s">
        <v>306</v>
      </c>
      <c r="C162" s="61" t="s">
        <v>20</v>
      </c>
      <c r="D162" s="61" t="s">
        <v>386</v>
      </c>
      <c r="E162" s="61" t="s">
        <v>387</v>
      </c>
      <c r="F162" s="59" t="s">
        <v>308</v>
      </c>
      <c r="G162" s="82">
        <v>1493500</v>
      </c>
      <c r="H162" s="16"/>
    </row>
    <row r="163" spans="1:8" ht="39" customHeight="1" x14ac:dyDescent="0.3">
      <c r="A163" s="59">
        <v>66</v>
      </c>
      <c r="B163" s="61" t="s">
        <v>306</v>
      </c>
      <c r="C163" s="61" t="s">
        <v>388</v>
      </c>
      <c r="D163" s="61" t="s">
        <v>389</v>
      </c>
      <c r="E163" s="61" t="s">
        <v>390</v>
      </c>
      <c r="F163" s="59" t="s">
        <v>308</v>
      </c>
      <c r="G163" s="82">
        <v>3352000</v>
      </c>
      <c r="H163" s="16" t="s">
        <v>206</v>
      </c>
    </row>
    <row r="164" spans="1:8" ht="39" customHeight="1" x14ac:dyDescent="0.3">
      <c r="A164" s="59">
        <v>67</v>
      </c>
      <c r="B164" s="61" t="s">
        <v>306</v>
      </c>
      <c r="C164" s="61" t="s">
        <v>33</v>
      </c>
      <c r="D164" s="61" t="s">
        <v>391</v>
      </c>
      <c r="E164" s="61" t="s">
        <v>392</v>
      </c>
      <c r="F164" s="59" t="s">
        <v>308</v>
      </c>
      <c r="G164" s="82">
        <v>304600</v>
      </c>
      <c r="H164" s="16" t="s">
        <v>206</v>
      </c>
    </row>
    <row r="165" spans="1:8" ht="39" customHeight="1" x14ac:dyDescent="0.3">
      <c r="A165" s="59">
        <v>68</v>
      </c>
      <c r="B165" s="61" t="s">
        <v>306</v>
      </c>
      <c r="C165" s="61" t="s">
        <v>33</v>
      </c>
      <c r="D165" s="61" t="s">
        <v>34</v>
      </c>
      <c r="E165" s="61" t="s">
        <v>393</v>
      </c>
      <c r="F165" s="59" t="s">
        <v>216</v>
      </c>
      <c r="G165" s="82">
        <v>27192</v>
      </c>
      <c r="H165" s="16" t="s">
        <v>206</v>
      </c>
    </row>
    <row r="166" spans="1:8" ht="55.05" customHeight="1" x14ac:dyDescent="0.3">
      <c r="A166" s="59">
        <v>69</v>
      </c>
      <c r="B166" s="61" t="s">
        <v>306</v>
      </c>
      <c r="C166" s="61" t="s">
        <v>12</v>
      </c>
      <c r="D166" s="61" t="s">
        <v>394</v>
      </c>
      <c r="E166" s="61" t="s">
        <v>395</v>
      </c>
      <c r="F166" s="59" t="s">
        <v>216</v>
      </c>
      <c r="G166" s="82">
        <v>1642556</v>
      </c>
      <c r="H166" s="16"/>
    </row>
    <row r="167" spans="1:8" ht="39" customHeight="1" x14ac:dyDescent="0.3">
      <c r="A167" s="59">
        <v>70</v>
      </c>
      <c r="B167" s="61" t="s">
        <v>306</v>
      </c>
      <c r="C167" s="61" t="s">
        <v>18</v>
      </c>
      <c r="D167" s="61" t="s">
        <v>19</v>
      </c>
      <c r="E167" s="61" t="s">
        <v>396</v>
      </c>
      <c r="F167" s="59" t="s">
        <v>216</v>
      </c>
      <c r="G167" s="82">
        <v>366520</v>
      </c>
      <c r="H167" s="16"/>
    </row>
    <row r="168" spans="1:8" ht="39" customHeight="1" x14ac:dyDescent="0.3">
      <c r="A168" s="59">
        <v>71</v>
      </c>
      <c r="B168" s="61" t="s">
        <v>306</v>
      </c>
      <c r="C168" s="26" t="s">
        <v>45</v>
      </c>
      <c r="D168" s="61" t="s">
        <v>397</v>
      </c>
      <c r="E168" s="61" t="s">
        <v>398</v>
      </c>
      <c r="F168" s="59" t="s">
        <v>216</v>
      </c>
      <c r="G168" s="82">
        <v>495000</v>
      </c>
      <c r="H168" s="16" t="s">
        <v>206</v>
      </c>
    </row>
    <row r="169" spans="1:8" ht="39" customHeight="1" x14ac:dyDescent="0.3">
      <c r="A169" s="59">
        <v>72</v>
      </c>
      <c r="B169" s="61" t="s">
        <v>306</v>
      </c>
      <c r="C169" s="61" t="s">
        <v>37</v>
      </c>
      <c r="D169" s="61" t="s">
        <v>399</v>
      </c>
      <c r="E169" s="61" t="s">
        <v>400</v>
      </c>
      <c r="F169" s="59" t="s">
        <v>216</v>
      </c>
      <c r="G169" s="82">
        <v>256800</v>
      </c>
      <c r="H169" s="16" t="s">
        <v>206</v>
      </c>
    </row>
    <row r="170" spans="1:8" ht="39" customHeight="1" x14ac:dyDescent="0.3">
      <c r="A170" s="59">
        <v>73</v>
      </c>
      <c r="B170" s="61" t="s">
        <v>306</v>
      </c>
      <c r="C170" s="61" t="s">
        <v>10</v>
      </c>
      <c r="D170" s="61" t="s">
        <v>401</v>
      </c>
      <c r="E170" s="61" t="s">
        <v>402</v>
      </c>
      <c r="F170" s="59" t="s">
        <v>216</v>
      </c>
      <c r="G170" s="82">
        <v>4896000</v>
      </c>
      <c r="H170" s="16" t="s">
        <v>206</v>
      </c>
    </row>
    <row r="171" spans="1:8" ht="39" customHeight="1" x14ac:dyDescent="0.3">
      <c r="A171" s="59">
        <v>74</v>
      </c>
      <c r="B171" s="61" t="s">
        <v>306</v>
      </c>
      <c r="C171" s="61" t="s">
        <v>49</v>
      </c>
      <c r="D171" s="61" t="s">
        <v>403</v>
      </c>
      <c r="E171" s="61" t="s">
        <v>404</v>
      </c>
      <c r="F171" s="59" t="s">
        <v>216</v>
      </c>
      <c r="G171" s="82">
        <v>566000</v>
      </c>
      <c r="H171" s="16"/>
    </row>
    <row r="172" spans="1:8" ht="39" customHeight="1" x14ac:dyDescent="0.3">
      <c r="A172" s="59">
        <v>75</v>
      </c>
      <c r="B172" s="61" t="s">
        <v>306</v>
      </c>
      <c r="C172" s="61" t="s">
        <v>35</v>
      </c>
      <c r="D172" s="61" t="s">
        <v>405</v>
      </c>
      <c r="E172" s="61" t="s">
        <v>406</v>
      </c>
      <c r="F172" s="59" t="s">
        <v>216</v>
      </c>
      <c r="G172" s="82">
        <v>711000</v>
      </c>
      <c r="H172" s="16"/>
    </row>
    <row r="173" spans="1:8" ht="55.05" customHeight="1" x14ac:dyDescent="0.3">
      <c r="A173" s="59">
        <v>76</v>
      </c>
      <c r="B173" s="61" t="s">
        <v>306</v>
      </c>
      <c r="C173" s="61" t="s">
        <v>29</v>
      </c>
      <c r="D173" s="61" t="s">
        <v>407</v>
      </c>
      <c r="E173" s="61" t="s">
        <v>408</v>
      </c>
      <c r="F173" s="59" t="s">
        <v>216</v>
      </c>
      <c r="G173" s="82">
        <v>2762650</v>
      </c>
      <c r="H173" s="16"/>
    </row>
    <row r="174" spans="1:8" ht="39" customHeight="1" x14ac:dyDescent="0.3">
      <c r="A174" s="59">
        <v>77</v>
      </c>
      <c r="B174" s="61" t="s">
        <v>306</v>
      </c>
      <c r="C174" s="61" t="s">
        <v>31</v>
      </c>
      <c r="D174" s="61" t="s">
        <v>350</v>
      </c>
      <c r="E174" s="61" t="s">
        <v>409</v>
      </c>
      <c r="F174" s="59" t="s">
        <v>216</v>
      </c>
      <c r="G174" s="82">
        <v>118400</v>
      </c>
      <c r="H174" s="16" t="s">
        <v>206</v>
      </c>
    </row>
    <row r="175" spans="1:8" ht="39" customHeight="1" x14ac:dyDescent="0.3">
      <c r="A175" s="59">
        <v>78</v>
      </c>
      <c r="B175" s="61" t="s">
        <v>306</v>
      </c>
      <c r="C175" s="61" t="s">
        <v>14</v>
      </c>
      <c r="D175" s="61" t="s">
        <v>15</v>
      </c>
      <c r="E175" s="61" t="s">
        <v>410</v>
      </c>
      <c r="F175" s="59" t="s">
        <v>216</v>
      </c>
      <c r="G175" s="82">
        <v>103000</v>
      </c>
      <c r="H175" s="16" t="s">
        <v>206</v>
      </c>
    </row>
    <row r="176" spans="1:8" ht="39" customHeight="1" x14ac:dyDescent="0.3">
      <c r="A176" s="59">
        <v>79</v>
      </c>
      <c r="B176" s="61" t="s">
        <v>306</v>
      </c>
      <c r="C176" s="61" t="s">
        <v>14</v>
      </c>
      <c r="D176" s="61" t="s">
        <v>15</v>
      </c>
      <c r="E176" s="61" t="s">
        <v>411</v>
      </c>
      <c r="F176" s="59" t="s">
        <v>216</v>
      </c>
      <c r="G176" s="82">
        <v>101100</v>
      </c>
      <c r="H176" s="16" t="s">
        <v>206</v>
      </c>
    </row>
    <row r="177" spans="1:8" ht="55.05" customHeight="1" x14ac:dyDescent="0.3">
      <c r="A177" s="59">
        <v>80</v>
      </c>
      <c r="B177" s="61" t="s">
        <v>306</v>
      </c>
      <c r="C177" s="61" t="s">
        <v>25</v>
      </c>
      <c r="D177" s="61" t="s">
        <v>412</v>
      </c>
      <c r="E177" s="61" t="s">
        <v>413</v>
      </c>
      <c r="F177" s="59" t="s">
        <v>216</v>
      </c>
      <c r="G177" s="82">
        <v>372236</v>
      </c>
      <c r="H177" s="16"/>
    </row>
    <row r="178" spans="1:8" ht="39" customHeight="1" x14ac:dyDescent="0.3">
      <c r="A178" s="59">
        <v>81</v>
      </c>
      <c r="B178" s="61" t="s">
        <v>306</v>
      </c>
      <c r="C178" s="61" t="s">
        <v>25</v>
      </c>
      <c r="D178" s="61" t="s">
        <v>322</v>
      </c>
      <c r="E178" s="61" t="s">
        <v>414</v>
      </c>
      <c r="F178" s="59" t="s">
        <v>196</v>
      </c>
      <c r="G178" s="82">
        <v>299958</v>
      </c>
      <c r="H178" s="16" t="s">
        <v>206</v>
      </c>
    </row>
    <row r="179" spans="1:8" ht="39" customHeight="1" x14ac:dyDescent="0.3">
      <c r="A179" s="59">
        <v>82</v>
      </c>
      <c r="B179" s="61" t="s">
        <v>306</v>
      </c>
      <c r="C179" s="61" t="s">
        <v>27</v>
      </c>
      <c r="D179" s="61" t="s">
        <v>415</v>
      </c>
      <c r="E179" s="61" t="s">
        <v>416</v>
      </c>
      <c r="F179" s="59" t="s">
        <v>196</v>
      </c>
      <c r="G179" s="82">
        <v>4622400</v>
      </c>
      <c r="H179" s="16"/>
    </row>
    <row r="180" spans="1:8" ht="39" customHeight="1" x14ac:dyDescent="0.3">
      <c r="A180" s="59">
        <v>83</v>
      </c>
      <c r="B180" s="61" t="s">
        <v>306</v>
      </c>
      <c r="C180" s="61" t="s">
        <v>27</v>
      </c>
      <c r="D180" s="61" t="s">
        <v>415</v>
      </c>
      <c r="E180" s="61" t="s">
        <v>417</v>
      </c>
      <c r="F180" s="59" t="s">
        <v>196</v>
      </c>
      <c r="G180" s="82">
        <v>156760</v>
      </c>
      <c r="H180" s="16"/>
    </row>
    <row r="181" spans="1:8" ht="39" customHeight="1" x14ac:dyDescent="0.3">
      <c r="A181" s="59">
        <v>84</v>
      </c>
      <c r="B181" s="61" t="s">
        <v>306</v>
      </c>
      <c r="C181" s="61" t="s">
        <v>10</v>
      </c>
      <c r="D181" s="61" t="s">
        <v>418</v>
      </c>
      <c r="E181" s="61" t="s">
        <v>419</v>
      </c>
      <c r="F181" s="59" t="s">
        <v>196</v>
      </c>
      <c r="G181" s="82">
        <v>240000</v>
      </c>
      <c r="H181" s="16"/>
    </row>
    <row r="182" spans="1:8" ht="39" customHeight="1" x14ac:dyDescent="0.3">
      <c r="A182" s="59">
        <v>85</v>
      </c>
      <c r="B182" s="61" t="s">
        <v>306</v>
      </c>
      <c r="C182" s="61" t="s">
        <v>12</v>
      </c>
      <c r="D182" s="61" t="s">
        <v>420</v>
      </c>
      <c r="E182" s="61" t="s">
        <v>421</v>
      </c>
      <c r="F182" s="59" t="s">
        <v>196</v>
      </c>
      <c r="G182" s="82">
        <v>83090</v>
      </c>
      <c r="H182" s="16"/>
    </row>
    <row r="183" spans="1:8" ht="39" customHeight="1" x14ac:dyDescent="0.3">
      <c r="A183" s="59">
        <v>86</v>
      </c>
      <c r="B183" s="61" t="s">
        <v>306</v>
      </c>
      <c r="C183" s="61" t="s">
        <v>12</v>
      </c>
      <c r="D183" s="61" t="s">
        <v>420</v>
      </c>
      <c r="E183" s="61" t="s">
        <v>422</v>
      </c>
      <c r="F183" s="59" t="s">
        <v>196</v>
      </c>
      <c r="G183" s="82">
        <v>39260</v>
      </c>
      <c r="H183" s="16"/>
    </row>
    <row r="184" spans="1:8" ht="39" customHeight="1" x14ac:dyDescent="0.3">
      <c r="A184" s="59">
        <v>87</v>
      </c>
      <c r="B184" s="61" t="s">
        <v>306</v>
      </c>
      <c r="C184" s="61" t="s">
        <v>12</v>
      </c>
      <c r="D184" s="61" t="s">
        <v>420</v>
      </c>
      <c r="E184" s="61" t="s">
        <v>423</v>
      </c>
      <c r="F184" s="59" t="s">
        <v>196</v>
      </c>
      <c r="G184" s="82">
        <v>44750</v>
      </c>
      <c r="H184" s="16"/>
    </row>
    <row r="185" spans="1:8" ht="39" customHeight="1" x14ac:dyDescent="0.3">
      <c r="A185" s="59">
        <v>88</v>
      </c>
      <c r="B185" s="61" t="s">
        <v>306</v>
      </c>
      <c r="C185" s="61" t="s">
        <v>14</v>
      </c>
      <c r="D185" s="61" t="s">
        <v>424</v>
      </c>
      <c r="E185" s="61" t="s">
        <v>425</v>
      </c>
      <c r="F185" s="59" t="s">
        <v>196</v>
      </c>
      <c r="G185" s="82">
        <v>69600</v>
      </c>
      <c r="H185" s="16" t="s">
        <v>206</v>
      </c>
    </row>
    <row r="186" spans="1:8" ht="39" customHeight="1" x14ac:dyDescent="0.3">
      <c r="A186" s="59">
        <v>89</v>
      </c>
      <c r="B186" s="61" t="s">
        <v>306</v>
      </c>
      <c r="C186" s="61" t="s">
        <v>29</v>
      </c>
      <c r="D186" s="61" t="s">
        <v>426</v>
      </c>
      <c r="E186" s="61" t="s">
        <v>427</v>
      </c>
      <c r="F186" s="59" t="s">
        <v>196</v>
      </c>
      <c r="G186" s="82">
        <v>388696</v>
      </c>
      <c r="H186" s="16"/>
    </row>
    <row r="187" spans="1:8" ht="39" customHeight="1" x14ac:dyDescent="0.3">
      <c r="A187" s="59">
        <v>90</v>
      </c>
      <c r="B187" s="61" t="s">
        <v>306</v>
      </c>
      <c r="C187" s="61" t="s">
        <v>31</v>
      </c>
      <c r="D187" s="61" t="s">
        <v>428</v>
      </c>
      <c r="E187" s="61" t="s">
        <v>429</v>
      </c>
      <c r="F187" s="59" t="s">
        <v>196</v>
      </c>
      <c r="G187" s="82">
        <v>75700</v>
      </c>
      <c r="H187" s="16" t="s">
        <v>206</v>
      </c>
    </row>
    <row r="188" spans="1:8" ht="39" customHeight="1" x14ac:dyDescent="0.3">
      <c r="A188" s="59">
        <v>91</v>
      </c>
      <c r="B188" s="61" t="s">
        <v>306</v>
      </c>
      <c r="C188" s="61" t="s">
        <v>31</v>
      </c>
      <c r="D188" s="61" t="s">
        <v>428</v>
      </c>
      <c r="E188" s="61" t="s">
        <v>430</v>
      </c>
      <c r="F188" s="59" t="s">
        <v>196</v>
      </c>
      <c r="G188" s="82">
        <v>57060</v>
      </c>
      <c r="H188" s="16"/>
    </row>
    <row r="189" spans="1:8" ht="39" customHeight="1" x14ac:dyDescent="0.3">
      <c r="A189" s="59">
        <v>92</v>
      </c>
      <c r="B189" s="61" t="s">
        <v>306</v>
      </c>
      <c r="C189" s="61" t="s">
        <v>31</v>
      </c>
      <c r="D189" s="61" t="s">
        <v>428</v>
      </c>
      <c r="E189" s="61" t="s">
        <v>431</v>
      </c>
      <c r="F189" s="59" t="s">
        <v>196</v>
      </c>
      <c r="G189" s="82">
        <v>118000</v>
      </c>
      <c r="H189" s="16" t="s">
        <v>206</v>
      </c>
    </row>
    <row r="190" spans="1:8" ht="39" customHeight="1" x14ac:dyDescent="0.3">
      <c r="A190" s="59">
        <v>93</v>
      </c>
      <c r="B190" s="61" t="s">
        <v>306</v>
      </c>
      <c r="C190" s="61" t="s">
        <v>31</v>
      </c>
      <c r="D190" s="61" t="s">
        <v>428</v>
      </c>
      <c r="E190" s="61" t="s">
        <v>432</v>
      </c>
      <c r="F190" s="59" t="s">
        <v>196</v>
      </c>
      <c r="G190" s="82">
        <v>91260</v>
      </c>
      <c r="H190" s="16" t="s">
        <v>206</v>
      </c>
    </row>
    <row r="191" spans="1:8" ht="39" customHeight="1" x14ac:dyDescent="0.3">
      <c r="A191" s="59">
        <v>94</v>
      </c>
      <c r="B191" s="61" t="s">
        <v>306</v>
      </c>
      <c r="C191" s="61" t="s">
        <v>14</v>
      </c>
      <c r="D191" s="61" t="s">
        <v>15</v>
      </c>
      <c r="E191" s="61" t="s">
        <v>433</v>
      </c>
      <c r="F191" s="59" t="s">
        <v>196</v>
      </c>
      <c r="G191" s="82">
        <v>26192</v>
      </c>
      <c r="H191" s="16"/>
    </row>
    <row r="192" spans="1:8" ht="39" customHeight="1" x14ac:dyDescent="0.3">
      <c r="A192" s="59">
        <v>95</v>
      </c>
      <c r="B192" s="61" t="s">
        <v>306</v>
      </c>
      <c r="C192" s="61" t="s">
        <v>43</v>
      </c>
      <c r="D192" s="61" t="s">
        <v>44</v>
      </c>
      <c r="E192" s="61" t="s">
        <v>434</v>
      </c>
      <c r="F192" s="59" t="s">
        <v>196</v>
      </c>
      <c r="G192" s="82">
        <v>82532</v>
      </c>
      <c r="H192" s="16"/>
    </row>
    <row r="193" spans="1:10" ht="39" customHeight="1" x14ac:dyDescent="0.3">
      <c r="A193" s="59">
        <v>96</v>
      </c>
      <c r="B193" s="61" t="s">
        <v>306</v>
      </c>
      <c r="C193" s="61" t="s">
        <v>43</v>
      </c>
      <c r="D193" s="61" t="s">
        <v>44</v>
      </c>
      <c r="E193" s="61" t="s">
        <v>435</v>
      </c>
      <c r="F193" s="59" t="s">
        <v>196</v>
      </c>
      <c r="G193" s="82">
        <v>100306</v>
      </c>
      <c r="H193" s="16"/>
    </row>
    <row r="194" spans="1:10" ht="39" customHeight="1" x14ac:dyDescent="0.3">
      <c r="A194" s="59">
        <v>97</v>
      </c>
      <c r="B194" s="61" t="s">
        <v>306</v>
      </c>
      <c r="C194" s="61" t="s">
        <v>43</v>
      </c>
      <c r="D194" s="61" t="s">
        <v>44</v>
      </c>
      <c r="E194" s="61" t="s">
        <v>436</v>
      </c>
      <c r="F194" s="59" t="s">
        <v>196</v>
      </c>
      <c r="G194" s="82">
        <v>78000</v>
      </c>
      <c r="H194" s="16"/>
    </row>
    <row r="195" spans="1:10" ht="39" customHeight="1" x14ac:dyDescent="0.3">
      <c r="A195" s="59">
        <v>98</v>
      </c>
      <c r="B195" s="61" t="s">
        <v>306</v>
      </c>
      <c r="C195" s="61" t="s">
        <v>43</v>
      </c>
      <c r="D195" s="61" t="s">
        <v>44</v>
      </c>
      <c r="E195" s="61" t="s">
        <v>437</v>
      </c>
      <c r="F195" s="59" t="s">
        <v>196</v>
      </c>
      <c r="G195" s="82">
        <v>80720</v>
      </c>
      <c r="H195" s="16"/>
    </row>
    <row r="196" spans="1:10" ht="39" customHeight="1" x14ac:dyDescent="0.3">
      <c r="A196" s="59">
        <v>99</v>
      </c>
      <c r="B196" s="61" t="s">
        <v>306</v>
      </c>
      <c r="C196" s="61" t="s">
        <v>43</v>
      </c>
      <c r="D196" s="61" t="s">
        <v>44</v>
      </c>
      <c r="E196" s="61" t="s">
        <v>438</v>
      </c>
      <c r="F196" s="59" t="s">
        <v>196</v>
      </c>
      <c r="G196" s="82">
        <v>64880</v>
      </c>
      <c r="H196" s="16" t="s">
        <v>206</v>
      </c>
    </row>
    <row r="197" spans="1:10" ht="39" customHeight="1" x14ac:dyDescent="0.3">
      <c r="A197" s="59">
        <v>100</v>
      </c>
      <c r="B197" s="61" t="s">
        <v>306</v>
      </c>
      <c r="C197" s="61" t="s">
        <v>18</v>
      </c>
      <c r="D197" s="61" t="s">
        <v>19</v>
      </c>
      <c r="E197" s="61" t="s">
        <v>439</v>
      </c>
      <c r="F197" s="59" t="s">
        <v>196</v>
      </c>
      <c r="G197" s="82">
        <v>148000</v>
      </c>
      <c r="H197" s="16" t="s">
        <v>206</v>
      </c>
    </row>
    <row r="198" spans="1:10" ht="39" customHeight="1" x14ac:dyDescent="0.3">
      <c r="A198" s="59">
        <v>101</v>
      </c>
      <c r="B198" s="61" t="s">
        <v>306</v>
      </c>
      <c r="C198" s="61" t="s">
        <v>18</v>
      </c>
      <c r="D198" s="61" t="s">
        <v>440</v>
      </c>
      <c r="E198" s="61" t="s">
        <v>441</v>
      </c>
      <c r="F198" s="59" t="s">
        <v>196</v>
      </c>
      <c r="G198" s="82">
        <v>70800</v>
      </c>
      <c r="H198" s="16"/>
    </row>
    <row r="199" spans="1:10" ht="39" customHeight="1" x14ac:dyDescent="0.3">
      <c r="A199" s="59">
        <v>102</v>
      </c>
      <c r="B199" s="61" t="s">
        <v>306</v>
      </c>
      <c r="C199" s="61" t="s">
        <v>37</v>
      </c>
      <c r="D199" s="61" t="s">
        <v>38</v>
      </c>
      <c r="E199" s="61" t="s">
        <v>442</v>
      </c>
      <c r="F199" s="59" t="s">
        <v>196</v>
      </c>
      <c r="G199" s="82">
        <v>92384</v>
      </c>
      <c r="H199" s="16"/>
    </row>
    <row r="200" spans="1:10" ht="55.05" customHeight="1" x14ac:dyDescent="0.3">
      <c r="A200" s="59">
        <v>103</v>
      </c>
      <c r="B200" s="61" t="s">
        <v>306</v>
      </c>
      <c r="C200" s="61" t="s">
        <v>51</v>
      </c>
      <c r="D200" s="61" t="s">
        <v>443</v>
      </c>
      <c r="E200" s="61" t="s">
        <v>444</v>
      </c>
      <c r="F200" s="59" t="s">
        <v>196</v>
      </c>
      <c r="G200" s="82">
        <v>814710</v>
      </c>
      <c r="H200" s="16"/>
    </row>
    <row r="201" spans="1:10" s="25" customFormat="1" ht="33" customHeight="1" x14ac:dyDescent="0.3">
      <c r="A201" s="100" t="s">
        <v>94</v>
      </c>
      <c r="B201" s="100"/>
      <c r="C201" s="100"/>
      <c r="D201" s="100"/>
      <c r="E201" s="100"/>
      <c r="F201" s="100"/>
      <c r="G201" s="85">
        <f>SUM(G202:G223)</f>
        <v>925000</v>
      </c>
      <c r="H201" s="23"/>
      <c r="I201" s="24"/>
      <c r="J201" s="24"/>
    </row>
    <row r="202" spans="1:10" ht="37.950000000000003" customHeight="1" x14ac:dyDescent="0.3">
      <c r="A202" s="59">
        <v>1</v>
      </c>
      <c r="B202" s="61" t="s">
        <v>445</v>
      </c>
      <c r="C202" s="61" t="s">
        <v>27</v>
      </c>
      <c r="D202" s="61" t="s">
        <v>28</v>
      </c>
      <c r="E202" s="61" t="s">
        <v>446</v>
      </c>
      <c r="F202" s="59" t="s">
        <v>447</v>
      </c>
      <c r="G202" s="82">
        <v>130000</v>
      </c>
      <c r="H202" s="16" t="s">
        <v>448</v>
      </c>
    </row>
    <row r="203" spans="1:10" ht="37.950000000000003" customHeight="1" x14ac:dyDescent="0.3">
      <c r="A203" s="59">
        <v>2</v>
      </c>
      <c r="B203" s="61" t="s">
        <v>445</v>
      </c>
      <c r="C203" s="61" t="s">
        <v>25</v>
      </c>
      <c r="D203" s="61" t="s">
        <v>26</v>
      </c>
      <c r="E203" s="61" t="s">
        <v>446</v>
      </c>
      <c r="F203" s="59" t="s">
        <v>447</v>
      </c>
      <c r="G203" s="82">
        <v>100000</v>
      </c>
      <c r="H203" s="16" t="s">
        <v>448</v>
      </c>
    </row>
    <row r="204" spans="1:10" ht="37.950000000000003" customHeight="1" x14ac:dyDescent="0.3">
      <c r="A204" s="59">
        <v>3</v>
      </c>
      <c r="B204" s="61" t="s">
        <v>445</v>
      </c>
      <c r="C204" s="61" t="s">
        <v>10</v>
      </c>
      <c r="D204" s="61" t="s">
        <v>11</v>
      </c>
      <c r="E204" s="61" t="s">
        <v>446</v>
      </c>
      <c r="F204" s="59" t="s">
        <v>447</v>
      </c>
      <c r="G204" s="82">
        <v>70000</v>
      </c>
      <c r="H204" s="16" t="s">
        <v>448</v>
      </c>
    </row>
    <row r="205" spans="1:10" ht="37.950000000000003" customHeight="1" x14ac:dyDescent="0.3">
      <c r="A205" s="59">
        <v>4</v>
      </c>
      <c r="B205" s="61" t="s">
        <v>445</v>
      </c>
      <c r="C205" s="61" t="s">
        <v>12</v>
      </c>
      <c r="D205" s="61" t="s">
        <v>13</v>
      </c>
      <c r="E205" s="61" t="s">
        <v>446</v>
      </c>
      <c r="F205" s="59" t="s">
        <v>447</v>
      </c>
      <c r="G205" s="82">
        <v>75000</v>
      </c>
      <c r="H205" s="16" t="s">
        <v>448</v>
      </c>
    </row>
    <row r="206" spans="1:10" ht="37.950000000000003" customHeight="1" x14ac:dyDescent="0.3">
      <c r="A206" s="59">
        <v>5</v>
      </c>
      <c r="B206" s="61" t="s">
        <v>445</v>
      </c>
      <c r="C206" s="61" t="s">
        <v>29</v>
      </c>
      <c r="D206" s="61" t="s">
        <v>30</v>
      </c>
      <c r="E206" s="61" t="s">
        <v>446</v>
      </c>
      <c r="F206" s="59" t="s">
        <v>447</v>
      </c>
      <c r="G206" s="82">
        <v>75000</v>
      </c>
      <c r="H206" s="16" t="s">
        <v>448</v>
      </c>
    </row>
    <row r="207" spans="1:10" ht="37.950000000000003" customHeight="1" x14ac:dyDescent="0.3">
      <c r="A207" s="59">
        <v>6</v>
      </c>
      <c r="B207" s="61" t="s">
        <v>445</v>
      </c>
      <c r="C207" s="61" t="s">
        <v>31</v>
      </c>
      <c r="D207" s="61" t="s">
        <v>32</v>
      </c>
      <c r="E207" s="61" t="s">
        <v>446</v>
      </c>
      <c r="F207" s="59" t="s">
        <v>447</v>
      </c>
      <c r="G207" s="82">
        <v>80000</v>
      </c>
      <c r="H207" s="16" t="s">
        <v>448</v>
      </c>
    </row>
    <row r="208" spans="1:10" ht="37.950000000000003" customHeight="1" x14ac:dyDescent="0.3">
      <c r="A208" s="59">
        <v>7</v>
      </c>
      <c r="B208" s="61" t="s">
        <v>445</v>
      </c>
      <c r="C208" s="61" t="s">
        <v>20</v>
      </c>
      <c r="D208" s="61" t="s">
        <v>21</v>
      </c>
      <c r="E208" s="61" t="s">
        <v>446</v>
      </c>
      <c r="F208" s="59" t="s">
        <v>447</v>
      </c>
      <c r="G208" s="82">
        <v>30000</v>
      </c>
      <c r="H208" s="16" t="s">
        <v>448</v>
      </c>
    </row>
    <row r="209" spans="1:10" ht="37.950000000000003" customHeight="1" x14ac:dyDescent="0.3">
      <c r="A209" s="59">
        <v>8</v>
      </c>
      <c r="B209" s="61" t="s">
        <v>445</v>
      </c>
      <c r="C209" s="61" t="s">
        <v>39</v>
      </c>
      <c r="D209" s="61" t="s">
        <v>40</v>
      </c>
      <c r="E209" s="61" t="s">
        <v>446</v>
      </c>
      <c r="F209" s="59" t="s">
        <v>447</v>
      </c>
      <c r="G209" s="82">
        <v>20000</v>
      </c>
      <c r="H209" s="16" t="s">
        <v>448</v>
      </c>
    </row>
    <row r="210" spans="1:10" ht="37.950000000000003" customHeight="1" x14ac:dyDescent="0.3">
      <c r="A210" s="59">
        <v>9</v>
      </c>
      <c r="B210" s="61" t="s">
        <v>445</v>
      </c>
      <c r="C210" s="61" t="s">
        <v>14</v>
      </c>
      <c r="D210" s="61" t="s">
        <v>15</v>
      </c>
      <c r="E210" s="61" t="s">
        <v>446</v>
      </c>
      <c r="F210" s="59" t="s">
        <v>447</v>
      </c>
      <c r="G210" s="82">
        <v>20000</v>
      </c>
      <c r="H210" s="16" t="s">
        <v>448</v>
      </c>
    </row>
    <row r="211" spans="1:10" ht="37.950000000000003" customHeight="1" x14ac:dyDescent="0.3">
      <c r="A211" s="59">
        <v>10</v>
      </c>
      <c r="B211" s="61" t="s">
        <v>445</v>
      </c>
      <c r="C211" s="61" t="s">
        <v>41</v>
      </c>
      <c r="D211" s="61" t="s">
        <v>42</v>
      </c>
      <c r="E211" s="61" t="s">
        <v>446</v>
      </c>
      <c r="F211" s="59" t="s">
        <v>447</v>
      </c>
      <c r="G211" s="82">
        <v>30000</v>
      </c>
      <c r="H211" s="16" t="s">
        <v>448</v>
      </c>
    </row>
    <row r="212" spans="1:10" ht="37.950000000000003" customHeight="1" x14ac:dyDescent="0.3">
      <c r="A212" s="59">
        <v>11</v>
      </c>
      <c r="B212" s="61" t="s">
        <v>445</v>
      </c>
      <c r="C212" s="61" t="s">
        <v>16</v>
      </c>
      <c r="D212" s="61" t="s">
        <v>17</v>
      </c>
      <c r="E212" s="61" t="s">
        <v>446</v>
      </c>
      <c r="F212" s="59" t="s">
        <v>447</v>
      </c>
      <c r="G212" s="82">
        <v>30000</v>
      </c>
      <c r="H212" s="16" t="s">
        <v>448</v>
      </c>
    </row>
    <row r="213" spans="1:10" ht="37.950000000000003" customHeight="1" x14ac:dyDescent="0.3">
      <c r="A213" s="59">
        <v>12</v>
      </c>
      <c r="B213" s="61" t="s">
        <v>445</v>
      </c>
      <c r="C213" s="61" t="s">
        <v>43</v>
      </c>
      <c r="D213" s="61" t="s">
        <v>44</v>
      </c>
      <c r="E213" s="61" t="s">
        <v>446</v>
      </c>
      <c r="F213" s="59" t="s">
        <v>447</v>
      </c>
      <c r="G213" s="82">
        <v>25000</v>
      </c>
      <c r="H213" s="16" t="s">
        <v>448</v>
      </c>
    </row>
    <row r="214" spans="1:10" ht="37.950000000000003" customHeight="1" x14ac:dyDescent="0.3">
      <c r="A214" s="59">
        <v>13</v>
      </c>
      <c r="B214" s="61" t="s">
        <v>445</v>
      </c>
      <c r="C214" s="61" t="s">
        <v>45</v>
      </c>
      <c r="D214" s="61" t="s">
        <v>46</v>
      </c>
      <c r="E214" s="61" t="s">
        <v>446</v>
      </c>
      <c r="F214" s="59" t="s">
        <v>447</v>
      </c>
      <c r="G214" s="82">
        <v>30000</v>
      </c>
      <c r="H214" s="16" t="s">
        <v>448</v>
      </c>
    </row>
    <row r="215" spans="1:10" ht="37.950000000000003" customHeight="1" x14ac:dyDescent="0.3">
      <c r="A215" s="59">
        <v>14</v>
      </c>
      <c r="B215" s="61" t="s">
        <v>445</v>
      </c>
      <c r="C215" s="61" t="s">
        <v>18</v>
      </c>
      <c r="D215" s="61" t="s">
        <v>19</v>
      </c>
      <c r="E215" s="61" t="s">
        <v>446</v>
      </c>
      <c r="F215" s="59" t="s">
        <v>447</v>
      </c>
      <c r="G215" s="82">
        <v>40000</v>
      </c>
      <c r="H215" s="16" t="s">
        <v>448</v>
      </c>
    </row>
    <row r="216" spans="1:10" ht="37.950000000000003" customHeight="1" x14ac:dyDescent="0.3">
      <c r="A216" s="59">
        <v>15</v>
      </c>
      <c r="B216" s="61" t="s">
        <v>445</v>
      </c>
      <c r="C216" s="61" t="s">
        <v>22</v>
      </c>
      <c r="D216" s="61" t="s">
        <v>23</v>
      </c>
      <c r="E216" s="61" t="s">
        <v>446</v>
      </c>
      <c r="F216" s="59" t="s">
        <v>447</v>
      </c>
      <c r="G216" s="82">
        <v>25000</v>
      </c>
      <c r="H216" s="16" t="s">
        <v>448</v>
      </c>
    </row>
    <row r="217" spans="1:10" ht="37.950000000000003" customHeight="1" x14ac:dyDescent="0.3">
      <c r="A217" s="59">
        <v>16</v>
      </c>
      <c r="B217" s="61" t="s">
        <v>445</v>
      </c>
      <c r="C217" s="61" t="s">
        <v>47</v>
      </c>
      <c r="D217" s="61" t="s">
        <v>48</v>
      </c>
      <c r="E217" s="61" t="s">
        <v>446</v>
      </c>
      <c r="F217" s="59" t="s">
        <v>447</v>
      </c>
      <c r="G217" s="82">
        <v>25000</v>
      </c>
      <c r="H217" s="16" t="s">
        <v>448</v>
      </c>
    </row>
    <row r="218" spans="1:10" ht="37.950000000000003" customHeight="1" x14ac:dyDescent="0.3">
      <c r="A218" s="59">
        <v>17</v>
      </c>
      <c r="B218" s="61" t="s">
        <v>445</v>
      </c>
      <c r="C218" s="61" t="s">
        <v>49</v>
      </c>
      <c r="D218" s="61" t="s">
        <v>50</v>
      </c>
      <c r="E218" s="61" t="s">
        <v>446</v>
      </c>
      <c r="F218" s="59" t="s">
        <v>447</v>
      </c>
      <c r="G218" s="82">
        <v>25000</v>
      </c>
      <c r="H218" s="16" t="s">
        <v>448</v>
      </c>
    </row>
    <row r="219" spans="1:10" ht="37.950000000000003" customHeight="1" x14ac:dyDescent="0.3">
      <c r="A219" s="59">
        <v>18</v>
      </c>
      <c r="B219" s="61" t="s">
        <v>445</v>
      </c>
      <c r="C219" s="61" t="s">
        <v>33</v>
      </c>
      <c r="D219" s="61" t="s">
        <v>34</v>
      </c>
      <c r="E219" s="61" t="s">
        <v>446</v>
      </c>
      <c r="F219" s="59" t="s">
        <v>447</v>
      </c>
      <c r="G219" s="82">
        <v>30000</v>
      </c>
      <c r="H219" s="16" t="s">
        <v>448</v>
      </c>
    </row>
    <row r="220" spans="1:10" ht="37.950000000000003" customHeight="1" x14ac:dyDescent="0.3">
      <c r="A220" s="59">
        <v>19</v>
      </c>
      <c r="B220" s="61" t="s">
        <v>445</v>
      </c>
      <c r="C220" s="61" t="s">
        <v>35</v>
      </c>
      <c r="D220" s="61" t="s">
        <v>36</v>
      </c>
      <c r="E220" s="61" t="s">
        <v>446</v>
      </c>
      <c r="F220" s="59" t="s">
        <v>447</v>
      </c>
      <c r="G220" s="82">
        <v>15000</v>
      </c>
      <c r="H220" s="16" t="s">
        <v>448</v>
      </c>
    </row>
    <row r="221" spans="1:10" ht="37.950000000000003" customHeight="1" x14ac:dyDescent="0.3">
      <c r="A221" s="59">
        <v>20</v>
      </c>
      <c r="B221" s="61" t="s">
        <v>445</v>
      </c>
      <c r="C221" s="61" t="s">
        <v>37</v>
      </c>
      <c r="D221" s="61" t="s">
        <v>38</v>
      </c>
      <c r="E221" s="61" t="s">
        <v>446</v>
      </c>
      <c r="F221" s="59" t="s">
        <v>447</v>
      </c>
      <c r="G221" s="82">
        <v>25000</v>
      </c>
      <c r="H221" s="16" t="s">
        <v>448</v>
      </c>
    </row>
    <row r="222" spans="1:10" ht="37.950000000000003" customHeight="1" x14ac:dyDescent="0.3">
      <c r="A222" s="59">
        <v>21</v>
      </c>
      <c r="B222" s="61" t="s">
        <v>445</v>
      </c>
      <c r="C222" s="61" t="s">
        <v>51</v>
      </c>
      <c r="D222" s="61" t="s">
        <v>52</v>
      </c>
      <c r="E222" s="61" t="s">
        <v>446</v>
      </c>
      <c r="F222" s="59" t="s">
        <v>447</v>
      </c>
      <c r="G222" s="82">
        <v>20000</v>
      </c>
      <c r="H222" s="16" t="s">
        <v>448</v>
      </c>
    </row>
    <row r="223" spans="1:10" ht="37.950000000000003" customHeight="1" x14ac:dyDescent="0.3">
      <c r="A223" s="59">
        <v>22</v>
      </c>
      <c r="B223" s="61" t="s">
        <v>445</v>
      </c>
      <c r="C223" s="61" t="s">
        <v>53</v>
      </c>
      <c r="D223" s="61" t="s">
        <v>54</v>
      </c>
      <c r="E223" s="61" t="s">
        <v>446</v>
      </c>
      <c r="F223" s="59" t="s">
        <v>447</v>
      </c>
      <c r="G223" s="82">
        <v>5000</v>
      </c>
      <c r="H223" s="16" t="s">
        <v>448</v>
      </c>
    </row>
    <row r="224" spans="1:10" s="25" customFormat="1" ht="33" customHeight="1" x14ac:dyDescent="0.3">
      <c r="A224" s="100" t="s">
        <v>95</v>
      </c>
      <c r="B224" s="100"/>
      <c r="C224" s="100"/>
      <c r="D224" s="100"/>
      <c r="E224" s="100"/>
      <c r="F224" s="100"/>
      <c r="G224" s="85">
        <v>0</v>
      </c>
      <c r="H224" s="23"/>
      <c r="I224" s="24"/>
      <c r="J224" s="24"/>
    </row>
    <row r="225" spans="1:64" ht="33" customHeight="1" x14ac:dyDescent="0.3">
      <c r="A225" s="59"/>
      <c r="B225" s="63" t="s">
        <v>61</v>
      </c>
      <c r="C225" s="59"/>
      <c r="D225" s="61"/>
      <c r="E225" s="61"/>
      <c r="F225" s="59"/>
      <c r="G225" s="82"/>
      <c r="H225" s="16"/>
    </row>
    <row r="226" spans="1:64" ht="33" customHeight="1" x14ac:dyDescent="0.3">
      <c r="A226" s="100" t="s">
        <v>102</v>
      </c>
      <c r="B226" s="100"/>
      <c r="C226" s="100"/>
      <c r="D226" s="100"/>
      <c r="E226" s="100"/>
      <c r="F226" s="100"/>
      <c r="G226" s="80">
        <f>SUM(G227:G237)</f>
        <v>126590000</v>
      </c>
      <c r="H226" s="20"/>
    </row>
    <row r="227" spans="1:64" ht="55.05" customHeight="1" x14ac:dyDescent="0.3">
      <c r="A227" s="59">
        <v>1</v>
      </c>
      <c r="B227" s="61" t="s">
        <v>303</v>
      </c>
      <c r="C227" s="61" t="s">
        <v>27</v>
      </c>
      <c r="D227" s="61" t="s">
        <v>28</v>
      </c>
      <c r="E227" s="61" t="s">
        <v>304</v>
      </c>
      <c r="F227" s="59" t="s">
        <v>305</v>
      </c>
      <c r="G227" s="82">
        <v>1120000</v>
      </c>
      <c r="H227" s="16"/>
    </row>
    <row r="228" spans="1:64" ht="55.05" customHeight="1" x14ac:dyDescent="0.3">
      <c r="A228" s="59">
        <v>2</v>
      </c>
      <c r="B228" s="61" t="s">
        <v>303</v>
      </c>
      <c r="C228" s="61" t="s">
        <v>45</v>
      </c>
      <c r="D228" s="61" t="s">
        <v>46</v>
      </c>
      <c r="E228" s="61" t="s">
        <v>304</v>
      </c>
      <c r="F228" s="59" t="s">
        <v>305</v>
      </c>
      <c r="G228" s="82">
        <v>2750000</v>
      </c>
      <c r="H228" s="16"/>
    </row>
    <row r="229" spans="1:64" ht="55.05" customHeight="1" x14ac:dyDescent="0.3">
      <c r="A229" s="59">
        <v>3</v>
      </c>
      <c r="B229" s="61" t="s">
        <v>303</v>
      </c>
      <c r="C229" s="61" t="s">
        <v>12</v>
      </c>
      <c r="D229" s="61" t="s">
        <v>13</v>
      </c>
      <c r="E229" s="61" t="s">
        <v>304</v>
      </c>
      <c r="F229" s="59" t="s">
        <v>305</v>
      </c>
      <c r="G229" s="82">
        <v>3100000</v>
      </c>
      <c r="H229" s="16"/>
    </row>
    <row r="230" spans="1:64" ht="55.05" customHeight="1" x14ac:dyDescent="0.3">
      <c r="A230" s="59">
        <v>4</v>
      </c>
      <c r="B230" s="61" t="s">
        <v>303</v>
      </c>
      <c r="C230" s="61" t="s">
        <v>20</v>
      </c>
      <c r="D230" s="61" t="s">
        <v>21</v>
      </c>
      <c r="E230" s="61" t="s">
        <v>304</v>
      </c>
      <c r="F230" s="59" t="s">
        <v>305</v>
      </c>
      <c r="G230" s="82">
        <v>5030000</v>
      </c>
      <c r="H230" s="16"/>
    </row>
    <row r="231" spans="1:64" ht="55.05" customHeight="1" x14ac:dyDescent="0.3">
      <c r="A231" s="59">
        <v>5</v>
      </c>
      <c r="B231" s="61" t="s">
        <v>303</v>
      </c>
      <c r="C231" s="61" t="s">
        <v>31</v>
      </c>
      <c r="D231" s="61" t="s">
        <v>32</v>
      </c>
      <c r="E231" s="61" t="s">
        <v>304</v>
      </c>
      <c r="F231" s="59" t="s">
        <v>305</v>
      </c>
      <c r="G231" s="82">
        <v>5590000</v>
      </c>
      <c r="H231" s="16"/>
    </row>
    <row r="232" spans="1:64" ht="55.05" customHeight="1" x14ac:dyDescent="0.3">
      <c r="A232" s="59">
        <v>6</v>
      </c>
      <c r="B232" s="61" t="s">
        <v>303</v>
      </c>
      <c r="C232" s="61" t="s">
        <v>14</v>
      </c>
      <c r="D232" s="61" t="s">
        <v>15</v>
      </c>
      <c r="E232" s="61" t="s">
        <v>304</v>
      </c>
      <c r="F232" s="59" t="s">
        <v>305</v>
      </c>
      <c r="G232" s="82">
        <v>4160000</v>
      </c>
      <c r="H232" s="16"/>
    </row>
    <row r="233" spans="1:64" ht="55.05" customHeight="1" x14ac:dyDescent="0.3">
      <c r="A233" s="59">
        <v>7</v>
      </c>
      <c r="B233" s="61" t="s">
        <v>303</v>
      </c>
      <c r="C233" s="61" t="s">
        <v>16</v>
      </c>
      <c r="D233" s="61" t="s">
        <v>17</v>
      </c>
      <c r="E233" s="61" t="s">
        <v>304</v>
      </c>
      <c r="F233" s="59" t="s">
        <v>305</v>
      </c>
      <c r="G233" s="82">
        <v>7210000</v>
      </c>
      <c r="H233" s="16"/>
    </row>
    <row r="234" spans="1:64" ht="55.05" customHeight="1" x14ac:dyDescent="0.3">
      <c r="A234" s="59">
        <v>8</v>
      </c>
      <c r="B234" s="61" t="s">
        <v>303</v>
      </c>
      <c r="C234" s="61" t="s">
        <v>18</v>
      </c>
      <c r="D234" s="61" t="s">
        <v>19</v>
      </c>
      <c r="E234" s="61" t="s">
        <v>304</v>
      </c>
      <c r="F234" s="59" t="s">
        <v>305</v>
      </c>
      <c r="G234" s="82">
        <v>16850000</v>
      </c>
      <c r="H234" s="16"/>
    </row>
    <row r="235" spans="1:64" ht="55.05" customHeight="1" x14ac:dyDescent="0.3">
      <c r="A235" s="59">
        <v>9</v>
      </c>
      <c r="B235" s="61" t="s">
        <v>303</v>
      </c>
      <c r="C235" s="61" t="s">
        <v>39</v>
      </c>
      <c r="D235" s="61" t="s">
        <v>40</v>
      </c>
      <c r="E235" s="61" t="s">
        <v>304</v>
      </c>
      <c r="F235" s="59" t="s">
        <v>305</v>
      </c>
      <c r="G235" s="82">
        <v>13400000</v>
      </c>
      <c r="H235" s="16"/>
    </row>
    <row r="236" spans="1:64" ht="55.05" customHeight="1" x14ac:dyDescent="0.3">
      <c r="A236" s="59">
        <v>10</v>
      </c>
      <c r="B236" s="61" t="s">
        <v>303</v>
      </c>
      <c r="C236" s="61" t="s">
        <v>22</v>
      </c>
      <c r="D236" s="61" t="s">
        <v>23</v>
      </c>
      <c r="E236" s="61" t="s">
        <v>304</v>
      </c>
      <c r="F236" s="59" t="s">
        <v>305</v>
      </c>
      <c r="G236" s="82">
        <v>35940000</v>
      </c>
      <c r="H236" s="16"/>
    </row>
    <row r="237" spans="1:64" ht="55.05" customHeight="1" x14ac:dyDescent="0.3">
      <c r="A237" s="59">
        <v>11</v>
      </c>
      <c r="B237" s="61" t="s">
        <v>303</v>
      </c>
      <c r="C237" s="61" t="s">
        <v>47</v>
      </c>
      <c r="D237" s="61" t="s">
        <v>48</v>
      </c>
      <c r="E237" s="61" t="s">
        <v>304</v>
      </c>
      <c r="F237" s="59" t="s">
        <v>305</v>
      </c>
      <c r="G237" s="82">
        <v>31440000</v>
      </c>
      <c r="H237" s="16"/>
    </row>
    <row r="238" spans="1:64" ht="31.95" customHeight="1" x14ac:dyDescent="0.3">
      <c r="A238" s="11" t="s">
        <v>79</v>
      </c>
      <c r="B238" s="101" t="s">
        <v>80</v>
      </c>
      <c r="C238" s="101"/>
      <c r="D238" s="101"/>
      <c r="E238" s="101"/>
      <c r="F238" s="101"/>
      <c r="G238" s="101"/>
      <c r="H238" s="101"/>
      <c r="I238" s="5"/>
      <c r="J238" s="5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</row>
    <row r="239" spans="1:64" ht="19.95" customHeight="1" x14ac:dyDescent="0.3">
      <c r="A239" s="12"/>
      <c r="B239" s="93" t="s">
        <v>81</v>
      </c>
      <c r="C239" s="93"/>
      <c r="D239" s="93"/>
      <c r="E239" s="93"/>
      <c r="F239" s="93"/>
      <c r="G239" s="93"/>
      <c r="H239" s="93"/>
    </row>
    <row r="240" spans="1:64" ht="19.95" customHeight="1" x14ac:dyDescent="0.3">
      <c r="A240" s="12"/>
      <c r="B240" s="93" t="s">
        <v>82</v>
      </c>
      <c r="C240" s="93"/>
      <c r="D240" s="93"/>
      <c r="E240" s="93"/>
      <c r="F240" s="93"/>
      <c r="G240" s="93"/>
      <c r="H240" s="93"/>
    </row>
    <row r="241" spans="1:64" ht="19.95" customHeight="1" x14ac:dyDescent="0.3">
      <c r="A241" s="12"/>
      <c r="B241" s="93" t="s">
        <v>83</v>
      </c>
      <c r="C241" s="93"/>
      <c r="D241" s="93"/>
      <c r="E241" s="93"/>
      <c r="F241" s="93"/>
      <c r="G241" s="93"/>
      <c r="H241" s="93"/>
    </row>
    <row r="242" spans="1:64" ht="19.95" customHeight="1" x14ac:dyDescent="0.3"/>
    <row r="243" spans="1:64" s="56" customFormat="1" ht="19.95" customHeight="1" x14ac:dyDescent="0.3"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</row>
    <row r="244" spans="1:64" s="56" customFormat="1" x14ac:dyDescent="0.3"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</row>
  </sheetData>
  <mergeCells count="15">
    <mergeCell ref="B240:H240"/>
    <mergeCell ref="B241:H241"/>
    <mergeCell ref="A95:F95"/>
    <mergeCell ref="A97:F97"/>
    <mergeCell ref="A201:F201"/>
    <mergeCell ref="B238:H238"/>
    <mergeCell ref="B239:H239"/>
    <mergeCell ref="A224:F224"/>
    <mergeCell ref="A226:F226"/>
    <mergeCell ref="A90:F90"/>
    <mergeCell ref="A1:H1"/>
    <mergeCell ref="A4:F4"/>
    <mergeCell ref="A5:F5"/>
    <mergeCell ref="A6:F6"/>
    <mergeCell ref="A88:F88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rowBreaks count="1" manualBreakCount="1">
    <brk id="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8</vt:i4>
      </vt:variant>
    </vt:vector>
  </HeadingPairs>
  <TitlesOfParts>
    <vt:vector size="12" baseType="lpstr">
      <vt:lpstr>總預算</vt:lpstr>
      <vt:lpstr>前瞻3</vt:lpstr>
      <vt:lpstr>肺炎</vt:lpstr>
      <vt:lpstr>基金</vt:lpstr>
      <vt:lpstr>肺炎!Print_Area</vt:lpstr>
      <vt:lpstr>前瞻3!Print_Area</vt:lpstr>
      <vt:lpstr>基金!Print_Area</vt:lpstr>
      <vt:lpstr>總預算!Print_Area</vt:lpstr>
      <vt:lpstr>肺炎!Print_Titles</vt:lpstr>
      <vt:lpstr>前瞻3!Print_Titles</vt:lpstr>
      <vt:lpstr>基金!Print_Titles</vt:lpstr>
      <vt:lpstr>總預算!Print_Titles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綜合規劃處內控規劃科張惠雯</dc:creator>
  <cp:lastModifiedBy>黃筱庭</cp:lastModifiedBy>
  <cp:revision>2</cp:revision>
  <cp:lastPrinted>2022-04-27T00:58:36Z</cp:lastPrinted>
  <dcterms:created xsi:type="dcterms:W3CDTF">2020-03-18T03:37:44Z</dcterms:created>
  <dcterms:modified xsi:type="dcterms:W3CDTF">2022-04-27T00:58:38Z</dcterms:modified>
</cp:coreProperties>
</file>