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補助季報(單位.基金)\111補助季報\111Q1\"/>
    </mc:Choice>
  </mc:AlternateContent>
  <xr:revisionPtr revIDLastSave="0" documentId="13_ncr:20001_{484C79B2-CB2A-4EA2-A80C-0CAD78265298}" xr6:coauthVersionLast="36" xr6:coauthVersionMax="36" xr10:uidLastSave="{00000000-0000-0000-0000-000000000000}"/>
  <bookViews>
    <workbookView xWindow="0" yWindow="0" windowWidth="23040" windowHeight="8676" xr2:uid="{00000000-000D-0000-FFFF-FFFF00000000}"/>
  </bookViews>
  <sheets>
    <sheet name="總預算" sheetId="1" r:id="rId1"/>
    <sheet name="前瞻3" sheetId="2" r:id="rId2"/>
    <sheet name="肺炎" sheetId="3" r:id="rId3"/>
    <sheet name="基金" sheetId="4" r:id="rId4"/>
  </sheets>
  <definedNames>
    <definedName name="_xlnm.Print_Area" localSheetId="2">肺炎!$A$1:$H$6</definedName>
    <definedName name="_xlnm.Print_Area" localSheetId="1">前瞻3!$A$1:$H$12</definedName>
    <definedName name="_xlnm.Print_Area" localSheetId="3">基金!$A$1:$H$49</definedName>
    <definedName name="_xlnm.Print_Area" localSheetId="0">總預算!$A$1:$H$221</definedName>
    <definedName name="_xlnm.Print_Titles" localSheetId="3">基金!$1:$3</definedName>
    <definedName name="_xlnm.Print_Titles" localSheetId="0">總預算!$1:$3</definedName>
  </definedNames>
  <calcPr calcId="191029"/>
  <fileRecoveryPr repairLoad="1"/>
</workbook>
</file>

<file path=xl/calcChain.xml><?xml version="1.0" encoding="utf-8"?>
<calcChain xmlns="http://schemas.openxmlformats.org/spreadsheetml/2006/main">
  <c r="G6" i="4" l="1"/>
  <c r="G5" i="4" s="1"/>
  <c r="G14" i="4" l="1"/>
  <c r="G4" i="4" s="1"/>
  <c r="G5" i="3" l="1"/>
  <c r="G4" i="3"/>
  <c r="G11" i="2"/>
  <c r="G4" i="2" s="1"/>
  <c r="G9" i="2"/>
  <c r="G7" i="2"/>
  <c r="G5" i="2"/>
  <c r="G220" i="1"/>
  <c r="G217" i="1"/>
  <c r="G215" i="1"/>
  <c r="G213" i="1"/>
  <c r="G204" i="1"/>
  <c r="G202" i="1"/>
  <c r="G147" i="1"/>
  <c r="G88" i="1"/>
  <c r="G5" i="1"/>
  <c r="G4" i="1" l="1"/>
</calcChain>
</file>

<file path=xl/sharedStrings.xml><?xml version="1.0" encoding="utf-8"?>
<sst xmlns="http://schemas.openxmlformats.org/spreadsheetml/2006/main" count="1305" uniqueCount="533">
  <si>
    <t>單位:  元</t>
  </si>
  <si>
    <t>項次</t>
  </si>
  <si>
    <t>補(捐)助機關</t>
  </si>
  <si>
    <t>受補(捐)助對象</t>
  </si>
  <si>
    <t xml:space="preserve">補(捐)助事項或用途   </t>
  </si>
  <si>
    <t>核准日期</t>
  </si>
  <si>
    <t>備註</t>
  </si>
  <si>
    <t>內政部主管</t>
  </si>
  <si>
    <t>內政部</t>
  </si>
  <si>
    <t>臺北市</t>
  </si>
  <si>
    <t>民主進步黨</t>
  </si>
  <si>
    <t>中國國民黨</t>
  </si>
  <si>
    <t>台灣民眾黨</t>
  </si>
  <si>
    <t>時代力量</t>
  </si>
  <si>
    <t>親民黨</t>
  </si>
  <si>
    <t>高雄市</t>
  </si>
  <si>
    <t>台灣基進</t>
  </si>
  <si>
    <t>臺中市</t>
  </si>
  <si>
    <t>財團法人弘道老人福利基金會</t>
  </si>
  <si>
    <t>宜蘭縣</t>
  </si>
  <si>
    <t>碧霞宮</t>
  </si>
  <si>
    <t>財團法人銘傳大學</t>
  </si>
  <si>
    <t>彰化市</t>
  </si>
  <si>
    <t>財團法人台灣基督長老教會彰化教會</t>
  </si>
  <si>
    <t>財團法人台灣基督長老教會彰化教會品格學校</t>
  </si>
  <si>
    <t>臺南市</t>
  </si>
  <si>
    <t>新北市</t>
  </si>
  <si>
    <t>中華民國儲蓄互助協會</t>
  </si>
  <si>
    <t>苗栗縣</t>
  </si>
  <si>
    <t>苗栗縣中港溪舞蹈協會</t>
  </si>
  <si>
    <t>苗栗縣傳統文藝推展協會</t>
  </si>
  <si>
    <t>新竹縣</t>
  </si>
  <si>
    <t>桃園市</t>
  </si>
  <si>
    <t>臺灣永續興展與農業促進會</t>
  </si>
  <si>
    <t>中華民國國際舞蹈運動總會</t>
  </si>
  <si>
    <t>臺東縣</t>
  </si>
  <si>
    <t>苗栗縣精典文化協會</t>
  </si>
  <si>
    <t>台灣族群融合文化藝術推廣協會</t>
  </si>
  <si>
    <t>中華民國合作事業協會</t>
  </si>
  <si>
    <t>苗栗縣陽光文化協會</t>
  </si>
  <si>
    <t>苗栗縣慶聖文化協會</t>
  </si>
  <si>
    <t>基隆市</t>
  </si>
  <si>
    <t>南投縣</t>
  </si>
  <si>
    <t>苗栗縣美麗家園協會</t>
  </si>
  <si>
    <t>苗栗縣好客文化協會</t>
  </si>
  <si>
    <t>苗栗縣集香關懷協會</t>
  </si>
  <si>
    <t>中華仁德推廣協會</t>
  </si>
  <si>
    <t>中華全民生活休閒運動推廣協會</t>
  </si>
  <si>
    <t>台灣人慈善協會</t>
  </si>
  <si>
    <t>中華天帝教總會</t>
  </si>
  <si>
    <t>中華民國道家純真炁功文化協會</t>
  </si>
  <si>
    <t>中華文化觀光交流愛心協會</t>
  </si>
  <si>
    <t>雲林縣</t>
  </si>
  <si>
    <t>中華綠色農業發展協會</t>
  </si>
  <si>
    <t>台灣關懷弱勢協會</t>
  </si>
  <si>
    <t>苗栗縣聖恆文化協會</t>
  </si>
  <si>
    <t>臺灣綠農協進會</t>
  </si>
  <si>
    <t>台南市國際標準舞發展協會</t>
  </si>
  <si>
    <t>中華民國國武術競技總會</t>
  </si>
  <si>
    <t>屏東縣</t>
  </si>
  <si>
    <t>屏東縣佳冬鄉四塊厝社區促進會</t>
  </si>
  <si>
    <t>屏東縣東港鎮頂中街轎班促進會</t>
  </si>
  <si>
    <t>苗栗縣大地文化協會</t>
  </si>
  <si>
    <t>中華民國全國商圈總會</t>
  </si>
  <si>
    <t>台灣青年愛心事工協會</t>
  </si>
  <si>
    <t>中國合作學社</t>
  </si>
  <si>
    <t>營建署及所屬</t>
  </si>
  <si>
    <t>花蓮縣</t>
  </si>
  <si>
    <t>金門縣</t>
  </si>
  <si>
    <t>警政署及所屬</t>
  </si>
  <si>
    <t>中華民國退休警察人員協會總會</t>
  </si>
  <si>
    <t>照護及輔助退休員警工作經費</t>
  </si>
  <si>
    <t>呂○霓</t>
  </si>
  <si>
    <t>馬○翼</t>
  </si>
  <si>
    <t>范姜○妤</t>
  </si>
  <si>
    <t>李○遇</t>
  </si>
  <si>
    <t>李○銥</t>
  </si>
  <si>
    <t>葉○廷</t>
  </si>
  <si>
    <t>林○汝</t>
  </si>
  <si>
    <t>陳○傑</t>
  </si>
  <si>
    <t>葉○瑄</t>
  </si>
  <si>
    <t>許○玓</t>
  </si>
  <si>
    <t>林○榮</t>
  </si>
  <si>
    <t>蔡○喆</t>
  </si>
  <si>
    <t>許○馨</t>
  </si>
  <si>
    <t>許○澄</t>
  </si>
  <si>
    <t>嘉義市</t>
  </si>
  <si>
    <t>劉○文</t>
  </si>
  <si>
    <t>林○偉</t>
  </si>
  <si>
    <t>羅○忠</t>
  </si>
  <si>
    <t>彰化縣</t>
  </si>
  <si>
    <t>林○陽</t>
  </si>
  <si>
    <t>梁○聰</t>
  </si>
  <si>
    <t>地方現職警察人員</t>
  </si>
  <si>
    <t>中央退休警察人員</t>
  </si>
  <si>
    <t>地方退休警察人員</t>
  </si>
  <si>
    <t>中央遺眷家戶代表</t>
  </si>
  <si>
    <t>地方遺眷家戶代表</t>
  </si>
  <si>
    <t>全國278個社區治安營造守望相助隊</t>
  </si>
  <si>
    <t>辦理推動社區治安經費-補助社區事務費等經費</t>
  </si>
  <si>
    <t>新竹市</t>
  </si>
  <si>
    <t>嘉義縣</t>
  </si>
  <si>
    <t>澎湖縣</t>
  </si>
  <si>
    <t>連江縣</t>
  </si>
  <si>
    <t>中央警察大學</t>
  </si>
  <si>
    <t>無</t>
  </si>
  <si>
    <t>消防署及所屬</t>
  </si>
  <si>
    <t>消防署</t>
  </si>
  <si>
    <t>財團法人消防發展基金會</t>
  </si>
  <si>
    <t>捐助財團法人消防發展基金會</t>
  </si>
  <si>
    <t>各縣市消防、義勇消防、防火宣導、救護志工及災害防救志工楷模</t>
  </si>
  <si>
    <t>臺北市政府消防局</t>
  </si>
  <si>
    <t>桃園市政府消防局</t>
  </si>
  <si>
    <t>臺中市政府消防局</t>
  </si>
  <si>
    <t>高雄市政府消防局</t>
  </si>
  <si>
    <t>全國各縣市</t>
  </si>
  <si>
    <t>消防機關現職、退休人員及遺眷家戶代表</t>
  </si>
  <si>
    <t>役政署</t>
  </si>
  <si>
    <t>移民署</t>
  </si>
  <si>
    <t>建築研究所</t>
  </si>
  <si>
    <t>空中勤務總隊</t>
  </si>
  <si>
    <t>因公傷殘殉職人員之子女</t>
  </si>
  <si>
    <t>因公傷殘殉職人員子女教養金</t>
  </si>
  <si>
    <t>註:</t>
  </si>
  <si>
    <t>1.依中央政府各機關對民間團體及個人補(捐)助預算執行應注意事項第7點規定辦理，單位預算查填範圍包括對外之捐助、對國內團體之捐助、其他補助及捐助等二級用途別科目；附屬單位預算填範圍包括對捐助國內團體、對外國之捐助及其他捐助、補助與獎助等用途別科目。</t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</si>
  <si>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</si>
  <si>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</si>
  <si>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</si>
  <si>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辦理災害防告警細胞廣播服務</t>
  </si>
  <si>
    <t>內政部主管非營業特種基金  總計</t>
  </si>
  <si>
    <t>營建建設基金  小計</t>
  </si>
  <si>
    <t>(一)住宅基金</t>
  </si>
  <si>
    <t>(二)新市鎮開發基金</t>
  </si>
  <si>
    <t>(三)中央都市更新基金</t>
  </si>
  <si>
    <t>國土永續發展基金  小計</t>
  </si>
  <si>
    <t>新住民發展基金  小計</t>
  </si>
  <si>
    <t xml:space="preserve">研發及產業訓儲替代役基金  小計 </t>
  </si>
  <si>
    <t>警察消防海巡移民空勤人員及協勤民力安全基金  小計</t>
  </si>
  <si>
    <t>核准日期</t>
    <phoneticPr fontId="20" type="noConversion"/>
  </si>
  <si>
    <t>彰化縣南瑤宮笨港進香文化推廣協會</t>
  </si>
  <si>
    <t>南瑤宮笨港進香活動</t>
  </si>
  <si>
    <t>新北市客家傳統文化發展協會</t>
  </si>
  <si>
    <t>臺灣農漁卓越發展促進會</t>
  </si>
  <si>
    <t>台灣社區關懷愛心服務協會</t>
  </si>
  <si>
    <t>中華文化民俗運動推廣協會</t>
  </si>
  <si>
    <t>中華髮容國際評審競技研究發展協會</t>
  </si>
  <si>
    <t>苗栗縣負子蟲愛鄉協會</t>
  </si>
  <si>
    <t>苗栗縣大埔長春協會</t>
  </si>
  <si>
    <t>蔡○庭</t>
  </si>
  <si>
    <t>行政法人國家災害防救科技中心</t>
  </si>
  <si>
    <t>110年1月13日</t>
  </si>
  <si>
    <t>新北市深坑區青年志工會</t>
  </si>
  <si>
    <t>屏東縣東港鎮船頭轎班促進會</t>
  </si>
  <si>
    <t>營建署</t>
  </si>
  <si>
    <t>社團法人臺灣藍染學會</t>
  </si>
  <si>
    <t>中華民國全國建築師公會</t>
  </si>
  <si>
    <t>墾丁國家公園管理處</t>
  </si>
  <si>
    <t>玉山國家公園管理處</t>
  </si>
  <si>
    <t>花蓮縣原力全人發展協會</t>
  </si>
  <si>
    <t>花蓮縣卓溪鄉伊斯里段氏族協會</t>
  </si>
  <si>
    <t>中華民國原住民知識經濟發展協會</t>
  </si>
  <si>
    <t>太魯閣國家公園管理處</t>
  </si>
  <si>
    <t>花蓮縣秀林鄉同禮部落自然生態自治協進會</t>
  </si>
  <si>
    <t>雪霸國家公園管理處</t>
  </si>
  <si>
    <t>台中市和平區環山社區發展協會</t>
  </si>
  <si>
    <t>Sqoyaw環山部落-跨年晚會祖靈祭暨傳統文化及部落市集系列活動</t>
  </si>
  <si>
    <t>社團法人中華臺灣基督教曠野協會</t>
  </si>
  <si>
    <t>苗栗縣泰安歌舞發展協會</t>
  </si>
  <si>
    <t>環保歌舞生態研習活動</t>
  </si>
  <si>
    <t>苗栗縣泰安舞蹈運動協會</t>
  </si>
  <si>
    <t>苗栗縣泰湖舞蹈運動協會</t>
  </si>
  <si>
    <t>節能環保愛地球歌舞宣導活動</t>
  </si>
  <si>
    <t>苗栗縣士林瑪拉乎文化產業協會</t>
  </si>
  <si>
    <t>金門國家公園管理處</t>
  </si>
  <si>
    <t>金門縣金寧鄉古寧頭社區發展協會</t>
  </si>
  <si>
    <t>金門縣金城鎮歐厝社區發展協會</t>
  </si>
  <si>
    <t>金門縣金沙鎮山后社區發展協會</t>
  </si>
  <si>
    <t>台江國家公園管理處</t>
  </si>
  <si>
    <t>臺南市七股區西寮社區發展協會</t>
  </si>
  <si>
    <t>維護環境、清淨家園</t>
  </si>
  <si>
    <t>台南市安南區鹿耳社區發展協會</t>
  </si>
  <si>
    <t>城鄉發展分署</t>
  </si>
  <si>
    <t>財團法人成大研究發展基金會</t>
  </si>
  <si>
    <t>台灣原住民族文化推廣協會</t>
  </si>
  <si>
    <t>中華文創藝術公益協會</t>
  </si>
  <si>
    <t>社團法人台灣濕地學會</t>
  </si>
  <si>
    <t>墾丁國家公園區內梅花鹿致農業損失補助</t>
  </si>
  <si>
    <t>110年9月13日</t>
  </si>
  <si>
    <t>李○敏</t>
  </si>
  <si>
    <t xml:space="preserve">金門縣金寧鄉古寧村古寧頭段1069地號維護傳統建築風貌獎勵補助款 </t>
  </si>
  <si>
    <t>內政部(民政司)</t>
  </si>
  <si>
    <t>苗栗縣竹南文化再造協會</t>
  </si>
  <si>
    <t>臺灣客家語言文化農業推廣協會</t>
  </si>
  <si>
    <t>110年12月2日</t>
  </si>
  <si>
    <t>110年12月10日</t>
  </si>
  <si>
    <t>花蓮縣原住民族文化事業推廣協會</t>
  </si>
  <si>
    <t>花蓮縣野外求生漆彈射藝運動推廣協會</t>
  </si>
  <si>
    <t>花蓮縣秀林鄉太魯閣族獵人協會</t>
  </si>
  <si>
    <t>金門縣金城鎮古崗社區發展協會</t>
  </si>
  <si>
    <t>台南市七股區龍山社區發展協會</t>
  </si>
  <si>
    <t>110年12月29日</t>
  </si>
  <si>
    <r>
      <t xml:space="preserve">補(捐)助金額
</t>
    </r>
    <r>
      <rPr>
        <sz val="12"/>
        <rFont val="新細明體"/>
        <family val="1"/>
        <charset val="136"/>
      </rPr>
      <t>(含累積金額)</t>
    </r>
  </si>
  <si>
    <t>許○豪</t>
  </si>
  <si>
    <t>受補(捐)助對象所歸屬之直轄市或縣(市)</t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</si>
  <si>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嚴重特殊傳染性肺炎防治及紓困振興特別預算</t>
    </r>
    <r>
      <rPr>
        <b/>
        <sz val="16"/>
        <color rgb="FF000000"/>
        <rFont val="新細明體"/>
        <family val="1"/>
        <charset val="136"/>
      </rPr>
      <t>對民間團體及個人補(捐)助經費彙總表
111年度截至第1季止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</si>
  <si>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附屬單位預算</t>
    </r>
    <r>
      <rPr>
        <b/>
        <sz val="16"/>
        <color rgb="FF000000"/>
        <rFont val="新細明體"/>
        <family val="1"/>
        <charset val="136"/>
      </rPr>
      <t>對民間團體及個人補(捐)助經費彙總表
111年度截至第1季止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</si>
  <si>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前瞻基礎建設計畫第3期特別預算</t>
    </r>
    <r>
      <rPr>
        <b/>
        <sz val="16"/>
        <color rgb="FF000000"/>
        <rFont val="新細明體"/>
        <family val="1"/>
        <charset val="136"/>
      </rPr>
      <t>對民間團體及個人補(捐)助經費彙總表
111年度截至第1季止</t>
    </r>
    <phoneticPr fontId="20" type="noConversion"/>
  </si>
  <si>
    <r>
      <t>內政部主管</t>
    </r>
    <r>
      <rPr>
        <b/>
        <u/>
        <sz val="16"/>
        <rFont val="新細明體"/>
        <family val="1"/>
        <charset val="136"/>
      </rPr>
      <t>總預算</t>
    </r>
    <r>
      <rPr>
        <b/>
        <sz val="16"/>
        <rFont val="新細明體"/>
        <family val="1"/>
        <charset val="136"/>
      </rPr>
      <t>對民間團體及個人補(捐)助經費彙總表
111年度截至第1季止</t>
    </r>
    <phoneticPr fontId="20" type="noConversion"/>
  </si>
  <si>
    <r>
      <t xml:space="preserve">補(捐)助金額
</t>
    </r>
    <r>
      <rPr>
        <sz val="12"/>
        <color rgb="FF000000"/>
        <rFont val="新細明體"/>
        <family val="1"/>
        <charset val="136"/>
      </rPr>
      <t>(含累積金額)</t>
    </r>
  </si>
  <si>
    <t>111年政黨補助金（政黨法第22條）</t>
  </si>
  <si>
    <t>111年1月4日</t>
  </si>
  <si>
    <t>福山巖</t>
  </si>
  <si>
    <t>白晝之夜-與神同遊</t>
  </si>
  <si>
    <t>111年1月11日</t>
  </si>
  <si>
    <t>宜蘭市</t>
  </si>
  <si>
    <t>宜蘭縣各界慶祝民族英雄岳武穆王919週年誕辰系列活動</t>
  </si>
  <si>
    <t>111年1月24日</t>
  </si>
  <si>
    <t>111年2月16日</t>
  </si>
  <si>
    <t>第16屆轉型與治理國際學術研討會</t>
  </si>
  <si>
    <t>111年3月18日</t>
  </si>
  <si>
    <t>高雄市基督教女青年會</t>
  </si>
  <si>
    <t>2022年愛的盼望與復甦跨世代與宗教對話復活節活動</t>
  </si>
  <si>
    <t>111年3月23日</t>
  </si>
  <si>
    <t>第28屆全國世代家庭孝親表揚</t>
  </si>
  <si>
    <t>111年3月25日</t>
  </si>
  <si>
    <t>合作社事業報導</t>
  </si>
  <si>
    <t>111年2月10日</t>
  </si>
  <si>
    <t>合作經濟季刊</t>
  </si>
  <si>
    <t>111年度儲蓄互助社幹部訓練活動</t>
  </si>
  <si>
    <t>111年2月11日</t>
  </si>
  <si>
    <t>新竹縣書畫協會</t>
  </si>
  <si>
    <t>111年新竹縣書畫協會歡喜迎新春~春聯揮毫活動</t>
  </si>
  <si>
    <t>111年1月6日</t>
  </si>
  <si>
    <t>苗栗縣常青會</t>
  </si>
  <si>
    <t>「福虎生財慶新春活動」</t>
  </si>
  <si>
    <t>111年1月18日</t>
  </si>
  <si>
    <t>苗栗縣大同文康推廣協會</t>
  </si>
  <si>
    <t>虎將賀歲愛心贈春聯暨節能減碳活動</t>
  </si>
  <si>
    <t>「筆墨傳情贈春聯暨節能減碳活動」</t>
  </si>
  <si>
    <t>中華民國書學會</t>
  </si>
  <si>
    <t>壬寅年迎新春聯揮毫活動</t>
  </si>
  <si>
    <t>111年1月13日</t>
  </si>
  <si>
    <t>台灣藝術家協會</t>
  </si>
  <si>
    <t>111年民俗節慶『寫春聯、贈春聯』暨製作年度優質紙藝年節創新『虎年年畫』文化藝術之美活動</t>
  </si>
  <si>
    <t>111年1月22日</t>
  </si>
  <si>
    <t>111年苗栗燈會公益系列活動</t>
  </si>
  <si>
    <t>111年2月7日</t>
  </si>
  <si>
    <t>「春樂遊古今」</t>
  </si>
  <si>
    <t>財團法人台灣基督長老教會宣教基金會</t>
  </si>
  <si>
    <t>2022年總會牧傳會年會</t>
  </si>
  <si>
    <t>苗栗縣榮信文化協會</t>
  </si>
  <si>
    <t>2022迎春納福暨文化巡禮</t>
  </si>
  <si>
    <t>111年1月27日</t>
  </si>
  <si>
    <t>111年他鄉故鄉友愛世界活動</t>
  </si>
  <si>
    <t>111年1月26日</t>
  </si>
  <si>
    <t>苗栗縣德參藝祿神將協會</t>
  </si>
  <si>
    <t>壬寅乞龜祈福擲龜王平安文化祭暨低碳能源再生宣導活動</t>
  </si>
  <si>
    <t>苗栗縣媽祖會</t>
  </si>
  <si>
    <t>錢虎年上元暝來看戲暨環保減碳宣導活動</t>
  </si>
  <si>
    <t>2022貓貍河海映像藝術季</t>
  </si>
  <si>
    <t>「2022炮震北邯鄲造佛文化藝術節」</t>
  </si>
  <si>
    <t>111年2月25日</t>
  </si>
  <si>
    <t>「健blue飛」</t>
  </si>
  <si>
    <t>中華民國創新跳動文化推廣協會</t>
  </si>
  <si>
    <t>「111年度『愛在身邊』青銀共學活動&amp;志工培訓計畫」</t>
  </si>
  <si>
    <t>「第五屆舞舞生風響應愛心關懷弱勢公益活動」</t>
  </si>
  <si>
    <t>雲林縣大埤鄉聯美社區發展協會</t>
  </si>
  <si>
    <t>「111年度五股開臺尊王過爐活動文化祭」</t>
  </si>
  <si>
    <t>111年2月18日</t>
  </si>
  <si>
    <t>111年愛、陽光、心靈宴活動</t>
  </si>
  <si>
    <t>111年2月15日</t>
  </si>
  <si>
    <t>出版「中華民國111年合作社事業統計年報」</t>
  </si>
  <si>
    <t>111年2月17日</t>
  </si>
  <si>
    <t>「福安宮福德正神聖誕千秋祭典暨反毒宣導活動」</t>
  </si>
  <si>
    <t>苗栗縣水上運動觀光休閒發展協會</t>
  </si>
  <si>
    <t>逐南風海洋慢活節活動</t>
  </si>
  <si>
    <t>111年3月3日</t>
  </si>
  <si>
    <t>「第六屆全民樂活fun輕鬆 關懷社會愛心公益音樂日」</t>
  </si>
  <si>
    <t>苗栗縣竹南清溪婦女協會</t>
  </si>
  <si>
    <t>111年健康活力跳動唱暨減碳宣導活動</t>
  </si>
  <si>
    <t>苗栗縣新南城鄉發展協會</t>
  </si>
  <si>
    <t>111年歌舞創意展演暨節能減碳宣導活動</t>
  </si>
  <si>
    <t>性別平等暨推動健康快樂老化</t>
  </si>
  <si>
    <t>苗栗縣竹南鎮大埔社區發展協會</t>
  </si>
  <si>
    <t>2022戀戀油桐花-客家美食推廣暨反毒防詐騙宣導活動</t>
  </si>
  <si>
    <t>有氧活力魅力竹南暨推動能源環境宣導</t>
  </si>
  <si>
    <t>111年擁抱溫暖關懷有你暨節能減碳宣導活動</t>
  </si>
  <si>
    <t>「第三屆居家照顧推廣暨節能減碳宣導活動」</t>
  </si>
  <si>
    <t>111年3月9日</t>
  </si>
  <si>
    <t>中華民國復能協會</t>
  </si>
  <si>
    <t>「銀髮i動贏健康大會師活動」</t>
  </si>
  <si>
    <t>111年3月11日</t>
  </si>
  <si>
    <t>2022客家舞蹈觀摩暨如何作好資源回收講習</t>
  </si>
  <si>
    <t>第二屆居家照顧推廣關懷弱勢活動暨節能減碳宣導</t>
  </si>
  <si>
    <t>新北市碧潭志工發展協會辦理</t>
  </si>
  <si>
    <t>「防疫宣導守護碧潭活動」</t>
  </si>
  <si>
    <t>111年3月14日</t>
  </si>
  <si>
    <t>111年山城客家風情大賞暨推動綠能環境宣導</t>
  </si>
  <si>
    <t>111年3月10日</t>
  </si>
  <si>
    <t>2022(壬寅)年中華民族海內外同胞聯合祭祖大典</t>
  </si>
  <si>
    <t>「第三屆用愛傳遞居家照顧暨節能減碳宣導活動」</t>
  </si>
  <si>
    <t>中華光點兒童重症扶助協會</t>
  </si>
  <si>
    <t>「虎彩繽紛-探索寫生創作展」活動</t>
  </si>
  <si>
    <t>2022紫蝶海岸快活林</t>
  </si>
  <si>
    <t>第五屆薪傳文化 民俗技藝大賞 關懷社會公益活動</t>
  </si>
  <si>
    <t>「竹報平安」</t>
  </si>
  <si>
    <t>「春回大地」</t>
  </si>
  <si>
    <t>「真王宮李府千歲聖誕千秋祭典暨反毒宣導活動」</t>
  </si>
  <si>
    <t>「家庭趣味遊」</t>
  </si>
  <si>
    <t>「2022臺南市府都議長盃舞蹈全國錦標賽」</t>
  </si>
  <si>
    <t>第18屆全國港都盃國武術錦標賽</t>
  </si>
  <si>
    <t>第二屆˙鼓藝˙美食˙客家藝文暨節能減碳宣導活動</t>
  </si>
  <si>
    <t>「第三屆愛與關懷公益表演活動」</t>
  </si>
  <si>
    <t>防治家庭暴力宣講暨節能減碳活動</t>
  </si>
  <si>
    <t>「愛遇夏天」</t>
  </si>
  <si>
    <t>111年3月31日</t>
  </si>
  <si>
    <t>「進水宮金府千歲聖誕千秋祭典暨反毒宣導活動」</t>
  </si>
  <si>
    <t>財團法人台北市樺霖文化基金會</t>
  </si>
  <si>
    <t>111年度偏鄉兒童伴讀活動</t>
  </si>
  <si>
    <t>111年3月17日</t>
  </si>
  <si>
    <t>台灣農場經營協會</t>
  </si>
  <si>
    <t>「台灣登記農場推動農業淨零碳排研習班」</t>
  </si>
  <si>
    <t>111年3月21日</t>
  </si>
  <si>
    <t>苗栗縣大同社區文康關懷協</t>
  </si>
  <si>
    <t>111年度關懷弱勢讓愛飛揚</t>
  </si>
  <si>
    <t>111年3月24日</t>
  </si>
  <si>
    <t>「第三屆終身學習 你我都行 居家照顧推廣暨宣導節能減碳活動」</t>
  </si>
  <si>
    <t>福虎賀歲賽三春活動</t>
  </si>
  <si>
    <t>財團法人安平開台天后宮文化基金會</t>
  </si>
  <si>
    <t>「2022安平上香山 迎媽祖文化季」</t>
  </si>
  <si>
    <t>雲林縣褒忠鄉小城人文關懷協會</t>
  </si>
  <si>
    <t>「褒忠童樂會」</t>
  </si>
  <si>
    <t>111年3月30日</t>
  </si>
  <si>
    <t>新北市淡水區藝術造村發展協會</t>
  </si>
  <si>
    <t>「第三屆兒少保護就業安全暨節能減碳宣導活動」</t>
  </si>
  <si>
    <t>台灣帕金森病友權益促進會</t>
  </si>
  <si>
    <t>「誰帕誰 徒步環島活動」</t>
  </si>
  <si>
    <t>「第三屆青年有愛居家照顧服務員推廣暨宣導節能減碳活動」</t>
  </si>
  <si>
    <t>「第二屆客語.樂活.居家照顧.藝文推廣公益活動」</t>
  </si>
  <si>
    <t>「第三屆健康吃快樂動居家照顧暨節能減碳宣導活動」</t>
  </si>
  <si>
    <t>「友善商圈婦幼關懷」</t>
  </si>
  <si>
    <t>國土測繪中心</t>
  </si>
  <si>
    <t>中華民國測地學會</t>
  </si>
  <si>
    <t>2021年中華民國測地學術研討會</t>
  </si>
  <si>
    <t>屬111年度預算補助案</t>
  </si>
  <si>
    <t>內政部(合作及人民團體司籌備處)</t>
    <phoneticPr fontId="20" type="noConversion"/>
  </si>
  <si>
    <t>營建署及所屬</t>
    <phoneticPr fontId="20" type="noConversion"/>
  </si>
  <si>
    <t>2022年陽明山國家公園環境解說教育培訓</t>
  </si>
  <si>
    <t>社團法人高雄市野鳥學會</t>
  </si>
  <si>
    <t>111年壽山國家自然公園半屏山過境猛禽宣導及調查</t>
  </si>
  <si>
    <t>111年2月9日</t>
  </si>
  <si>
    <t>社團法人花蓮縣野鳥學會</t>
  </si>
  <si>
    <t>111年度太魯閣國家公園鳥類資源調查</t>
  </si>
  <si>
    <t>111年2月23日</t>
  </si>
  <si>
    <t>柴山我的家保護推廣協會</t>
  </si>
  <si>
    <t>探索壽山國家自然公園山美猴王的秘密</t>
  </si>
  <si>
    <t>111年3月4日</t>
  </si>
  <si>
    <t>社團法人中華民國國家公園學會</t>
  </si>
  <si>
    <t>2022年國家公園五十週年研討會</t>
  </si>
  <si>
    <t>第13屆台灣濕地生態系研討會</t>
  </si>
  <si>
    <t>111年3月16日</t>
  </si>
  <si>
    <t>捐助辦理APEC建築師計畫</t>
  </si>
  <si>
    <t>111年2月14日</t>
  </si>
  <si>
    <t>中華民國住宅學會</t>
  </si>
  <si>
    <t>2021年中華民國住宅學會年會暨學術研討會</t>
  </si>
  <si>
    <t>111年1月12日</t>
  </si>
  <si>
    <t xml:space="preserve"> 2022「活力·E起舞動」第二十屆全國原住民族青少年及兒童母語歌謠暨歌舞劇競賽</t>
  </si>
  <si>
    <t>布農族mabasido 分享文化暨在地農業推廣活動計畫</t>
  </si>
  <si>
    <t>財團法人天主教會高雄教區山地教會</t>
  </si>
  <si>
    <t>111年度【青年共融日】活動</t>
  </si>
  <si>
    <t>111年1月21日</t>
  </si>
  <si>
    <t>伊斯里段氏族尋根祭祖文化活動</t>
  </si>
  <si>
    <t>南投縣水里國際青年商會</t>
  </si>
  <si>
    <t>第15屆水里清溪盃街頭3對3籃球錦標賽暨玉山國家公園環境教育宣導活動</t>
  </si>
  <si>
    <t>111年3月22日</t>
  </si>
  <si>
    <t>111年秀林鄉體適能有氧課程暨環境教育培力活動</t>
  </si>
  <si>
    <t>花蓮縣峽谷樂舞文化藝術交流協會</t>
  </si>
  <si>
    <t>111年峽谷海嘯歲末感恩暨部落防疫環境教育宣導活動</t>
  </si>
  <si>
    <t>工藝文化體驗暨工藝成果展</t>
  </si>
  <si>
    <t>2022「活力.E起舞動」第二十屆全國原住民族青少年及兒童母語歌謠暨歌舞劇競賽</t>
  </si>
  <si>
    <t>111年2月8日</t>
  </si>
  <si>
    <t>花蓮縣秀林鄉富世國民小學</t>
  </si>
  <si>
    <t>推動太魯閣族傳統射箭與文化生態知識計畫</t>
  </si>
  <si>
    <t>111年2月22日</t>
  </si>
  <si>
    <t>太魯閣族狩獵文化女性獵人的要件焦點團體座談</t>
  </si>
  <si>
    <t>111年3月1日</t>
  </si>
  <si>
    <t>花蓮縣秀林鄉文教運動協會</t>
  </si>
  <si>
    <t>111年度陶樸閣部落課後輔導</t>
  </si>
  <si>
    <t>111年秀林鄉原住民族傳統射獵技藝競賽活動</t>
  </si>
  <si>
    <t>花蓮縣秀林鄉可樂文教運動協會</t>
  </si>
  <si>
    <t>111年促進社區居民健康創意香草植物研習活動</t>
  </si>
  <si>
    <t>苗栗縣大湖鄉大窩文史生態協會</t>
  </si>
  <si>
    <t>浪漫台三線「2022尋訪大窩百年的信仰守護神」大窩穿窿古圳音樂祭暨王忠爺記憶巡禮活動</t>
  </si>
  <si>
    <t>本案係111年度補捐助經費</t>
  </si>
  <si>
    <t>2021【同心原】北勢群跨年草地音樂會暨節能宣導活動</t>
  </si>
  <si>
    <t>110年12月15日</t>
  </si>
  <si>
    <t>2022年原住民eye上大自然生態營</t>
  </si>
  <si>
    <t>111年1月25日</t>
  </si>
  <si>
    <t>苗栗縣大湖歌舞發展協會</t>
  </si>
  <si>
    <t>111年度原住民植物染傳統手工藝製作</t>
  </si>
  <si>
    <t>111年度手工紙風華再現計畫</t>
  </si>
  <si>
    <t>111年3月2日</t>
  </si>
  <si>
    <t>新竹縣五峰鄉白蘭部落永續發展協會</t>
  </si>
  <si>
    <t>111年度白蘭部落家庭教育暨生態旅遊觀摩活動</t>
  </si>
  <si>
    <t>金門縣金寧鄉古寧頭社區發展協會辦理111年度春聯揮毫及贈送活動</t>
  </si>
  <si>
    <t>111年1月5日</t>
  </si>
  <si>
    <t>金門縣金城鎮歐厝社區發展協會辦理111年度元宵節聯歡晚會乞龜活動</t>
  </si>
  <si>
    <t>金門縣金寧鄉古寧頭社區發展協會辦理111年度元宵節聯歡活動</t>
  </si>
  <si>
    <t>金門縣金沙鎮山后社區發展協會辦理111年度元宵節美食製作分享活動</t>
  </si>
  <si>
    <t>111年1月28日</t>
  </si>
  <si>
    <t>金門縣金城鎮古崗社區發展協會辦理111年度傳統聚落元宵節聯誼活動</t>
  </si>
  <si>
    <t>龍山海寮環境綠美化</t>
  </si>
  <si>
    <t>111年1月19日</t>
  </si>
  <si>
    <t>重現鄭成功登陸活動</t>
  </si>
  <si>
    <t>守護台江  營造龍山移居環境</t>
  </si>
  <si>
    <t>台南市安南區塩田社區發展協會</t>
  </si>
  <si>
    <t>塩田社區鹽收製作與安順鹽田修補計畫</t>
  </si>
  <si>
    <t>111年3月7日</t>
  </si>
  <si>
    <t>台南市七股區三股社區發展協會</t>
  </si>
  <si>
    <t>生態池步道植樹計畫</t>
  </si>
  <si>
    <t>111年3月28日</t>
  </si>
  <si>
    <t>辦理「『拒絕惡勢力』濕地保育及霸凌防制教育宣導劇場企劃案」</t>
  </si>
  <si>
    <t>｢第二十六屆國土規劃論壇｣研討會</t>
  </si>
  <si>
    <t>「第十三屆台灣濕地生態系研討會」</t>
  </si>
  <si>
    <t>111年2月24日</t>
  </si>
  <si>
    <t>「111年濕地保育及守護兒少上網安全演出宣導活動」</t>
  </si>
  <si>
    <t>潘○水</t>
  </si>
  <si>
    <t>張簡○寶</t>
  </si>
  <si>
    <t>何○輝</t>
  </si>
  <si>
    <t>徐○美</t>
  </si>
  <si>
    <t>李○瓊</t>
  </si>
  <si>
    <t xml:space="preserve">金門縣金湖鎮瓊林段834地號維護傳統建築風貌獎勵補助款 </t>
  </si>
  <si>
    <t>李○明</t>
  </si>
  <si>
    <t xml:space="preserve">金門縣金寧鄉古寧村古寧頭段872地號維護傳統建築風貌獎勵補助款 </t>
  </si>
  <si>
    <t>蔡○雯</t>
  </si>
  <si>
    <t xml:space="preserve">金門縣金胡鎮中五劃段812-1地號維護傳統建築風貌獎勵補助款 </t>
  </si>
  <si>
    <t>蔡○鑫</t>
  </si>
  <si>
    <t>金門縣金湖鎮瓊林段1319地號維護傳統建築風貌獎勵補助款</t>
  </si>
  <si>
    <t>杜○榮</t>
  </si>
  <si>
    <t>金門縣金湖鎮瓊林段1294地號維護傳統建築風貌獎勵補助款</t>
  </si>
  <si>
    <t>蔡○德</t>
  </si>
  <si>
    <t>金門縣金湖鎮瓊林段1214地號維護傳統建築風貌獎勵補助款</t>
  </si>
  <si>
    <t>歐陽○舜</t>
  </si>
  <si>
    <t>金門縣金城歐厝村段324、338地號維護傳統建築風貌獎勵補助款</t>
  </si>
  <si>
    <t>111年3月29日</t>
  </si>
  <si>
    <t>殉職人員蔡○堯、謝○雄等遺族111年1至6月子女教養補助費</t>
  </si>
  <si>
    <t>殉職人員陳○翔、游○陽及李○霖遺族110年1至6月子女教養補助費</t>
  </si>
  <si>
    <t>殉職人員方○弘遺族110年1至6月子女教養補助費</t>
  </si>
  <si>
    <t>殉職人員李○榮遺族111年1至6月子女教養補助費</t>
  </si>
  <si>
    <t>殉職人員黃○棟、王○、蔡○昇等3人遺族及半失能人員賴○生眷屬111年1至6月子女教養補助費</t>
  </si>
  <si>
    <t>110年全國鳳凰獎楷模-捐助消防及義勇消防楷模辦理考察</t>
  </si>
  <si>
    <t>消防人員全民健康保險就醫部分負擔醫療費用補助(111年1-6月)</t>
  </si>
  <si>
    <t>臺灣建築學會</t>
    <phoneticPr fontId="20" type="noConversion"/>
  </si>
  <si>
    <t>共同出版建築學報</t>
    <phoneticPr fontId="20" type="noConversion"/>
  </si>
  <si>
    <t>111年2月11日</t>
    <phoneticPr fontId="20" type="noConversion"/>
  </si>
  <si>
    <t>臺北市</t>
    <phoneticPr fontId="20" type="noConversion"/>
  </si>
  <si>
    <t>建築研究所</t>
    <phoneticPr fontId="20" type="noConversion"/>
  </si>
  <si>
    <t>社團法人台灣綠建築發展協會</t>
    <phoneticPr fontId="20" type="noConversion"/>
  </si>
  <si>
    <t>綠建築扎根教育計畫</t>
    <phoneticPr fontId="20" type="noConversion"/>
  </si>
  <si>
    <t xml:space="preserve"> 111年3月3日</t>
    <phoneticPr fontId="20" type="noConversion"/>
  </si>
  <si>
    <t>新北市</t>
    <phoneticPr fontId="20" type="noConversion"/>
  </si>
  <si>
    <t>本案係111年度補助經費</t>
    <phoneticPr fontId="20" type="noConversion"/>
  </si>
  <si>
    <t>111年1月7日</t>
  </si>
  <si>
    <t>國道(新北市)</t>
  </si>
  <si>
    <t>保二(新北市)</t>
  </si>
  <si>
    <t>林○宏</t>
  </si>
  <si>
    <t>金○玶</t>
  </si>
  <si>
    <t>警察人員因公受傷失能殉職子女教養金</t>
  </si>
  <si>
    <t>111年1月17日</t>
  </si>
  <si>
    <t>郭○洲</t>
  </si>
  <si>
    <t>警察消防海巡移民空勤人員醫療照護實施方案</t>
  </si>
  <si>
    <t>111年1月17日
111年2月23日</t>
  </si>
  <si>
    <t>警察人員因公受傷失能醫療照護、安置就養金</t>
  </si>
  <si>
    <t>警政署</t>
    <phoneticPr fontId="20" type="noConversion"/>
  </si>
  <si>
    <t>新住民發展基金</t>
  </si>
  <si>
    <t>社團法人台中市艾馨婦女協進會(臺中市政府教育局層轉)</t>
  </si>
  <si>
    <t>◆新住民心聲園地廣播節目（1113D401）</t>
  </si>
  <si>
    <t>110年10月6日</t>
  </si>
  <si>
    <t>財團法人台北國際社區文化基金會</t>
  </si>
  <si>
    <t>◆111年新住民心台灣-ICRT廣播電台節目宣傳專案（1112D402）</t>
  </si>
  <si>
    <t>社團法人中華外籍配偶暨勞工之聲協會</t>
  </si>
  <si>
    <t>◆111年度【緣來～在寶島】-全國性廣播宣導節目（1112D403）</t>
  </si>
  <si>
    <t>社團法人新竹市愛惜社區推展協會(新竹市政府層轉)</t>
  </si>
  <si>
    <t>◆新生報到～我們在台灣（1113D404）</t>
  </si>
  <si>
    <t>雲林縣紫色姊妹協會(雲林縣政府層轉)</t>
  </si>
  <si>
    <t>◆111年度雲嘉南新住民廣播節目: 哈囉！聽見東南亞（1113D405）</t>
  </si>
  <si>
    <t>社團法人中華文創發展交流協會</t>
  </si>
  <si>
    <t>新住民巧手美學成長班（1112D306）</t>
  </si>
  <si>
    <t>社團法人南投縣外籍配偶關懷協會（南投縣政府層轉）</t>
  </si>
  <si>
    <t>111年度「台客多元烹調研習」（1113D309）</t>
  </si>
  <si>
    <t>社團法人中華民國優質家庭教育發展促進會</t>
  </si>
  <si>
    <t>111年新二代多元競技體驗學習營（1112D307）</t>
  </si>
  <si>
    <t>台中市親子閱讀協會（臺中市政府教育局層轉）</t>
  </si>
  <si>
    <t>開創「新」視野-寒假放心玩（1113D308）</t>
  </si>
  <si>
    <t>桃園市楊梅區上湖社區發展協會（桃園市政府社會局）</t>
  </si>
  <si>
    <t>新住民志工培訓學習教室（1113F401）</t>
  </si>
  <si>
    <t>社團法人南投縣樂學文教協會（南投縣政府層轉）</t>
  </si>
  <si>
    <t>新二代動手玩STEAM實作班（1113D303）</t>
  </si>
  <si>
    <t>嘉義縣新住民茶藝協會（嘉義縣政府層轉）</t>
  </si>
  <si>
    <t>新住民茶藝與茶文化課程（1113D304）</t>
  </si>
  <si>
    <t>台灣晨之星多元文化公益行動協會</t>
  </si>
  <si>
    <t>共生共榮~解決恆春在地殺手銀合歡暨異國文化分享計畫（1112D407）</t>
  </si>
  <si>
    <t>社團法人南投縣生命線協會（南投縣政府層轉）</t>
  </si>
  <si>
    <t>新住民家庭、社會及心理支持相關服務與政策之研究（1113F301）</t>
  </si>
  <si>
    <t>社團法人臺中市陸配關懷促進會(臺中市政府勞工局層轉)</t>
  </si>
  <si>
    <t>111年度臺中市新住民電商平台學習教育訓練計畫（1113D319）</t>
  </si>
  <si>
    <t>高雄市外籍(南洋)姊妹關懷協會(高雄市政府社會局層轉)</t>
  </si>
  <si>
    <t>蔓延在家鄉的愛~新住民社區多元文化交流活動（1113D414）</t>
  </si>
  <si>
    <t>社團法人高雄市新移民多元文化促進協會(高雄市政府社會局層轉)</t>
  </si>
  <si>
    <t>新住民社區關懷義剪計畫（1113F503）</t>
  </si>
  <si>
    <t>社團法人高雄市移民文化教育服務協會(高雄市政府社會局層轉)</t>
  </si>
  <si>
    <t>為愛走天涯-男性新住民生活適應人際關係研討會暨雙語故事書計畫（1113D415）</t>
  </si>
  <si>
    <t>社團法人雲林縣新移民姊妹協會(雲林縣政府層轉)</t>
  </si>
  <si>
    <t>台灣古早味與異國美食體驗社區交流活動（1113D416）</t>
  </si>
  <si>
    <t>社團法人南投縣貓羅溪愛鄉文化促進協會(南投縣政府層轉)</t>
  </si>
  <si>
    <t>新二代快樂成長與樂群生活陪伴營（1113D318）</t>
  </si>
  <si>
    <t>屏東縣屏東市彼岸花關懷協會(屏東縣政府層轉)</t>
  </si>
  <si>
    <t>新住民多元文化交流舞蹈培訓活動（1113D418）</t>
  </si>
  <si>
    <t>宜蘭縣新住民發展協會(宜蘭縣政府層轉)</t>
  </si>
  <si>
    <t>★「新媽融入地方創生產業服務育成行動」–蘭陽金柑食飲用美（1113F505）</t>
  </si>
  <si>
    <t>台灣地區美濃博士學人協會</t>
  </si>
  <si>
    <t>新住民共學共剪計畫（1112F504）</t>
  </si>
  <si>
    <t>社團法人中華民國遊戲協會</t>
  </si>
  <si>
    <t>移民遊戲x遊戲移民-多元文化融合遊戲互動體驗系列講座（1112D420）</t>
  </si>
  <si>
    <t>社團法人台灣城鄉發展協會</t>
  </si>
  <si>
    <t>新住民親子共學手作果凍花學習班（1112D317）</t>
  </si>
  <si>
    <t>中華廣東新住民交流協會</t>
  </si>
  <si>
    <t>「多元文化、幸福台灣」-111年度新住民注音符號暨有趣俚語及歇後語真義（1112D327）</t>
  </si>
  <si>
    <t>111年新住民親子說讀體驗營（1112D316）</t>
  </si>
  <si>
    <t>111年度新住民及其子女廣播配音人才培訓班（1112D323）</t>
  </si>
  <si>
    <t>婦女權益與永續發展聯盟</t>
  </si>
  <si>
    <t>天然災害中新住民的困境、需求與對話研討會（1112D421）</t>
  </si>
  <si>
    <t>實施平均地權基金  小計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</si>
</sst>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u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9"/>
      <name val="新細明體"/>
      <family val="1"/>
      <charset val="136"/>
    </font>
    <font>
      <sz val="11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FFFFFF"/>
      </patternFill>
    </fill>
    <fill>
      <patternFill patternType="solid">
        <fgColor rgb="FFD9E1F2"/>
        <bgColor rgb="FFD9E1F2"/>
      </patternFill>
    </fill>
    <fill>
      <patternFill patternType="solid">
        <fgColor theme="7" tint="0.79998168889431442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07">
    <xf numFmtId="0" fontId="0" fillId="0" borderId="0" xfId="0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3" fontId="15" fillId="9" borderId="2" xfId="0" applyNumberFormat="1" applyFont="1" applyFill="1" applyBorder="1" applyAlignment="1">
      <alignment horizontal="right" vertical="center" wrapText="1"/>
    </xf>
    <xf numFmtId="3" fontId="15" fillId="10" borderId="2" xfId="0" applyNumberFormat="1" applyFont="1" applyFill="1" applyBorder="1" applyAlignment="1">
      <alignment vertical="center" wrapText="1"/>
    </xf>
    <xf numFmtId="3" fontId="15" fillId="10" borderId="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center" wrapText="1"/>
    </xf>
    <xf numFmtId="3" fontId="15" fillId="12" borderId="4" xfId="0" applyNumberFormat="1" applyFont="1" applyFill="1" applyBorder="1" applyAlignment="1">
      <alignment horizontal="right" vertical="center" wrapText="1"/>
    </xf>
    <xf numFmtId="3" fontId="15" fillId="13" borderId="4" xfId="0" applyNumberFormat="1" applyFont="1" applyFill="1" applyBorder="1" applyAlignment="1">
      <alignment horizontal="right" vertical="center" wrapText="1"/>
    </xf>
    <xf numFmtId="0" fontId="21" fillId="9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10" borderId="2" xfId="0" applyNumberFormat="1" applyFont="1" applyFill="1" applyBorder="1" applyAlignment="1">
      <alignment horizontal="left" vertical="center" wrapText="1"/>
    </xf>
    <xf numFmtId="0" fontId="21" fillId="13" borderId="4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19" fillId="12" borderId="4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3" fontId="22" fillId="0" borderId="2" xfId="0" applyNumberFormat="1" applyFont="1" applyBorder="1" applyAlignment="1">
      <alignment horizontal="right" vertical="center"/>
    </xf>
    <xf numFmtId="49" fontId="20" fillId="0" borderId="2" xfId="0" applyNumberFormat="1" applyFont="1" applyBorder="1" applyAlignment="1">
      <alignment horizontal="left" vertical="center" wrapText="1"/>
    </xf>
    <xf numFmtId="0" fontId="22" fillId="11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3" fontId="26" fillId="9" borderId="2" xfId="0" applyNumberFormat="1" applyFont="1" applyFill="1" applyBorder="1" applyAlignment="1">
      <alignment horizontal="right" vertical="center" wrapText="1"/>
    </xf>
    <xf numFmtId="0" fontId="29" fillId="9" borderId="2" xfId="0" applyFont="1" applyFill="1" applyBorder="1" applyAlignment="1">
      <alignment horizontal="center" vertical="center"/>
    </xf>
    <xf numFmtId="3" fontId="26" fillId="10" borderId="2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 shrinkToFit="1"/>
    </xf>
    <xf numFmtId="3" fontId="22" fillId="11" borderId="2" xfId="0" applyNumberFormat="1" applyFont="1" applyFill="1" applyBorder="1" applyAlignment="1">
      <alignment horizontal="right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 wrapText="1"/>
    </xf>
    <xf numFmtId="3" fontId="22" fillId="11" borderId="2" xfId="0" applyNumberFormat="1" applyFont="1" applyFill="1" applyBorder="1" applyAlignment="1">
      <alignment horizontal="right" vertical="center" wrapText="1"/>
    </xf>
    <xf numFmtId="3" fontId="26" fillId="10" borderId="2" xfId="0" applyNumberFormat="1" applyFont="1" applyFill="1" applyBorder="1" applyAlignment="1">
      <alignment horizontal="right" vertical="center"/>
    </xf>
    <xf numFmtId="49" fontId="29" fillId="10" borderId="2" xfId="0" applyNumberFormat="1" applyFont="1" applyFill="1" applyBorder="1" applyAlignment="1">
      <alignment horizontal="left" vertical="center" wrapText="1"/>
    </xf>
    <xf numFmtId="0" fontId="20" fillId="11" borderId="2" xfId="0" applyFont="1" applyFill="1" applyBorder="1" applyAlignment="1">
      <alignment horizontal="left" vertical="center" wrapText="1"/>
    </xf>
    <xf numFmtId="3" fontId="26" fillId="10" borderId="2" xfId="0" applyNumberFormat="1" applyFont="1" applyFill="1" applyBorder="1" applyAlignment="1">
      <alignment horizontal="right" vertical="center" wrapText="1"/>
    </xf>
    <xf numFmtId="0" fontId="29" fillId="10" borderId="2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vertical="center" wrapText="1"/>
    </xf>
    <xf numFmtId="0" fontId="22" fillId="11" borderId="2" xfId="0" applyFont="1" applyFill="1" applyBorder="1" applyAlignment="1">
      <alignment vertical="center" wrapText="1"/>
    </xf>
    <xf numFmtId="0" fontId="22" fillId="11" borderId="2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1" fillId="1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 shrinkToFit="1"/>
    </xf>
    <xf numFmtId="3" fontId="0" fillId="11" borderId="2" xfId="0" applyNumberFormat="1" applyFont="1" applyFill="1" applyBorder="1" applyAlignment="1">
      <alignment horizontal="right" vertical="center"/>
    </xf>
    <xf numFmtId="0" fontId="0" fillId="11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justify" vertical="center" wrapText="1"/>
    </xf>
    <xf numFmtId="3" fontId="0" fillId="0" borderId="4" xfId="0" applyNumberFormat="1" applyFont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6" fillId="9" borderId="2" xfId="0" applyFont="1" applyFill="1" applyBorder="1" applyAlignment="1">
      <alignment horizontal="left" vertical="center"/>
    </xf>
    <xf numFmtId="0" fontId="26" fillId="10" borderId="2" xfId="0" applyFont="1" applyFill="1" applyBorder="1" applyAlignment="1">
      <alignment horizontal="left" vertical="center" wrapText="1"/>
    </xf>
    <xf numFmtId="0" fontId="26" fillId="1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/>
    </xf>
    <xf numFmtId="0" fontId="15" fillId="12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13" borderId="4" xfId="0" applyFont="1" applyFill="1" applyBorder="1" applyAlignment="1">
      <alignment horizontal="left" vertical="center"/>
    </xf>
    <xf numFmtId="3" fontId="15" fillId="12" borderId="4" xfId="0" applyNumberFormat="1" applyFont="1" applyFill="1" applyBorder="1" applyAlignment="1">
      <alignment horizontal="right" vertic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27"/>
  <sheetViews>
    <sheetView tabSelected="1" view="pageBreakPreview" topLeftCell="A211" zoomScale="80" zoomScaleNormal="100" zoomScaleSheetLayoutView="80" workbookViewId="0">
      <selection activeCell="C12" sqref="C12"/>
    </sheetView>
  </sheetViews>
  <sheetFormatPr defaultRowHeight="16.2" x14ac:dyDescent="0.3"/>
  <cols>
    <col min="1" max="1" width="6.6640625" style="41" customWidth="1"/>
    <col min="2" max="2" width="17.77734375" style="41" customWidth="1"/>
    <col min="3" max="3" width="20.77734375" style="41" customWidth="1"/>
    <col min="4" max="4" width="26.77734375" style="41" customWidth="1"/>
    <col min="5" max="5" width="34.77734375" style="41" customWidth="1"/>
    <col min="6" max="6" width="17.77734375" style="42" customWidth="1"/>
    <col min="7" max="7" width="16.77734375" style="41" customWidth="1"/>
    <col min="8" max="8" width="12.77734375" style="41" customWidth="1"/>
    <col min="9" max="10" width="8.88671875" style="41" customWidth="1"/>
    <col min="11" max="11" width="8.88671875" style="39" customWidth="1"/>
    <col min="12" max="16384" width="8.88671875" style="39"/>
  </cols>
  <sheetData>
    <row r="1" spans="1:64" ht="52.2" customHeight="1" x14ac:dyDescent="0.3">
      <c r="A1" s="93" t="s">
        <v>207</v>
      </c>
      <c r="B1" s="93"/>
      <c r="C1" s="93"/>
      <c r="D1" s="93"/>
      <c r="E1" s="93"/>
      <c r="F1" s="93"/>
      <c r="G1" s="93"/>
      <c r="H1" s="93"/>
      <c r="I1" s="38"/>
      <c r="J1" s="38"/>
      <c r="K1" s="38"/>
    </row>
    <row r="2" spans="1:64" x14ac:dyDescent="0.3">
      <c r="A2" s="40"/>
      <c r="B2" s="40"/>
      <c r="D2" s="42"/>
      <c r="E2" s="42"/>
      <c r="G2" s="42"/>
      <c r="H2" s="43" t="s">
        <v>0</v>
      </c>
      <c r="I2" s="38"/>
      <c r="J2" s="38"/>
      <c r="K2" s="38"/>
    </row>
    <row r="3" spans="1:64" ht="37.950000000000003" customHeight="1" x14ac:dyDescent="0.3">
      <c r="A3" s="44" t="s">
        <v>1</v>
      </c>
      <c r="B3" s="45" t="s">
        <v>2</v>
      </c>
      <c r="C3" s="46" t="s">
        <v>203</v>
      </c>
      <c r="D3" s="44" t="s">
        <v>3</v>
      </c>
      <c r="E3" s="44" t="s">
        <v>4</v>
      </c>
      <c r="F3" s="45" t="s">
        <v>138</v>
      </c>
      <c r="G3" s="45" t="s">
        <v>201</v>
      </c>
      <c r="H3" s="44" t="s">
        <v>6</v>
      </c>
      <c r="I3" s="47"/>
      <c r="J3" s="47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3" customHeight="1" x14ac:dyDescent="0.3">
      <c r="A4" s="94" t="s">
        <v>7</v>
      </c>
      <c r="B4" s="94"/>
      <c r="C4" s="94"/>
      <c r="D4" s="94"/>
      <c r="E4" s="94"/>
      <c r="F4" s="94"/>
      <c r="G4" s="49">
        <f>G5+G88+G147+G202+G204+G213+G215+G217+G220</f>
        <v>735023116</v>
      </c>
      <c r="H4" s="50"/>
      <c r="I4" s="47"/>
      <c r="J4" s="47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33" customHeight="1" x14ac:dyDescent="0.3">
      <c r="A5" s="95" t="s">
        <v>8</v>
      </c>
      <c r="B5" s="95"/>
      <c r="C5" s="95"/>
      <c r="D5" s="95"/>
      <c r="E5" s="95"/>
      <c r="F5" s="95"/>
      <c r="G5" s="51">
        <f>SUM(G6:G87)</f>
        <v>665333900</v>
      </c>
      <c r="H5" s="70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37.950000000000003" customHeight="1" x14ac:dyDescent="0.3">
      <c r="A6" s="52">
        <v>1</v>
      </c>
      <c r="B6" s="34" t="s">
        <v>190</v>
      </c>
      <c r="C6" s="31" t="s">
        <v>9</v>
      </c>
      <c r="D6" s="53" t="s">
        <v>10</v>
      </c>
      <c r="E6" s="54" t="s">
        <v>209</v>
      </c>
      <c r="F6" s="37" t="s">
        <v>210</v>
      </c>
      <c r="G6" s="55">
        <v>240562050</v>
      </c>
      <c r="H6" s="33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37.950000000000003" customHeight="1" x14ac:dyDescent="0.3">
      <c r="A7" s="52">
        <v>2</v>
      </c>
      <c r="B7" s="34" t="s">
        <v>190</v>
      </c>
      <c r="C7" s="31" t="s">
        <v>9</v>
      </c>
      <c r="D7" s="53" t="s">
        <v>11</v>
      </c>
      <c r="E7" s="54" t="s">
        <v>209</v>
      </c>
      <c r="F7" s="37" t="s">
        <v>210</v>
      </c>
      <c r="G7" s="55">
        <v>236175200</v>
      </c>
      <c r="H7" s="33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37.950000000000003" customHeight="1" x14ac:dyDescent="0.3">
      <c r="A8" s="52">
        <v>3</v>
      </c>
      <c r="B8" s="34" t="s">
        <v>190</v>
      </c>
      <c r="C8" s="31" t="s">
        <v>9</v>
      </c>
      <c r="D8" s="53" t="s">
        <v>12</v>
      </c>
      <c r="E8" s="54" t="s">
        <v>209</v>
      </c>
      <c r="F8" s="37" t="s">
        <v>210</v>
      </c>
      <c r="G8" s="55">
        <v>79440300</v>
      </c>
      <c r="H8" s="33"/>
      <c r="I8" s="47"/>
      <c r="J8" s="4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37.950000000000003" customHeight="1" x14ac:dyDescent="0.3">
      <c r="A9" s="52">
        <v>4</v>
      </c>
      <c r="B9" s="34" t="s">
        <v>190</v>
      </c>
      <c r="C9" s="31" t="s">
        <v>9</v>
      </c>
      <c r="D9" s="53" t="s">
        <v>13</v>
      </c>
      <c r="E9" s="54" t="s">
        <v>209</v>
      </c>
      <c r="F9" s="37" t="s">
        <v>210</v>
      </c>
      <c r="G9" s="55">
        <v>54905000</v>
      </c>
      <c r="H9" s="33"/>
      <c r="I9" s="47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37.950000000000003" customHeight="1" x14ac:dyDescent="0.3">
      <c r="A10" s="52">
        <v>5</v>
      </c>
      <c r="B10" s="34" t="s">
        <v>190</v>
      </c>
      <c r="C10" s="31" t="s">
        <v>9</v>
      </c>
      <c r="D10" s="53" t="s">
        <v>14</v>
      </c>
      <c r="E10" s="54" t="s">
        <v>209</v>
      </c>
      <c r="F10" s="37" t="s">
        <v>210</v>
      </c>
      <c r="G10" s="55">
        <v>25946050</v>
      </c>
      <c r="H10" s="33"/>
      <c r="I10" s="47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37.950000000000003" customHeight="1" x14ac:dyDescent="0.3">
      <c r="A11" s="52">
        <v>6</v>
      </c>
      <c r="B11" s="34" t="s">
        <v>190</v>
      </c>
      <c r="C11" s="31" t="s">
        <v>15</v>
      </c>
      <c r="D11" s="53" t="s">
        <v>16</v>
      </c>
      <c r="E11" s="54" t="s">
        <v>209</v>
      </c>
      <c r="F11" s="37" t="s">
        <v>210</v>
      </c>
      <c r="G11" s="55">
        <v>22364300</v>
      </c>
      <c r="H11" s="33"/>
      <c r="I11" s="47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37.950000000000003" customHeight="1" x14ac:dyDescent="0.3">
      <c r="A12" s="52">
        <v>7</v>
      </c>
      <c r="B12" s="34" t="s">
        <v>190</v>
      </c>
      <c r="C12" s="31" t="s">
        <v>32</v>
      </c>
      <c r="D12" s="53" t="s">
        <v>211</v>
      </c>
      <c r="E12" s="54" t="s">
        <v>212</v>
      </c>
      <c r="F12" s="37" t="s">
        <v>213</v>
      </c>
      <c r="G12" s="55">
        <v>10000</v>
      </c>
      <c r="H12" s="33"/>
      <c r="I12" s="47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ht="37.950000000000003" customHeight="1" x14ac:dyDescent="0.3">
      <c r="A13" s="52">
        <v>8</v>
      </c>
      <c r="B13" s="34" t="s">
        <v>190</v>
      </c>
      <c r="C13" s="31" t="s">
        <v>214</v>
      </c>
      <c r="D13" s="71" t="s">
        <v>20</v>
      </c>
      <c r="E13" s="72" t="s">
        <v>215</v>
      </c>
      <c r="F13" s="37" t="s">
        <v>216</v>
      </c>
      <c r="G13" s="55">
        <v>20000</v>
      </c>
      <c r="H13" s="33"/>
      <c r="I13" s="47"/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ht="37.950000000000003" customHeight="1" x14ac:dyDescent="0.3">
      <c r="A14" s="52">
        <v>9</v>
      </c>
      <c r="B14" s="34" t="s">
        <v>190</v>
      </c>
      <c r="C14" s="31" t="s">
        <v>22</v>
      </c>
      <c r="D14" s="71" t="s">
        <v>23</v>
      </c>
      <c r="E14" s="72" t="s">
        <v>24</v>
      </c>
      <c r="F14" s="37" t="s">
        <v>217</v>
      </c>
      <c r="G14" s="55">
        <v>10000</v>
      </c>
      <c r="H14" s="33"/>
      <c r="I14" s="47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37.950000000000003" customHeight="1" x14ac:dyDescent="0.3">
      <c r="A15" s="52">
        <v>10</v>
      </c>
      <c r="B15" s="34" t="s">
        <v>190</v>
      </c>
      <c r="C15" s="31" t="s">
        <v>9</v>
      </c>
      <c r="D15" s="53" t="s">
        <v>21</v>
      </c>
      <c r="E15" s="54" t="s">
        <v>218</v>
      </c>
      <c r="F15" s="37" t="s">
        <v>219</v>
      </c>
      <c r="G15" s="55">
        <v>20000</v>
      </c>
      <c r="H15" s="33"/>
      <c r="I15" s="47"/>
      <c r="J15" s="47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37.950000000000003" customHeight="1" x14ac:dyDescent="0.3">
      <c r="A16" s="52">
        <v>11</v>
      </c>
      <c r="B16" s="34" t="s">
        <v>190</v>
      </c>
      <c r="C16" s="31" t="s">
        <v>15</v>
      </c>
      <c r="D16" s="71" t="s">
        <v>220</v>
      </c>
      <c r="E16" s="72" t="s">
        <v>221</v>
      </c>
      <c r="F16" s="37" t="s">
        <v>222</v>
      </c>
      <c r="G16" s="55">
        <v>6000</v>
      </c>
      <c r="H16" s="33"/>
      <c r="I16" s="47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37.950000000000003" customHeight="1" x14ac:dyDescent="0.3">
      <c r="A17" s="52">
        <v>12</v>
      </c>
      <c r="B17" s="34" t="s">
        <v>190</v>
      </c>
      <c r="C17" s="31" t="s">
        <v>17</v>
      </c>
      <c r="D17" s="53" t="s">
        <v>18</v>
      </c>
      <c r="E17" s="54" t="s">
        <v>223</v>
      </c>
      <c r="F17" s="37" t="s">
        <v>224</v>
      </c>
      <c r="G17" s="55">
        <v>50000</v>
      </c>
      <c r="H17" s="33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ht="37.950000000000003" customHeight="1" x14ac:dyDescent="0.3">
      <c r="A18" s="52">
        <v>13</v>
      </c>
      <c r="B18" s="34" t="s">
        <v>345</v>
      </c>
      <c r="C18" s="31" t="s">
        <v>9</v>
      </c>
      <c r="D18" s="71" t="s">
        <v>38</v>
      </c>
      <c r="E18" s="72" t="s">
        <v>225</v>
      </c>
      <c r="F18" s="37" t="s">
        <v>226</v>
      </c>
      <c r="G18" s="55">
        <v>50000</v>
      </c>
      <c r="H18" s="33"/>
      <c r="I18" s="47"/>
      <c r="J18" s="47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ht="37.950000000000003" customHeight="1" x14ac:dyDescent="0.3">
      <c r="A19" s="56">
        <v>14</v>
      </c>
      <c r="B19" s="34" t="s">
        <v>345</v>
      </c>
      <c r="C19" s="34" t="s">
        <v>9</v>
      </c>
      <c r="D19" s="34" t="s">
        <v>65</v>
      </c>
      <c r="E19" s="34" t="s">
        <v>227</v>
      </c>
      <c r="F19" s="57" t="s">
        <v>226</v>
      </c>
      <c r="G19" s="58">
        <v>50000</v>
      </c>
      <c r="H19" s="33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37.950000000000003" customHeight="1" x14ac:dyDescent="0.3">
      <c r="A20" s="56">
        <v>15</v>
      </c>
      <c r="B20" s="34" t="s">
        <v>345</v>
      </c>
      <c r="C20" s="34" t="s">
        <v>17</v>
      </c>
      <c r="D20" s="34" t="s">
        <v>27</v>
      </c>
      <c r="E20" s="34" t="s">
        <v>228</v>
      </c>
      <c r="F20" s="57" t="s">
        <v>229</v>
      </c>
      <c r="G20" s="58">
        <v>850000</v>
      </c>
      <c r="H20" s="33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 ht="37.950000000000003" customHeight="1" x14ac:dyDescent="0.3">
      <c r="A21" s="56">
        <v>16</v>
      </c>
      <c r="B21" s="34" t="s">
        <v>345</v>
      </c>
      <c r="C21" s="34" t="s">
        <v>31</v>
      </c>
      <c r="D21" s="34" t="s">
        <v>230</v>
      </c>
      <c r="E21" s="34" t="s">
        <v>231</v>
      </c>
      <c r="F21" s="57" t="s">
        <v>232</v>
      </c>
      <c r="G21" s="58">
        <v>20000</v>
      </c>
      <c r="H21" s="33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 ht="37.950000000000003" customHeight="1" x14ac:dyDescent="0.3">
      <c r="A22" s="56">
        <v>17</v>
      </c>
      <c r="B22" s="34" t="s">
        <v>345</v>
      </c>
      <c r="C22" s="34" t="s">
        <v>28</v>
      </c>
      <c r="D22" s="34" t="s">
        <v>233</v>
      </c>
      <c r="E22" s="34" t="s">
        <v>234</v>
      </c>
      <c r="F22" s="57" t="s">
        <v>235</v>
      </c>
      <c r="G22" s="58">
        <v>50000</v>
      </c>
      <c r="H22" s="33"/>
      <c r="I22" s="47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37.950000000000003" customHeight="1" x14ac:dyDescent="0.3">
      <c r="A23" s="56">
        <v>18</v>
      </c>
      <c r="B23" s="34" t="s">
        <v>345</v>
      </c>
      <c r="C23" s="34" t="s">
        <v>28</v>
      </c>
      <c r="D23" s="34" t="s">
        <v>236</v>
      </c>
      <c r="E23" s="34" t="s">
        <v>237</v>
      </c>
      <c r="F23" s="57" t="s">
        <v>235</v>
      </c>
      <c r="G23" s="58">
        <v>20000</v>
      </c>
      <c r="H23" s="33"/>
      <c r="I23" s="47"/>
      <c r="J23" s="4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ht="37.950000000000003" customHeight="1" x14ac:dyDescent="0.3">
      <c r="A24" s="56">
        <v>19</v>
      </c>
      <c r="B24" s="34" t="s">
        <v>345</v>
      </c>
      <c r="C24" s="34" t="s">
        <v>28</v>
      </c>
      <c r="D24" s="34" t="s">
        <v>30</v>
      </c>
      <c r="E24" s="34" t="s">
        <v>238</v>
      </c>
      <c r="F24" s="57" t="s">
        <v>235</v>
      </c>
      <c r="G24" s="58">
        <v>20000</v>
      </c>
      <c r="H24" s="33"/>
      <c r="I24" s="47"/>
      <c r="J24" s="47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 ht="37.950000000000003" customHeight="1" x14ac:dyDescent="0.3">
      <c r="A25" s="56">
        <v>20</v>
      </c>
      <c r="B25" s="34" t="s">
        <v>345</v>
      </c>
      <c r="C25" s="34" t="s">
        <v>9</v>
      </c>
      <c r="D25" s="34" t="s">
        <v>239</v>
      </c>
      <c r="E25" s="34" t="s">
        <v>240</v>
      </c>
      <c r="F25" s="57" t="s">
        <v>241</v>
      </c>
      <c r="G25" s="58">
        <v>850000</v>
      </c>
      <c r="H25" s="33"/>
      <c r="I25" s="47"/>
      <c r="J25" s="47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ht="58.8" customHeight="1" x14ac:dyDescent="0.3">
      <c r="A26" s="56">
        <v>21</v>
      </c>
      <c r="B26" s="34" t="s">
        <v>345</v>
      </c>
      <c r="C26" s="34" t="s">
        <v>17</v>
      </c>
      <c r="D26" s="34" t="s">
        <v>242</v>
      </c>
      <c r="E26" s="34" t="s">
        <v>243</v>
      </c>
      <c r="F26" s="57" t="s">
        <v>244</v>
      </c>
      <c r="G26" s="58">
        <v>20000</v>
      </c>
      <c r="H26" s="33"/>
      <c r="I26" s="47"/>
      <c r="J26" s="47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 ht="37.950000000000003" customHeight="1" x14ac:dyDescent="0.3">
      <c r="A27" s="56">
        <v>22</v>
      </c>
      <c r="B27" s="34" t="s">
        <v>345</v>
      </c>
      <c r="C27" s="34" t="s">
        <v>28</v>
      </c>
      <c r="D27" s="34" t="s">
        <v>191</v>
      </c>
      <c r="E27" s="34" t="s">
        <v>245</v>
      </c>
      <c r="F27" s="57" t="s">
        <v>246</v>
      </c>
      <c r="G27" s="58">
        <v>20000</v>
      </c>
      <c r="H27" s="33"/>
      <c r="I27" s="47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 ht="37.950000000000003" customHeight="1" x14ac:dyDescent="0.3">
      <c r="A28" s="56">
        <v>23</v>
      </c>
      <c r="B28" s="34" t="s">
        <v>345</v>
      </c>
      <c r="C28" s="34" t="s">
        <v>17</v>
      </c>
      <c r="D28" s="34" t="s">
        <v>37</v>
      </c>
      <c r="E28" s="34" t="s">
        <v>247</v>
      </c>
      <c r="F28" s="57" t="s">
        <v>244</v>
      </c>
      <c r="G28" s="58">
        <v>50000</v>
      </c>
      <c r="H28" s="33"/>
      <c r="I28" s="47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37.950000000000003" customHeight="1" x14ac:dyDescent="0.3">
      <c r="A29" s="56">
        <v>24</v>
      </c>
      <c r="B29" s="34" t="s">
        <v>345</v>
      </c>
      <c r="C29" s="34" t="s">
        <v>9</v>
      </c>
      <c r="D29" s="34" t="s">
        <v>248</v>
      </c>
      <c r="E29" s="34" t="s">
        <v>249</v>
      </c>
      <c r="F29" s="57" t="s">
        <v>216</v>
      </c>
      <c r="G29" s="58">
        <v>1000000</v>
      </c>
      <c r="H29" s="33"/>
      <c r="I29" s="47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37.950000000000003" customHeight="1" x14ac:dyDescent="0.3">
      <c r="A30" s="56">
        <v>25</v>
      </c>
      <c r="B30" s="34" t="s">
        <v>345</v>
      </c>
      <c r="C30" s="34" t="s">
        <v>28</v>
      </c>
      <c r="D30" s="34" t="s">
        <v>250</v>
      </c>
      <c r="E30" s="34" t="s">
        <v>251</v>
      </c>
      <c r="F30" s="57" t="s">
        <v>252</v>
      </c>
      <c r="G30" s="58">
        <v>10000</v>
      </c>
      <c r="H30" s="33"/>
      <c r="I30" s="47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 ht="37.950000000000003" customHeight="1" x14ac:dyDescent="0.3">
      <c r="A31" s="56">
        <v>26</v>
      </c>
      <c r="B31" s="34" t="s">
        <v>345</v>
      </c>
      <c r="C31" s="34" t="s">
        <v>28</v>
      </c>
      <c r="D31" s="34" t="s">
        <v>40</v>
      </c>
      <c r="E31" s="34" t="s">
        <v>253</v>
      </c>
      <c r="F31" s="57" t="s">
        <v>254</v>
      </c>
      <c r="G31" s="58">
        <v>10000</v>
      </c>
      <c r="H31" s="33"/>
      <c r="I31" s="47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37.950000000000003" customHeight="1" x14ac:dyDescent="0.3">
      <c r="A32" s="56">
        <v>27</v>
      </c>
      <c r="B32" s="34" t="s">
        <v>345</v>
      </c>
      <c r="C32" s="34" t="s">
        <v>28</v>
      </c>
      <c r="D32" s="34" t="s">
        <v>255</v>
      </c>
      <c r="E32" s="34" t="s">
        <v>256</v>
      </c>
      <c r="F32" s="57" t="s">
        <v>252</v>
      </c>
      <c r="G32" s="58">
        <v>20000</v>
      </c>
      <c r="H32" s="33"/>
      <c r="I32" s="47"/>
      <c r="J32" s="47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ht="37.950000000000003" customHeight="1" x14ac:dyDescent="0.3">
      <c r="A33" s="56">
        <v>28</v>
      </c>
      <c r="B33" s="34" t="s">
        <v>345</v>
      </c>
      <c r="C33" s="34" t="s">
        <v>28</v>
      </c>
      <c r="D33" s="34" t="s">
        <v>257</v>
      </c>
      <c r="E33" s="34" t="s">
        <v>258</v>
      </c>
      <c r="F33" s="57" t="s">
        <v>252</v>
      </c>
      <c r="G33" s="58">
        <v>10000</v>
      </c>
      <c r="H33" s="33"/>
      <c r="I33" s="47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 ht="37.950000000000003" customHeight="1" x14ac:dyDescent="0.3">
      <c r="A34" s="56">
        <v>29</v>
      </c>
      <c r="B34" s="34" t="s">
        <v>345</v>
      </c>
      <c r="C34" s="34" t="s">
        <v>28</v>
      </c>
      <c r="D34" s="34" t="s">
        <v>43</v>
      </c>
      <c r="E34" s="34" t="s">
        <v>259</v>
      </c>
      <c r="F34" s="57" t="s">
        <v>252</v>
      </c>
      <c r="G34" s="58">
        <v>10000</v>
      </c>
      <c r="H34" s="33"/>
      <c r="I34" s="47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7.950000000000003" customHeight="1" x14ac:dyDescent="0.3">
      <c r="A35" s="56">
        <v>30</v>
      </c>
      <c r="B35" s="34" t="s">
        <v>345</v>
      </c>
      <c r="C35" s="34" t="s">
        <v>28</v>
      </c>
      <c r="D35" s="34" t="s">
        <v>36</v>
      </c>
      <c r="E35" s="34" t="s">
        <v>260</v>
      </c>
      <c r="F35" s="57" t="s">
        <v>261</v>
      </c>
      <c r="G35" s="58">
        <v>50000</v>
      </c>
      <c r="H35" s="33"/>
      <c r="I35" s="47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37.950000000000003" customHeight="1" x14ac:dyDescent="0.3">
      <c r="A36" s="56">
        <v>31</v>
      </c>
      <c r="B36" s="34" t="s">
        <v>345</v>
      </c>
      <c r="C36" s="34" t="s">
        <v>17</v>
      </c>
      <c r="D36" s="34" t="s">
        <v>48</v>
      </c>
      <c r="E36" s="34" t="s">
        <v>262</v>
      </c>
      <c r="F36" s="57" t="s">
        <v>252</v>
      </c>
      <c r="G36" s="58">
        <v>50000</v>
      </c>
      <c r="H36" s="33"/>
      <c r="I36" s="47"/>
      <c r="J36" s="47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37.950000000000003" customHeight="1" x14ac:dyDescent="0.3">
      <c r="A37" s="56">
        <v>32</v>
      </c>
      <c r="B37" s="34" t="s">
        <v>345</v>
      </c>
      <c r="C37" s="34" t="s">
        <v>26</v>
      </c>
      <c r="D37" s="34" t="s">
        <v>263</v>
      </c>
      <c r="E37" s="34" t="s">
        <v>264</v>
      </c>
      <c r="F37" s="57" t="s">
        <v>216</v>
      </c>
      <c r="G37" s="58">
        <v>100000</v>
      </c>
      <c r="H37" s="33"/>
      <c r="I37" s="47"/>
      <c r="J37" s="4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37.950000000000003" customHeight="1" x14ac:dyDescent="0.3">
      <c r="A38" s="56">
        <v>33</v>
      </c>
      <c r="B38" s="34" t="s">
        <v>345</v>
      </c>
      <c r="C38" s="34" t="s">
        <v>9</v>
      </c>
      <c r="D38" s="34" t="s">
        <v>34</v>
      </c>
      <c r="E38" s="34" t="s">
        <v>265</v>
      </c>
      <c r="F38" s="57" t="s">
        <v>229</v>
      </c>
      <c r="G38" s="58">
        <v>30000</v>
      </c>
      <c r="H38" s="33"/>
      <c r="I38" s="47"/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37.950000000000003" customHeight="1" x14ac:dyDescent="0.3">
      <c r="A39" s="56">
        <v>34</v>
      </c>
      <c r="B39" s="34" t="s">
        <v>345</v>
      </c>
      <c r="C39" s="34" t="s">
        <v>52</v>
      </c>
      <c r="D39" s="34" t="s">
        <v>266</v>
      </c>
      <c r="E39" s="34" t="s">
        <v>267</v>
      </c>
      <c r="F39" s="57" t="s">
        <v>268</v>
      </c>
      <c r="G39" s="58">
        <v>100000</v>
      </c>
      <c r="H39" s="33"/>
      <c r="I39" s="47"/>
      <c r="J39" s="47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 ht="37.950000000000003" customHeight="1" x14ac:dyDescent="0.3">
      <c r="A40" s="56">
        <v>35</v>
      </c>
      <c r="B40" s="34" t="s">
        <v>345</v>
      </c>
      <c r="C40" s="34" t="s">
        <v>28</v>
      </c>
      <c r="D40" s="34" t="s">
        <v>55</v>
      </c>
      <c r="E40" s="34" t="s">
        <v>269</v>
      </c>
      <c r="F40" s="57" t="s">
        <v>270</v>
      </c>
      <c r="G40" s="58">
        <v>15000</v>
      </c>
      <c r="H40" s="33"/>
      <c r="I40" s="47"/>
      <c r="J40" s="47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 ht="37.950000000000003" customHeight="1" x14ac:dyDescent="0.3">
      <c r="A41" s="56">
        <v>36</v>
      </c>
      <c r="B41" s="34" t="s">
        <v>345</v>
      </c>
      <c r="C41" s="34" t="s">
        <v>9</v>
      </c>
      <c r="D41" s="34" t="s">
        <v>38</v>
      </c>
      <c r="E41" s="34" t="s">
        <v>271</v>
      </c>
      <c r="F41" s="57" t="s">
        <v>272</v>
      </c>
      <c r="G41" s="58">
        <v>40000</v>
      </c>
      <c r="H41" s="33"/>
      <c r="I41" s="47"/>
      <c r="J41" s="47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 ht="37.950000000000003" customHeight="1" x14ac:dyDescent="0.3">
      <c r="A42" s="56">
        <v>37</v>
      </c>
      <c r="B42" s="34" t="s">
        <v>345</v>
      </c>
      <c r="C42" s="34" t="s">
        <v>59</v>
      </c>
      <c r="D42" s="34" t="s">
        <v>152</v>
      </c>
      <c r="E42" s="34" t="s">
        <v>273</v>
      </c>
      <c r="F42" s="57" t="s">
        <v>261</v>
      </c>
      <c r="G42" s="58">
        <v>100000</v>
      </c>
      <c r="H42" s="33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4" ht="37.950000000000003" customHeight="1" x14ac:dyDescent="0.3">
      <c r="A43" s="56">
        <v>38</v>
      </c>
      <c r="B43" s="34" t="s">
        <v>345</v>
      </c>
      <c r="C43" s="34" t="s">
        <v>28</v>
      </c>
      <c r="D43" s="34" t="s">
        <v>274</v>
      </c>
      <c r="E43" s="34" t="s">
        <v>275</v>
      </c>
      <c r="F43" s="57" t="s">
        <v>276</v>
      </c>
      <c r="G43" s="58">
        <v>10000</v>
      </c>
      <c r="H43" s="33"/>
      <c r="I43" s="47"/>
      <c r="J43" s="4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64" ht="37.950000000000003" customHeight="1" x14ac:dyDescent="0.3">
      <c r="A44" s="56">
        <v>39</v>
      </c>
      <c r="B44" s="34" t="s">
        <v>345</v>
      </c>
      <c r="C44" s="34" t="s">
        <v>9</v>
      </c>
      <c r="D44" s="34" t="s">
        <v>47</v>
      </c>
      <c r="E44" s="34" t="s">
        <v>277</v>
      </c>
      <c r="F44" s="57" t="s">
        <v>261</v>
      </c>
      <c r="G44" s="58">
        <v>50000</v>
      </c>
      <c r="H44" s="33"/>
      <c r="I44" s="47"/>
      <c r="J44" s="4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64" ht="37.950000000000003" customHeight="1" x14ac:dyDescent="0.3">
      <c r="A45" s="56">
        <v>40</v>
      </c>
      <c r="B45" s="34" t="s">
        <v>345</v>
      </c>
      <c r="C45" s="34" t="s">
        <v>28</v>
      </c>
      <c r="D45" s="34" t="s">
        <v>278</v>
      </c>
      <c r="E45" s="34" t="s">
        <v>279</v>
      </c>
      <c r="F45" s="57" t="s">
        <v>276</v>
      </c>
      <c r="G45" s="58">
        <v>10000</v>
      </c>
      <c r="H45" s="33"/>
      <c r="I45" s="47"/>
      <c r="J45" s="47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</row>
    <row r="46" spans="1:64" ht="37.950000000000003" customHeight="1" x14ac:dyDescent="0.3">
      <c r="A46" s="56">
        <v>41</v>
      </c>
      <c r="B46" s="34" t="s">
        <v>345</v>
      </c>
      <c r="C46" s="34" t="s">
        <v>28</v>
      </c>
      <c r="D46" s="34" t="s">
        <v>280</v>
      </c>
      <c r="E46" s="34" t="s">
        <v>281</v>
      </c>
      <c r="F46" s="57" t="s">
        <v>276</v>
      </c>
      <c r="G46" s="58">
        <v>10000</v>
      </c>
      <c r="H46" s="33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37.950000000000003" customHeight="1" x14ac:dyDescent="0.3">
      <c r="A47" s="56">
        <v>42</v>
      </c>
      <c r="B47" s="34" t="s">
        <v>345</v>
      </c>
      <c r="C47" s="34" t="s">
        <v>26</v>
      </c>
      <c r="D47" s="34" t="s">
        <v>151</v>
      </c>
      <c r="E47" s="34" t="s">
        <v>282</v>
      </c>
      <c r="F47" s="57" t="s">
        <v>276</v>
      </c>
      <c r="G47" s="58">
        <v>30000</v>
      </c>
      <c r="H47" s="33"/>
      <c r="I47" s="47"/>
      <c r="J47" s="47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37.950000000000003" customHeight="1" x14ac:dyDescent="0.3">
      <c r="A48" s="56">
        <v>43</v>
      </c>
      <c r="B48" s="34" t="s">
        <v>345</v>
      </c>
      <c r="C48" s="34" t="s">
        <v>28</v>
      </c>
      <c r="D48" s="34" t="s">
        <v>283</v>
      </c>
      <c r="E48" s="34" t="s">
        <v>284</v>
      </c>
      <c r="F48" s="57" t="s">
        <v>276</v>
      </c>
      <c r="G48" s="58">
        <v>10000</v>
      </c>
      <c r="H48" s="33"/>
      <c r="I48" s="47"/>
      <c r="J48" s="47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37.950000000000003" customHeight="1" x14ac:dyDescent="0.3">
      <c r="A49" s="56">
        <v>44</v>
      </c>
      <c r="B49" s="34" t="s">
        <v>345</v>
      </c>
      <c r="C49" s="34" t="s">
        <v>28</v>
      </c>
      <c r="D49" s="34" t="s">
        <v>39</v>
      </c>
      <c r="E49" s="34" t="s">
        <v>285</v>
      </c>
      <c r="F49" s="57" t="s">
        <v>276</v>
      </c>
      <c r="G49" s="58">
        <v>10000</v>
      </c>
      <c r="H49" s="33"/>
      <c r="I49" s="47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</row>
    <row r="50" spans="1:64" ht="37.950000000000003" customHeight="1" x14ac:dyDescent="0.3">
      <c r="A50" s="56">
        <v>45</v>
      </c>
      <c r="B50" s="34" t="s">
        <v>345</v>
      </c>
      <c r="C50" s="34" t="s">
        <v>28</v>
      </c>
      <c r="D50" s="34" t="s">
        <v>45</v>
      </c>
      <c r="E50" s="34" t="s">
        <v>286</v>
      </c>
      <c r="F50" s="57" t="s">
        <v>276</v>
      </c>
      <c r="G50" s="58">
        <v>10000</v>
      </c>
      <c r="H50" s="33"/>
      <c r="I50" s="47"/>
      <c r="J50" s="4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64" ht="37.950000000000003" customHeight="1" x14ac:dyDescent="0.3">
      <c r="A51" s="56">
        <v>46</v>
      </c>
      <c r="B51" s="34" t="s">
        <v>345</v>
      </c>
      <c r="C51" s="34" t="s">
        <v>9</v>
      </c>
      <c r="D51" s="34" t="s">
        <v>46</v>
      </c>
      <c r="E51" s="34" t="s">
        <v>287</v>
      </c>
      <c r="F51" s="57" t="s">
        <v>288</v>
      </c>
      <c r="G51" s="58">
        <v>50000</v>
      </c>
      <c r="H51" s="33"/>
      <c r="I51" s="47"/>
      <c r="J51" s="47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</row>
    <row r="52" spans="1:64" ht="37.950000000000003" customHeight="1" x14ac:dyDescent="0.3">
      <c r="A52" s="56">
        <v>47</v>
      </c>
      <c r="B52" s="34" t="s">
        <v>345</v>
      </c>
      <c r="C52" s="34" t="s">
        <v>90</v>
      </c>
      <c r="D52" s="34" t="s">
        <v>139</v>
      </c>
      <c r="E52" s="34" t="s">
        <v>140</v>
      </c>
      <c r="F52" s="57" t="s">
        <v>288</v>
      </c>
      <c r="G52" s="58">
        <v>100000</v>
      </c>
      <c r="H52" s="33"/>
      <c r="I52" s="47"/>
      <c r="J52" s="47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 ht="37.950000000000003" customHeight="1" x14ac:dyDescent="0.3">
      <c r="A53" s="56">
        <v>48</v>
      </c>
      <c r="B53" s="34" t="s">
        <v>345</v>
      </c>
      <c r="C53" s="34" t="s">
        <v>15</v>
      </c>
      <c r="D53" s="34" t="s">
        <v>289</v>
      </c>
      <c r="E53" s="34" t="s">
        <v>290</v>
      </c>
      <c r="F53" s="57" t="s">
        <v>291</v>
      </c>
      <c r="G53" s="58">
        <v>20000</v>
      </c>
      <c r="H53" s="33"/>
      <c r="I53" s="47"/>
      <c r="J53" s="47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64" ht="37.950000000000003" customHeight="1" x14ac:dyDescent="0.3">
      <c r="A54" s="56">
        <v>49</v>
      </c>
      <c r="B54" s="34" t="s">
        <v>345</v>
      </c>
      <c r="C54" s="34" t="s">
        <v>28</v>
      </c>
      <c r="D54" s="34" t="s">
        <v>44</v>
      </c>
      <c r="E54" s="34" t="s">
        <v>292</v>
      </c>
      <c r="F54" s="57" t="s">
        <v>288</v>
      </c>
      <c r="G54" s="58">
        <v>10000</v>
      </c>
      <c r="H54" s="33"/>
      <c r="I54" s="47"/>
      <c r="J54" s="47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 ht="37.950000000000003" customHeight="1" x14ac:dyDescent="0.3">
      <c r="A55" s="56">
        <v>50</v>
      </c>
      <c r="B55" s="34" t="s">
        <v>345</v>
      </c>
      <c r="C55" s="34" t="s">
        <v>26</v>
      </c>
      <c r="D55" s="34" t="s">
        <v>54</v>
      </c>
      <c r="E55" s="34" t="s">
        <v>293</v>
      </c>
      <c r="F55" s="57" t="s">
        <v>288</v>
      </c>
      <c r="G55" s="58">
        <v>10000</v>
      </c>
      <c r="H55" s="33"/>
      <c r="I55" s="47"/>
      <c r="J55" s="4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64" ht="37.950000000000003" customHeight="1" x14ac:dyDescent="0.3">
      <c r="A56" s="56">
        <v>51</v>
      </c>
      <c r="B56" s="34" t="s">
        <v>345</v>
      </c>
      <c r="C56" s="34" t="s">
        <v>26</v>
      </c>
      <c r="D56" s="34" t="s">
        <v>294</v>
      </c>
      <c r="E56" s="34" t="s">
        <v>295</v>
      </c>
      <c r="F56" s="57" t="s">
        <v>296</v>
      </c>
      <c r="G56" s="58">
        <v>50000</v>
      </c>
      <c r="H56" s="33"/>
      <c r="I56" s="47"/>
      <c r="J56" s="47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64" ht="37.950000000000003" customHeight="1" x14ac:dyDescent="0.3">
      <c r="A57" s="56">
        <v>52</v>
      </c>
      <c r="B57" s="34" t="s">
        <v>345</v>
      </c>
      <c r="C57" s="34" t="s">
        <v>28</v>
      </c>
      <c r="D57" s="34" t="s">
        <v>146</v>
      </c>
      <c r="E57" s="34" t="s">
        <v>297</v>
      </c>
      <c r="F57" s="57" t="s">
        <v>298</v>
      </c>
      <c r="G57" s="58">
        <v>10000</v>
      </c>
      <c r="H57" s="33"/>
      <c r="I57" s="47"/>
      <c r="J57" s="47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ht="37.950000000000003" customHeight="1" x14ac:dyDescent="0.3">
      <c r="A58" s="56">
        <v>53</v>
      </c>
      <c r="B58" s="34" t="s">
        <v>345</v>
      </c>
      <c r="C58" s="34" t="s">
        <v>26</v>
      </c>
      <c r="D58" s="34" t="s">
        <v>49</v>
      </c>
      <c r="E58" s="34" t="s">
        <v>299</v>
      </c>
      <c r="F58" s="57" t="s">
        <v>296</v>
      </c>
      <c r="G58" s="58">
        <v>40000</v>
      </c>
      <c r="H58" s="33"/>
      <c r="I58" s="47"/>
      <c r="J58" s="47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64" ht="37.950000000000003" customHeight="1" x14ac:dyDescent="0.3">
      <c r="A59" s="56">
        <v>54</v>
      </c>
      <c r="B59" s="34" t="s">
        <v>345</v>
      </c>
      <c r="C59" s="34" t="s">
        <v>32</v>
      </c>
      <c r="D59" s="34" t="s">
        <v>145</v>
      </c>
      <c r="E59" s="34" t="s">
        <v>300</v>
      </c>
      <c r="F59" s="57" t="s">
        <v>296</v>
      </c>
      <c r="G59" s="58">
        <v>10000</v>
      </c>
      <c r="H59" s="33"/>
      <c r="I59" s="47"/>
      <c r="J59" s="47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64" ht="37.950000000000003" customHeight="1" x14ac:dyDescent="0.3">
      <c r="A60" s="56">
        <v>55</v>
      </c>
      <c r="B60" s="34" t="s">
        <v>345</v>
      </c>
      <c r="C60" s="34" t="s">
        <v>26</v>
      </c>
      <c r="D60" s="34" t="s">
        <v>301</v>
      </c>
      <c r="E60" s="34" t="s">
        <v>302</v>
      </c>
      <c r="F60" s="57" t="s">
        <v>296</v>
      </c>
      <c r="G60" s="58">
        <v>80000</v>
      </c>
      <c r="H60" s="33"/>
      <c r="I60" s="47"/>
      <c r="J60" s="47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7.950000000000003" customHeight="1" x14ac:dyDescent="0.3">
      <c r="A61" s="56">
        <v>56</v>
      </c>
      <c r="B61" s="34" t="s">
        <v>345</v>
      </c>
      <c r="C61" s="34" t="s">
        <v>28</v>
      </c>
      <c r="D61" s="34" t="s">
        <v>62</v>
      </c>
      <c r="E61" s="34" t="s">
        <v>303</v>
      </c>
      <c r="F61" s="57" t="s">
        <v>296</v>
      </c>
      <c r="G61" s="58">
        <v>10000</v>
      </c>
      <c r="H61" s="33"/>
      <c r="I61" s="47"/>
      <c r="J61" s="47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7.950000000000003" customHeight="1" x14ac:dyDescent="0.3">
      <c r="A62" s="56">
        <v>57</v>
      </c>
      <c r="B62" s="34" t="s">
        <v>345</v>
      </c>
      <c r="C62" s="34" t="s">
        <v>9</v>
      </c>
      <c r="D62" s="34" t="s">
        <v>144</v>
      </c>
      <c r="E62" s="34" t="s">
        <v>304</v>
      </c>
      <c r="F62" s="57" t="s">
        <v>296</v>
      </c>
      <c r="G62" s="58">
        <v>100000</v>
      </c>
      <c r="H62" s="33"/>
      <c r="I62" s="47"/>
      <c r="J62" s="47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7.950000000000003" customHeight="1" x14ac:dyDescent="0.3">
      <c r="A63" s="56">
        <v>58</v>
      </c>
      <c r="B63" s="34" t="s">
        <v>345</v>
      </c>
      <c r="C63" s="34" t="s">
        <v>32</v>
      </c>
      <c r="D63" s="34" t="s">
        <v>33</v>
      </c>
      <c r="E63" s="34" t="s">
        <v>305</v>
      </c>
      <c r="F63" s="57" t="s">
        <v>296</v>
      </c>
      <c r="G63" s="58">
        <v>50000</v>
      </c>
      <c r="H63" s="33"/>
      <c r="I63" s="47"/>
      <c r="J63" s="47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64" ht="37.950000000000003" customHeight="1" x14ac:dyDescent="0.3">
      <c r="A64" s="56">
        <v>59</v>
      </c>
      <c r="B64" s="34" t="s">
        <v>345</v>
      </c>
      <c r="C64" s="34" t="s">
        <v>32</v>
      </c>
      <c r="D64" s="34" t="s">
        <v>53</v>
      </c>
      <c r="E64" s="34" t="s">
        <v>306</v>
      </c>
      <c r="F64" s="57" t="s">
        <v>296</v>
      </c>
      <c r="G64" s="58">
        <v>50000</v>
      </c>
      <c r="H64" s="33"/>
      <c r="I64" s="47"/>
      <c r="J64" s="47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64" ht="37.950000000000003" customHeight="1" x14ac:dyDescent="0.3">
      <c r="A65" s="56">
        <v>60</v>
      </c>
      <c r="B65" s="34" t="s">
        <v>345</v>
      </c>
      <c r="C65" s="34" t="s">
        <v>59</v>
      </c>
      <c r="D65" s="34" t="s">
        <v>60</v>
      </c>
      <c r="E65" s="34" t="s">
        <v>307</v>
      </c>
      <c r="F65" s="57" t="s">
        <v>296</v>
      </c>
      <c r="G65" s="58">
        <v>20000</v>
      </c>
      <c r="H65" s="33"/>
      <c r="I65" s="47"/>
      <c r="J65" s="47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ht="37.950000000000003" customHeight="1" x14ac:dyDescent="0.3">
      <c r="A66" s="56">
        <v>61</v>
      </c>
      <c r="B66" s="34" t="s">
        <v>345</v>
      </c>
      <c r="C66" s="34" t="s">
        <v>9</v>
      </c>
      <c r="D66" s="34" t="s">
        <v>56</v>
      </c>
      <c r="E66" s="34" t="s">
        <v>308</v>
      </c>
      <c r="F66" s="57" t="s">
        <v>296</v>
      </c>
      <c r="G66" s="58">
        <v>50000</v>
      </c>
      <c r="H66" s="33"/>
      <c r="I66" s="47"/>
      <c r="J66" s="47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ht="37.950000000000003" customHeight="1" x14ac:dyDescent="0.3">
      <c r="A67" s="56">
        <v>62</v>
      </c>
      <c r="B67" s="34" t="s">
        <v>345</v>
      </c>
      <c r="C67" s="34" t="s">
        <v>25</v>
      </c>
      <c r="D67" s="34" t="s">
        <v>57</v>
      </c>
      <c r="E67" s="34" t="s">
        <v>309</v>
      </c>
      <c r="F67" s="57" t="s">
        <v>296</v>
      </c>
      <c r="G67" s="58">
        <v>20000</v>
      </c>
      <c r="H67" s="33"/>
      <c r="I67" s="47"/>
      <c r="J67" s="47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37.950000000000003" customHeight="1" x14ac:dyDescent="0.3">
      <c r="A68" s="56">
        <v>63</v>
      </c>
      <c r="B68" s="34" t="s">
        <v>345</v>
      </c>
      <c r="C68" s="34" t="s">
        <v>15</v>
      </c>
      <c r="D68" s="34" t="s">
        <v>58</v>
      </c>
      <c r="E68" s="34" t="s">
        <v>310</v>
      </c>
      <c r="F68" s="57" t="s">
        <v>296</v>
      </c>
      <c r="G68" s="58">
        <v>50000</v>
      </c>
      <c r="H68" s="33"/>
      <c r="I68" s="47"/>
      <c r="J68" s="47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37.950000000000003" customHeight="1" x14ac:dyDescent="0.3">
      <c r="A69" s="56">
        <v>64</v>
      </c>
      <c r="B69" s="34" t="s">
        <v>345</v>
      </c>
      <c r="C69" s="34" t="s">
        <v>26</v>
      </c>
      <c r="D69" s="34" t="s">
        <v>141</v>
      </c>
      <c r="E69" s="34" t="s">
        <v>311</v>
      </c>
      <c r="F69" s="57" t="s">
        <v>296</v>
      </c>
      <c r="G69" s="58">
        <v>50000</v>
      </c>
      <c r="H69" s="33"/>
      <c r="I69" s="47"/>
      <c r="J69" s="47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37.950000000000003" customHeight="1" x14ac:dyDescent="0.3">
      <c r="A70" s="56">
        <v>65</v>
      </c>
      <c r="B70" s="34" t="s">
        <v>345</v>
      </c>
      <c r="C70" s="34" t="s">
        <v>9</v>
      </c>
      <c r="D70" s="34" t="s">
        <v>51</v>
      </c>
      <c r="E70" s="34" t="s">
        <v>312</v>
      </c>
      <c r="F70" s="57" t="s">
        <v>296</v>
      </c>
      <c r="G70" s="58">
        <v>50000</v>
      </c>
      <c r="H70" s="33"/>
      <c r="I70" s="47"/>
      <c r="J70" s="47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37.950000000000003" customHeight="1" x14ac:dyDescent="0.3">
      <c r="A71" s="56">
        <v>66</v>
      </c>
      <c r="B71" s="34" t="s">
        <v>345</v>
      </c>
      <c r="C71" s="34" t="s">
        <v>28</v>
      </c>
      <c r="D71" s="34" t="s">
        <v>147</v>
      </c>
      <c r="E71" s="34" t="s">
        <v>313</v>
      </c>
      <c r="F71" s="57" t="s">
        <v>296</v>
      </c>
      <c r="G71" s="58">
        <v>20000</v>
      </c>
      <c r="H71" s="33"/>
      <c r="I71" s="47"/>
      <c r="J71" s="4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37.950000000000003" customHeight="1" x14ac:dyDescent="0.3">
      <c r="A72" s="56">
        <v>67</v>
      </c>
      <c r="B72" s="34" t="s">
        <v>345</v>
      </c>
      <c r="C72" s="34" t="s">
        <v>32</v>
      </c>
      <c r="D72" s="34" t="s">
        <v>142</v>
      </c>
      <c r="E72" s="34" t="s">
        <v>314</v>
      </c>
      <c r="F72" s="57" t="s">
        <v>315</v>
      </c>
      <c r="G72" s="58">
        <v>50000</v>
      </c>
      <c r="H72" s="33"/>
      <c r="I72" s="47"/>
      <c r="J72" s="47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37.950000000000003" customHeight="1" x14ac:dyDescent="0.3">
      <c r="A73" s="56">
        <v>68</v>
      </c>
      <c r="B73" s="34" t="s">
        <v>345</v>
      </c>
      <c r="C73" s="34" t="s">
        <v>59</v>
      </c>
      <c r="D73" s="34" t="s">
        <v>61</v>
      </c>
      <c r="E73" s="34" t="s">
        <v>316</v>
      </c>
      <c r="F73" s="57" t="s">
        <v>296</v>
      </c>
      <c r="G73" s="58">
        <v>70000</v>
      </c>
      <c r="H73" s="33"/>
      <c r="I73" s="47"/>
      <c r="J73" s="47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37.950000000000003" customHeight="1" x14ac:dyDescent="0.3">
      <c r="A74" s="56">
        <v>69</v>
      </c>
      <c r="B74" s="34" t="s">
        <v>345</v>
      </c>
      <c r="C74" s="34" t="s">
        <v>9</v>
      </c>
      <c r="D74" s="34" t="s">
        <v>317</v>
      </c>
      <c r="E74" s="34" t="s">
        <v>318</v>
      </c>
      <c r="F74" s="57" t="s">
        <v>319</v>
      </c>
      <c r="G74" s="58">
        <v>700000</v>
      </c>
      <c r="H74" s="33"/>
      <c r="I74" s="47"/>
      <c r="J74" s="47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ht="37.950000000000003" customHeight="1" x14ac:dyDescent="0.3">
      <c r="A75" s="56">
        <v>70</v>
      </c>
      <c r="B75" s="34" t="s">
        <v>345</v>
      </c>
      <c r="C75" s="34" t="s">
        <v>86</v>
      </c>
      <c r="D75" s="34" t="s">
        <v>320</v>
      </c>
      <c r="E75" s="34" t="s">
        <v>321</v>
      </c>
      <c r="F75" s="57" t="s">
        <v>322</v>
      </c>
      <c r="G75" s="58">
        <v>30000</v>
      </c>
      <c r="H75" s="33"/>
      <c r="I75" s="47"/>
      <c r="J75" s="4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37.950000000000003" customHeight="1" x14ac:dyDescent="0.3">
      <c r="A76" s="56">
        <v>71</v>
      </c>
      <c r="B76" s="34" t="s">
        <v>345</v>
      </c>
      <c r="C76" s="34" t="s">
        <v>28</v>
      </c>
      <c r="D76" s="34" t="s">
        <v>323</v>
      </c>
      <c r="E76" s="34" t="s">
        <v>324</v>
      </c>
      <c r="F76" s="57" t="s">
        <v>325</v>
      </c>
      <c r="G76" s="58">
        <v>10000</v>
      </c>
      <c r="H76" s="33"/>
      <c r="I76" s="47"/>
      <c r="J76" s="47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37.950000000000003" customHeight="1" x14ac:dyDescent="0.3">
      <c r="A77" s="56">
        <v>72</v>
      </c>
      <c r="B77" s="34" t="s">
        <v>345</v>
      </c>
      <c r="C77" s="34" t="s">
        <v>26</v>
      </c>
      <c r="D77" s="34" t="s">
        <v>143</v>
      </c>
      <c r="E77" s="34" t="s">
        <v>326</v>
      </c>
      <c r="F77" s="57" t="s">
        <v>325</v>
      </c>
      <c r="G77" s="58">
        <v>20000</v>
      </c>
      <c r="H77" s="33"/>
      <c r="I77" s="47"/>
      <c r="J77" s="47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ht="37.950000000000003" customHeight="1" x14ac:dyDescent="0.3">
      <c r="A78" s="56">
        <v>73</v>
      </c>
      <c r="B78" s="34" t="s">
        <v>345</v>
      </c>
      <c r="C78" s="34" t="s">
        <v>28</v>
      </c>
      <c r="D78" s="34" t="s">
        <v>29</v>
      </c>
      <c r="E78" s="34" t="s">
        <v>327</v>
      </c>
      <c r="F78" s="57" t="s">
        <v>325</v>
      </c>
      <c r="G78" s="58">
        <v>10000</v>
      </c>
      <c r="H78" s="33"/>
      <c r="I78" s="47"/>
      <c r="J78" s="47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37.950000000000003" customHeight="1" x14ac:dyDescent="0.3">
      <c r="A79" s="56">
        <v>74</v>
      </c>
      <c r="B79" s="34" t="s">
        <v>345</v>
      </c>
      <c r="C79" s="34" t="s">
        <v>25</v>
      </c>
      <c r="D79" s="34" t="s">
        <v>328</v>
      </c>
      <c r="E79" s="34" t="s">
        <v>329</v>
      </c>
      <c r="F79" s="57" t="s">
        <v>325</v>
      </c>
      <c r="G79" s="58">
        <v>200000</v>
      </c>
      <c r="H79" s="33"/>
      <c r="I79" s="47"/>
      <c r="J79" s="47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37.950000000000003" customHeight="1" x14ac:dyDescent="0.3">
      <c r="A80" s="56">
        <v>75</v>
      </c>
      <c r="B80" s="34" t="s">
        <v>345</v>
      </c>
      <c r="C80" s="34" t="s">
        <v>52</v>
      </c>
      <c r="D80" s="34" t="s">
        <v>330</v>
      </c>
      <c r="E80" s="34" t="s">
        <v>331</v>
      </c>
      <c r="F80" s="57" t="s">
        <v>332</v>
      </c>
      <c r="G80" s="58">
        <v>20000</v>
      </c>
      <c r="H80" s="33"/>
      <c r="I80" s="47"/>
      <c r="J80" s="47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ht="37.950000000000003" customHeight="1" x14ac:dyDescent="0.3">
      <c r="A81" s="56">
        <v>76</v>
      </c>
      <c r="B81" s="34" t="s">
        <v>345</v>
      </c>
      <c r="C81" s="34" t="s">
        <v>26</v>
      </c>
      <c r="D81" s="34" t="s">
        <v>333</v>
      </c>
      <c r="E81" s="34" t="s">
        <v>334</v>
      </c>
      <c r="F81" s="57" t="s">
        <v>332</v>
      </c>
      <c r="G81" s="58">
        <v>10000</v>
      </c>
      <c r="H81" s="33"/>
      <c r="I81" s="47"/>
      <c r="J81" s="47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37.950000000000003" customHeight="1" x14ac:dyDescent="0.3">
      <c r="A82" s="56">
        <v>77</v>
      </c>
      <c r="B82" s="34" t="s">
        <v>345</v>
      </c>
      <c r="C82" s="34" t="s">
        <v>26</v>
      </c>
      <c r="D82" s="34" t="s">
        <v>335</v>
      </c>
      <c r="E82" s="34" t="s">
        <v>336</v>
      </c>
      <c r="F82" s="57" t="s">
        <v>315</v>
      </c>
      <c r="G82" s="58">
        <v>50000</v>
      </c>
      <c r="H82" s="33"/>
      <c r="I82" s="47"/>
      <c r="J82" s="4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64" ht="37.950000000000003" customHeight="1" x14ac:dyDescent="0.3">
      <c r="A83" s="56">
        <v>78</v>
      </c>
      <c r="B83" s="34" t="s">
        <v>345</v>
      </c>
      <c r="C83" s="34" t="s">
        <v>26</v>
      </c>
      <c r="D83" s="34" t="s">
        <v>64</v>
      </c>
      <c r="E83" s="34" t="s">
        <v>337</v>
      </c>
      <c r="F83" s="57" t="s">
        <v>332</v>
      </c>
      <c r="G83" s="58">
        <v>10000</v>
      </c>
      <c r="H83" s="33"/>
      <c r="I83" s="47"/>
      <c r="J83" s="47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 ht="37.950000000000003" customHeight="1" x14ac:dyDescent="0.3">
      <c r="A84" s="56">
        <v>79</v>
      </c>
      <c r="B84" s="34" t="s">
        <v>345</v>
      </c>
      <c r="C84" s="34" t="s">
        <v>26</v>
      </c>
      <c r="D84" s="34" t="s">
        <v>192</v>
      </c>
      <c r="E84" s="34" t="s">
        <v>338</v>
      </c>
      <c r="F84" s="57" t="s">
        <v>315</v>
      </c>
      <c r="G84" s="58">
        <v>10000</v>
      </c>
      <c r="H84" s="33"/>
      <c r="I84" s="47"/>
      <c r="J84" s="47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ht="37.950000000000003" customHeight="1" x14ac:dyDescent="0.3">
      <c r="A85" s="56">
        <v>80</v>
      </c>
      <c r="B85" s="34" t="s">
        <v>345</v>
      </c>
      <c r="C85" s="34" t="s">
        <v>26</v>
      </c>
      <c r="D85" s="34" t="s">
        <v>50</v>
      </c>
      <c r="E85" s="34" t="s">
        <v>339</v>
      </c>
      <c r="F85" s="57" t="s">
        <v>315</v>
      </c>
      <c r="G85" s="58">
        <v>20000</v>
      </c>
      <c r="H85" s="33"/>
      <c r="I85" s="47"/>
      <c r="J85" s="47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64" ht="37.950000000000003" customHeight="1" x14ac:dyDescent="0.3">
      <c r="A86" s="56">
        <v>81</v>
      </c>
      <c r="B86" s="34" t="s">
        <v>345</v>
      </c>
      <c r="C86" s="34" t="s">
        <v>25</v>
      </c>
      <c r="D86" s="34" t="s">
        <v>63</v>
      </c>
      <c r="E86" s="34" t="s">
        <v>340</v>
      </c>
      <c r="F86" s="57" t="s">
        <v>315</v>
      </c>
      <c r="G86" s="58">
        <v>60000</v>
      </c>
      <c r="H86" s="33"/>
      <c r="I86" s="47"/>
      <c r="J86" s="47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64" ht="37.950000000000003" customHeight="1" x14ac:dyDescent="0.3">
      <c r="A87" s="56">
        <v>82</v>
      </c>
      <c r="B87" s="34" t="s">
        <v>341</v>
      </c>
      <c r="C87" s="34" t="s">
        <v>100</v>
      </c>
      <c r="D87" s="34" t="s">
        <v>342</v>
      </c>
      <c r="E87" s="34" t="s">
        <v>343</v>
      </c>
      <c r="F87" s="57" t="s">
        <v>194</v>
      </c>
      <c r="G87" s="58">
        <v>20000</v>
      </c>
      <c r="H87" s="33" t="s">
        <v>344</v>
      </c>
      <c r="I87" s="47"/>
      <c r="J87" s="47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</row>
    <row r="88" spans="1:64" ht="33" customHeight="1" x14ac:dyDescent="0.3">
      <c r="A88" s="96" t="s">
        <v>346</v>
      </c>
      <c r="B88" s="96"/>
      <c r="C88" s="96"/>
      <c r="D88" s="96"/>
      <c r="E88" s="96"/>
      <c r="F88" s="96"/>
      <c r="G88" s="59">
        <f>SUM(G89:G146)</f>
        <v>18563822</v>
      </c>
      <c r="H88" s="60"/>
      <c r="I88" s="47"/>
      <c r="J88" s="47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64" ht="37.950000000000003" customHeight="1" x14ac:dyDescent="0.3">
      <c r="A89" s="56">
        <v>1</v>
      </c>
      <c r="B89" s="34" t="s">
        <v>153</v>
      </c>
      <c r="C89" s="34" t="s">
        <v>9</v>
      </c>
      <c r="D89" s="34" t="s">
        <v>154</v>
      </c>
      <c r="E89" s="34" t="s">
        <v>347</v>
      </c>
      <c r="F89" s="57" t="s">
        <v>216</v>
      </c>
      <c r="G89" s="58">
        <v>188752</v>
      </c>
      <c r="H89" s="61"/>
      <c r="I89" s="47"/>
      <c r="J89" s="47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64" ht="37.950000000000003" customHeight="1" x14ac:dyDescent="0.3">
      <c r="A90" s="56">
        <v>2</v>
      </c>
      <c r="B90" s="34" t="s">
        <v>153</v>
      </c>
      <c r="C90" s="34" t="s">
        <v>15</v>
      </c>
      <c r="D90" s="34" t="s">
        <v>348</v>
      </c>
      <c r="E90" s="34" t="s">
        <v>349</v>
      </c>
      <c r="F90" s="57" t="s">
        <v>350</v>
      </c>
      <c r="G90" s="58">
        <v>142288</v>
      </c>
      <c r="H90" s="61"/>
      <c r="I90" s="47"/>
      <c r="J90" s="47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</row>
    <row r="91" spans="1:64" ht="37.950000000000003" customHeight="1" x14ac:dyDescent="0.3">
      <c r="A91" s="56">
        <v>3</v>
      </c>
      <c r="B91" s="34" t="s">
        <v>153</v>
      </c>
      <c r="C91" s="34" t="s">
        <v>67</v>
      </c>
      <c r="D91" s="34" t="s">
        <v>351</v>
      </c>
      <c r="E91" s="34" t="s">
        <v>352</v>
      </c>
      <c r="F91" s="57" t="s">
        <v>353</v>
      </c>
      <c r="G91" s="58">
        <v>179340</v>
      </c>
      <c r="H91" s="61"/>
      <c r="I91" s="47"/>
      <c r="J91" s="47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 ht="37.950000000000003" customHeight="1" x14ac:dyDescent="0.3">
      <c r="A92" s="56">
        <v>4</v>
      </c>
      <c r="B92" s="34" t="s">
        <v>153</v>
      </c>
      <c r="C92" s="34" t="s">
        <v>15</v>
      </c>
      <c r="D92" s="34" t="s">
        <v>354</v>
      </c>
      <c r="E92" s="34" t="s">
        <v>355</v>
      </c>
      <c r="F92" s="57" t="s">
        <v>356</v>
      </c>
      <c r="G92" s="58">
        <v>162600</v>
      </c>
      <c r="H92" s="61"/>
      <c r="I92" s="47"/>
      <c r="J92" s="47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ht="37.950000000000003" customHeight="1" x14ac:dyDescent="0.3">
      <c r="A93" s="56">
        <v>5</v>
      </c>
      <c r="B93" s="34" t="s">
        <v>153</v>
      </c>
      <c r="C93" s="34" t="s">
        <v>9</v>
      </c>
      <c r="D93" s="34" t="s">
        <v>357</v>
      </c>
      <c r="E93" s="34" t="s">
        <v>358</v>
      </c>
      <c r="F93" s="57" t="s">
        <v>288</v>
      </c>
      <c r="G93" s="58">
        <v>174000</v>
      </c>
      <c r="H93" s="61"/>
      <c r="I93" s="47"/>
      <c r="J93" s="47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</row>
    <row r="94" spans="1:64" ht="37.950000000000003" customHeight="1" x14ac:dyDescent="0.3">
      <c r="A94" s="56">
        <v>6</v>
      </c>
      <c r="B94" s="34" t="s">
        <v>153</v>
      </c>
      <c r="C94" s="34" t="s">
        <v>31</v>
      </c>
      <c r="D94" s="34" t="s">
        <v>185</v>
      </c>
      <c r="E94" s="34" t="s">
        <v>359</v>
      </c>
      <c r="F94" s="57" t="s">
        <v>360</v>
      </c>
      <c r="G94" s="58">
        <v>100000</v>
      </c>
      <c r="H94" s="61"/>
      <c r="I94" s="47"/>
      <c r="J94" s="47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64" ht="37.950000000000003" customHeight="1" x14ac:dyDescent="0.3">
      <c r="A95" s="56">
        <v>7</v>
      </c>
      <c r="B95" s="34" t="s">
        <v>153</v>
      </c>
      <c r="C95" s="34" t="s">
        <v>9</v>
      </c>
      <c r="D95" s="34" t="s">
        <v>155</v>
      </c>
      <c r="E95" s="34" t="s">
        <v>361</v>
      </c>
      <c r="F95" s="57" t="s">
        <v>362</v>
      </c>
      <c r="G95" s="58">
        <v>1450000</v>
      </c>
      <c r="H95" s="61"/>
      <c r="I95" s="47"/>
      <c r="J95" s="47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</row>
    <row r="96" spans="1:64" ht="37.950000000000003" customHeight="1" x14ac:dyDescent="0.3">
      <c r="A96" s="56">
        <v>8</v>
      </c>
      <c r="B96" s="34" t="s">
        <v>153</v>
      </c>
      <c r="C96" s="34" t="s">
        <v>26</v>
      </c>
      <c r="D96" s="34" t="s">
        <v>363</v>
      </c>
      <c r="E96" s="34" t="s">
        <v>364</v>
      </c>
      <c r="F96" s="57" t="s">
        <v>365</v>
      </c>
      <c r="G96" s="58">
        <v>100000</v>
      </c>
      <c r="H96" s="61"/>
      <c r="I96" s="47"/>
      <c r="J96" s="47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</row>
    <row r="97" spans="1:64" ht="55.05" customHeight="1" x14ac:dyDescent="0.3">
      <c r="A97" s="56">
        <v>9</v>
      </c>
      <c r="B97" s="34" t="s">
        <v>157</v>
      </c>
      <c r="C97" s="34" t="s">
        <v>9</v>
      </c>
      <c r="D97" s="34" t="s">
        <v>160</v>
      </c>
      <c r="E97" s="34" t="s">
        <v>366</v>
      </c>
      <c r="F97" s="57" t="s">
        <v>213</v>
      </c>
      <c r="G97" s="58">
        <v>10000</v>
      </c>
      <c r="H97" s="61"/>
      <c r="I97" s="47"/>
      <c r="J97" s="47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8" spans="1:64" ht="37.950000000000003" customHeight="1" x14ac:dyDescent="0.3">
      <c r="A98" s="56">
        <v>10</v>
      </c>
      <c r="B98" s="34" t="s">
        <v>157</v>
      </c>
      <c r="C98" s="34" t="s">
        <v>67</v>
      </c>
      <c r="D98" s="34" t="s">
        <v>158</v>
      </c>
      <c r="E98" s="34" t="s">
        <v>367</v>
      </c>
      <c r="F98" s="57" t="s">
        <v>213</v>
      </c>
      <c r="G98" s="58">
        <v>10000</v>
      </c>
      <c r="H98" s="61"/>
      <c r="I98" s="47"/>
      <c r="J98" s="47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64" ht="37.950000000000003" customHeight="1" x14ac:dyDescent="0.3">
      <c r="A99" s="56">
        <v>11</v>
      </c>
      <c r="B99" s="34" t="s">
        <v>157</v>
      </c>
      <c r="C99" s="34" t="s">
        <v>15</v>
      </c>
      <c r="D99" s="34" t="s">
        <v>368</v>
      </c>
      <c r="E99" s="34" t="s">
        <v>369</v>
      </c>
      <c r="F99" s="57" t="s">
        <v>370</v>
      </c>
      <c r="G99" s="58">
        <v>30000</v>
      </c>
      <c r="H99" s="61"/>
      <c r="I99" s="47"/>
      <c r="J99" s="47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 ht="37.950000000000003" customHeight="1" x14ac:dyDescent="0.3">
      <c r="A100" s="56">
        <v>12</v>
      </c>
      <c r="B100" s="34" t="s">
        <v>157</v>
      </c>
      <c r="C100" s="34" t="s">
        <v>67</v>
      </c>
      <c r="D100" s="34" t="s">
        <v>159</v>
      </c>
      <c r="E100" s="34" t="s">
        <v>371</v>
      </c>
      <c r="F100" s="57" t="s">
        <v>298</v>
      </c>
      <c r="G100" s="58">
        <v>10000</v>
      </c>
      <c r="H100" s="61"/>
      <c r="I100" s="47"/>
      <c r="J100" s="47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 ht="55.05" customHeight="1" x14ac:dyDescent="0.3">
      <c r="A101" s="56">
        <v>13</v>
      </c>
      <c r="B101" s="34" t="s">
        <v>157</v>
      </c>
      <c r="C101" s="34" t="s">
        <v>42</v>
      </c>
      <c r="D101" s="34" t="s">
        <v>372</v>
      </c>
      <c r="E101" s="34" t="s">
        <v>373</v>
      </c>
      <c r="F101" s="57" t="s">
        <v>374</v>
      </c>
      <c r="G101" s="58">
        <v>10000</v>
      </c>
      <c r="H101" s="61"/>
      <c r="I101" s="47"/>
      <c r="J101" s="47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</row>
    <row r="102" spans="1:64" ht="37.950000000000003" customHeight="1" x14ac:dyDescent="0.3">
      <c r="A102" s="56">
        <v>14</v>
      </c>
      <c r="B102" s="34" t="s">
        <v>161</v>
      </c>
      <c r="C102" s="34" t="s">
        <v>67</v>
      </c>
      <c r="D102" s="34" t="s">
        <v>195</v>
      </c>
      <c r="E102" s="34" t="s">
        <v>375</v>
      </c>
      <c r="F102" s="57" t="s">
        <v>241</v>
      </c>
      <c r="G102" s="58">
        <v>30000</v>
      </c>
      <c r="H102" s="61"/>
      <c r="I102" s="47"/>
      <c r="J102" s="47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</row>
    <row r="103" spans="1:64" ht="37.950000000000003" customHeight="1" x14ac:dyDescent="0.3">
      <c r="A103" s="56">
        <v>15</v>
      </c>
      <c r="B103" s="34" t="s">
        <v>161</v>
      </c>
      <c r="C103" s="34" t="s">
        <v>67</v>
      </c>
      <c r="D103" s="34" t="s">
        <v>376</v>
      </c>
      <c r="E103" s="34" t="s">
        <v>377</v>
      </c>
      <c r="F103" s="57" t="s">
        <v>235</v>
      </c>
      <c r="G103" s="58">
        <v>20000</v>
      </c>
      <c r="H103" s="61"/>
      <c r="I103" s="47"/>
      <c r="J103" s="47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</row>
    <row r="104" spans="1:64" ht="37.950000000000003" customHeight="1" x14ac:dyDescent="0.3">
      <c r="A104" s="56">
        <v>16</v>
      </c>
      <c r="B104" s="34" t="s">
        <v>161</v>
      </c>
      <c r="C104" s="34" t="s">
        <v>67</v>
      </c>
      <c r="D104" s="34" t="s">
        <v>162</v>
      </c>
      <c r="E104" s="34" t="s">
        <v>378</v>
      </c>
      <c r="F104" s="57" t="s">
        <v>246</v>
      </c>
      <c r="G104" s="58">
        <v>20000</v>
      </c>
      <c r="H104" s="61"/>
      <c r="I104" s="47"/>
      <c r="J104" s="47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5" spans="1:64" ht="55.05" customHeight="1" x14ac:dyDescent="0.3">
      <c r="A105" s="56">
        <v>17</v>
      </c>
      <c r="B105" s="34" t="s">
        <v>161</v>
      </c>
      <c r="C105" s="34" t="s">
        <v>67</v>
      </c>
      <c r="D105" s="34" t="s">
        <v>160</v>
      </c>
      <c r="E105" s="34" t="s">
        <v>379</v>
      </c>
      <c r="F105" s="57" t="s">
        <v>380</v>
      </c>
      <c r="G105" s="58">
        <v>20000</v>
      </c>
      <c r="H105" s="61"/>
      <c r="I105" s="47"/>
      <c r="J105" s="47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64" ht="37.950000000000003" customHeight="1" x14ac:dyDescent="0.3">
      <c r="A106" s="56">
        <v>18</v>
      </c>
      <c r="B106" s="34" t="s">
        <v>161</v>
      </c>
      <c r="C106" s="34" t="s">
        <v>67</v>
      </c>
      <c r="D106" s="34" t="s">
        <v>381</v>
      </c>
      <c r="E106" s="34" t="s">
        <v>382</v>
      </c>
      <c r="F106" s="57" t="s">
        <v>383</v>
      </c>
      <c r="G106" s="58">
        <v>30000</v>
      </c>
      <c r="H106" s="61"/>
      <c r="I106" s="47"/>
      <c r="J106" s="47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</row>
    <row r="107" spans="1:64" ht="37.950000000000003" customHeight="1" x14ac:dyDescent="0.3">
      <c r="A107" s="56">
        <v>19</v>
      </c>
      <c r="B107" s="34" t="s">
        <v>161</v>
      </c>
      <c r="C107" s="34" t="s">
        <v>67</v>
      </c>
      <c r="D107" s="34" t="s">
        <v>197</v>
      </c>
      <c r="E107" s="34" t="s">
        <v>384</v>
      </c>
      <c r="F107" s="57" t="s">
        <v>385</v>
      </c>
      <c r="G107" s="58">
        <v>30000</v>
      </c>
      <c r="H107" s="61"/>
      <c r="I107" s="47"/>
      <c r="J107" s="47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1:64" ht="37.950000000000003" customHeight="1" x14ac:dyDescent="0.3">
      <c r="A108" s="56">
        <v>20</v>
      </c>
      <c r="B108" s="34" t="s">
        <v>161</v>
      </c>
      <c r="C108" s="34" t="s">
        <v>67</v>
      </c>
      <c r="D108" s="34" t="s">
        <v>386</v>
      </c>
      <c r="E108" s="34" t="s">
        <v>387</v>
      </c>
      <c r="F108" s="57" t="s">
        <v>291</v>
      </c>
      <c r="G108" s="58">
        <v>30000</v>
      </c>
      <c r="H108" s="61"/>
      <c r="I108" s="47"/>
      <c r="J108" s="47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</row>
    <row r="109" spans="1:64" ht="37.950000000000003" customHeight="1" x14ac:dyDescent="0.3">
      <c r="A109" s="56">
        <v>21</v>
      </c>
      <c r="B109" s="34" t="s">
        <v>161</v>
      </c>
      <c r="C109" s="34" t="s">
        <v>67</v>
      </c>
      <c r="D109" s="34" t="s">
        <v>196</v>
      </c>
      <c r="E109" s="34" t="s">
        <v>388</v>
      </c>
      <c r="F109" s="57" t="s">
        <v>224</v>
      </c>
      <c r="G109" s="58">
        <v>20000</v>
      </c>
      <c r="H109" s="61"/>
      <c r="I109" s="47"/>
      <c r="J109" s="47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</row>
    <row r="110" spans="1:64" ht="37.950000000000003" customHeight="1" x14ac:dyDescent="0.3">
      <c r="A110" s="56">
        <v>22</v>
      </c>
      <c r="B110" s="34" t="s">
        <v>161</v>
      </c>
      <c r="C110" s="34" t="s">
        <v>67</v>
      </c>
      <c r="D110" s="34" t="s">
        <v>389</v>
      </c>
      <c r="E110" s="34" t="s">
        <v>390</v>
      </c>
      <c r="F110" s="57" t="s">
        <v>315</v>
      </c>
      <c r="G110" s="58">
        <v>30000</v>
      </c>
      <c r="H110" s="61"/>
      <c r="I110" s="47"/>
      <c r="J110" s="47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</row>
    <row r="111" spans="1:64" ht="55.05" customHeight="1" x14ac:dyDescent="0.3">
      <c r="A111" s="56">
        <v>23</v>
      </c>
      <c r="B111" s="34" t="s">
        <v>163</v>
      </c>
      <c r="C111" s="34" t="s">
        <v>28</v>
      </c>
      <c r="D111" s="34" t="s">
        <v>391</v>
      </c>
      <c r="E111" s="34" t="s">
        <v>392</v>
      </c>
      <c r="F111" s="57" t="s">
        <v>193</v>
      </c>
      <c r="G111" s="58">
        <v>30000</v>
      </c>
      <c r="H111" s="61" t="s">
        <v>393</v>
      </c>
      <c r="I111" s="47"/>
      <c r="J111" s="47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</row>
    <row r="112" spans="1:64" ht="37.950000000000003" customHeight="1" x14ac:dyDescent="0.3">
      <c r="A112" s="56">
        <v>24</v>
      </c>
      <c r="B112" s="34" t="s">
        <v>163</v>
      </c>
      <c r="C112" s="34" t="s">
        <v>28</v>
      </c>
      <c r="D112" s="34" t="s">
        <v>172</v>
      </c>
      <c r="E112" s="34" t="s">
        <v>394</v>
      </c>
      <c r="F112" s="57" t="s">
        <v>395</v>
      </c>
      <c r="G112" s="58">
        <v>40000</v>
      </c>
      <c r="H112" s="61" t="s">
        <v>393</v>
      </c>
      <c r="I112" s="47"/>
      <c r="J112" s="47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</row>
    <row r="113" spans="1:64" ht="37.950000000000003" customHeight="1" x14ac:dyDescent="0.3">
      <c r="A113" s="56">
        <v>25</v>
      </c>
      <c r="B113" s="34" t="s">
        <v>163</v>
      </c>
      <c r="C113" s="34" t="s">
        <v>17</v>
      </c>
      <c r="D113" s="34" t="s">
        <v>164</v>
      </c>
      <c r="E113" s="34" t="s">
        <v>165</v>
      </c>
      <c r="F113" s="57" t="s">
        <v>200</v>
      </c>
      <c r="G113" s="58">
        <v>50000</v>
      </c>
      <c r="H113" s="61" t="s">
        <v>393</v>
      </c>
      <c r="I113" s="47"/>
      <c r="J113" s="47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</row>
    <row r="114" spans="1:64" ht="37.950000000000003" customHeight="1" x14ac:dyDescent="0.3">
      <c r="A114" s="56">
        <v>26</v>
      </c>
      <c r="B114" s="34" t="s">
        <v>163</v>
      </c>
      <c r="C114" s="34" t="s">
        <v>28</v>
      </c>
      <c r="D114" s="34" t="s">
        <v>167</v>
      </c>
      <c r="E114" s="34" t="s">
        <v>168</v>
      </c>
      <c r="F114" s="57" t="s">
        <v>370</v>
      </c>
      <c r="G114" s="58">
        <v>28800</v>
      </c>
      <c r="H114" s="61"/>
      <c r="I114" s="47"/>
      <c r="J114" s="47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64" ht="37.950000000000003" customHeight="1" x14ac:dyDescent="0.3">
      <c r="A115" s="56">
        <v>27</v>
      </c>
      <c r="B115" s="34" t="s">
        <v>163</v>
      </c>
      <c r="C115" s="34" t="s">
        <v>31</v>
      </c>
      <c r="D115" s="34" t="s">
        <v>166</v>
      </c>
      <c r="E115" s="34" t="s">
        <v>396</v>
      </c>
      <c r="F115" s="57" t="s">
        <v>397</v>
      </c>
      <c r="G115" s="58">
        <v>40000</v>
      </c>
      <c r="H115" s="61"/>
      <c r="I115" s="47"/>
      <c r="J115" s="47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</row>
    <row r="116" spans="1:64" ht="37.950000000000003" customHeight="1" x14ac:dyDescent="0.3">
      <c r="A116" s="56">
        <v>28</v>
      </c>
      <c r="B116" s="34" t="s">
        <v>163</v>
      </c>
      <c r="C116" s="34" t="s">
        <v>28</v>
      </c>
      <c r="D116" s="34" t="s">
        <v>398</v>
      </c>
      <c r="E116" s="34" t="s">
        <v>171</v>
      </c>
      <c r="F116" s="57" t="s">
        <v>229</v>
      </c>
      <c r="G116" s="58">
        <v>22400</v>
      </c>
      <c r="H116" s="61"/>
      <c r="I116" s="47"/>
      <c r="J116" s="47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</row>
    <row r="117" spans="1:64" ht="37.950000000000003" customHeight="1" x14ac:dyDescent="0.3">
      <c r="A117" s="56">
        <v>29</v>
      </c>
      <c r="B117" s="34" t="s">
        <v>163</v>
      </c>
      <c r="C117" s="34" t="s">
        <v>28</v>
      </c>
      <c r="D117" s="34" t="s">
        <v>170</v>
      </c>
      <c r="E117" s="34" t="s">
        <v>399</v>
      </c>
      <c r="F117" s="57" t="s">
        <v>272</v>
      </c>
      <c r="G117" s="58">
        <v>28800</v>
      </c>
      <c r="H117" s="61"/>
      <c r="I117" s="47"/>
      <c r="J117" s="47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</row>
    <row r="118" spans="1:64" ht="37.950000000000003" customHeight="1" x14ac:dyDescent="0.3">
      <c r="A118" s="56">
        <v>30</v>
      </c>
      <c r="B118" s="34" t="s">
        <v>163</v>
      </c>
      <c r="C118" s="34" t="s">
        <v>28</v>
      </c>
      <c r="D118" s="34" t="s">
        <v>169</v>
      </c>
      <c r="E118" s="34" t="s">
        <v>400</v>
      </c>
      <c r="F118" s="57" t="s">
        <v>401</v>
      </c>
      <c r="G118" s="58">
        <v>28800</v>
      </c>
      <c r="H118" s="61"/>
      <c r="I118" s="47"/>
      <c r="J118" s="47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64" ht="37.950000000000003" customHeight="1" x14ac:dyDescent="0.3">
      <c r="A119" s="56">
        <v>31</v>
      </c>
      <c r="B119" s="34" t="s">
        <v>163</v>
      </c>
      <c r="C119" s="34" t="s">
        <v>31</v>
      </c>
      <c r="D119" s="34" t="s">
        <v>402</v>
      </c>
      <c r="E119" s="34" t="s">
        <v>403</v>
      </c>
      <c r="F119" s="57" t="s">
        <v>222</v>
      </c>
      <c r="G119" s="58">
        <v>21000</v>
      </c>
      <c r="H119" s="61"/>
      <c r="I119" s="47"/>
      <c r="J119" s="47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</row>
    <row r="120" spans="1:64" ht="37.950000000000003" customHeight="1" x14ac:dyDescent="0.3">
      <c r="A120" s="56">
        <v>32</v>
      </c>
      <c r="B120" s="34" t="s">
        <v>173</v>
      </c>
      <c r="C120" s="34" t="s">
        <v>68</v>
      </c>
      <c r="D120" s="34" t="s">
        <v>174</v>
      </c>
      <c r="E120" s="34" t="s">
        <v>404</v>
      </c>
      <c r="F120" s="57" t="s">
        <v>405</v>
      </c>
      <c r="G120" s="58">
        <v>5000</v>
      </c>
      <c r="H120" s="61"/>
      <c r="I120" s="47"/>
      <c r="J120" s="47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</row>
    <row r="121" spans="1:64" ht="55.05" customHeight="1" x14ac:dyDescent="0.3">
      <c r="A121" s="56">
        <v>33</v>
      </c>
      <c r="B121" s="34" t="s">
        <v>173</v>
      </c>
      <c r="C121" s="34" t="s">
        <v>68</v>
      </c>
      <c r="D121" s="34" t="s">
        <v>175</v>
      </c>
      <c r="E121" s="34" t="s">
        <v>406</v>
      </c>
      <c r="F121" s="57" t="s">
        <v>226</v>
      </c>
      <c r="G121" s="58">
        <v>6000</v>
      </c>
      <c r="H121" s="61"/>
      <c r="I121" s="47"/>
      <c r="J121" s="47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</row>
    <row r="122" spans="1:64" ht="37.950000000000003" customHeight="1" x14ac:dyDescent="0.3">
      <c r="A122" s="56">
        <v>34</v>
      </c>
      <c r="B122" s="34" t="s">
        <v>173</v>
      </c>
      <c r="C122" s="34" t="s">
        <v>68</v>
      </c>
      <c r="D122" s="34" t="s">
        <v>174</v>
      </c>
      <c r="E122" s="34" t="s">
        <v>407</v>
      </c>
      <c r="F122" s="57" t="s">
        <v>270</v>
      </c>
      <c r="G122" s="58">
        <v>5000</v>
      </c>
      <c r="H122" s="61"/>
      <c r="I122" s="47"/>
      <c r="J122" s="47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</row>
    <row r="123" spans="1:64" ht="55.05" customHeight="1" x14ac:dyDescent="0.3">
      <c r="A123" s="56">
        <v>35</v>
      </c>
      <c r="B123" s="34" t="s">
        <v>173</v>
      </c>
      <c r="C123" s="34" t="s">
        <v>68</v>
      </c>
      <c r="D123" s="34" t="s">
        <v>176</v>
      </c>
      <c r="E123" s="34" t="s">
        <v>408</v>
      </c>
      <c r="F123" s="57" t="s">
        <v>409</v>
      </c>
      <c r="G123" s="58">
        <v>10000</v>
      </c>
      <c r="H123" s="61"/>
      <c r="I123" s="47"/>
      <c r="J123" s="47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</row>
    <row r="124" spans="1:64" ht="55.05" customHeight="1" x14ac:dyDescent="0.3">
      <c r="A124" s="56">
        <v>36</v>
      </c>
      <c r="B124" s="34" t="s">
        <v>173</v>
      </c>
      <c r="C124" s="34" t="s">
        <v>68</v>
      </c>
      <c r="D124" s="34" t="s">
        <v>198</v>
      </c>
      <c r="E124" s="34" t="s">
        <v>410</v>
      </c>
      <c r="F124" s="57" t="s">
        <v>254</v>
      </c>
      <c r="G124" s="58">
        <v>6000</v>
      </c>
      <c r="H124" s="61"/>
      <c r="I124" s="47"/>
      <c r="J124" s="47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64" ht="37.950000000000003" customHeight="1" x14ac:dyDescent="0.3">
      <c r="A125" s="56">
        <v>37</v>
      </c>
      <c r="B125" s="34" t="s">
        <v>177</v>
      </c>
      <c r="C125" s="34" t="s">
        <v>25</v>
      </c>
      <c r="D125" s="34" t="s">
        <v>199</v>
      </c>
      <c r="E125" s="34" t="s">
        <v>411</v>
      </c>
      <c r="F125" s="57" t="s">
        <v>412</v>
      </c>
      <c r="G125" s="58">
        <v>98400</v>
      </c>
      <c r="H125" s="61"/>
      <c r="I125" s="47"/>
      <c r="J125" s="47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1:64" ht="37.950000000000003" customHeight="1" x14ac:dyDescent="0.3">
      <c r="A126" s="56">
        <v>38</v>
      </c>
      <c r="B126" s="34" t="s">
        <v>177</v>
      </c>
      <c r="C126" s="34" t="s">
        <v>25</v>
      </c>
      <c r="D126" s="34" t="s">
        <v>180</v>
      </c>
      <c r="E126" s="34" t="s">
        <v>413</v>
      </c>
      <c r="F126" s="57" t="s">
        <v>412</v>
      </c>
      <c r="G126" s="58">
        <v>99000</v>
      </c>
      <c r="H126" s="61"/>
      <c r="I126" s="47"/>
      <c r="J126" s="47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64" ht="37.950000000000003" customHeight="1" x14ac:dyDescent="0.3">
      <c r="A127" s="56">
        <v>39</v>
      </c>
      <c r="B127" s="34" t="s">
        <v>177</v>
      </c>
      <c r="C127" s="34" t="s">
        <v>25</v>
      </c>
      <c r="D127" s="34" t="s">
        <v>199</v>
      </c>
      <c r="E127" s="34" t="s">
        <v>414</v>
      </c>
      <c r="F127" s="57" t="s">
        <v>409</v>
      </c>
      <c r="G127" s="58">
        <v>50000</v>
      </c>
      <c r="H127" s="61"/>
      <c r="I127" s="47"/>
      <c r="J127" s="47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</row>
    <row r="128" spans="1:64" ht="37.950000000000003" customHeight="1" x14ac:dyDescent="0.3">
      <c r="A128" s="56">
        <v>40</v>
      </c>
      <c r="B128" s="34" t="s">
        <v>177</v>
      </c>
      <c r="C128" s="34" t="s">
        <v>25</v>
      </c>
      <c r="D128" s="34" t="s">
        <v>415</v>
      </c>
      <c r="E128" s="34" t="s">
        <v>416</v>
      </c>
      <c r="F128" s="57" t="s">
        <v>272</v>
      </c>
      <c r="G128" s="58">
        <v>86500</v>
      </c>
      <c r="H128" s="61"/>
      <c r="I128" s="47"/>
      <c r="J128" s="47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64" ht="37.950000000000003" customHeight="1" x14ac:dyDescent="0.3">
      <c r="A129" s="56">
        <v>41</v>
      </c>
      <c r="B129" s="34" t="s">
        <v>177</v>
      </c>
      <c r="C129" s="34" t="s">
        <v>25</v>
      </c>
      <c r="D129" s="34" t="s">
        <v>178</v>
      </c>
      <c r="E129" s="34" t="s">
        <v>179</v>
      </c>
      <c r="F129" s="57" t="s">
        <v>417</v>
      </c>
      <c r="G129" s="58">
        <v>50000</v>
      </c>
      <c r="H129" s="61"/>
      <c r="I129" s="47"/>
      <c r="J129" s="47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</row>
    <row r="130" spans="1:64" ht="37.950000000000003" customHeight="1" x14ac:dyDescent="0.3">
      <c r="A130" s="56">
        <v>42</v>
      </c>
      <c r="B130" s="34" t="s">
        <v>177</v>
      </c>
      <c r="C130" s="34" t="s">
        <v>25</v>
      </c>
      <c r="D130" s="34" t="s">
        <v>418</v>
      </c>
      <c r="E130" s="34" t="s">
        <v>419</v>
      </c>
      <c r="F130" s="57" t="s">
        <v>420</v>
      </c>
      <c r="G130" s="58">
        <v>95200</v>
      </c>
      <c r="H130" s="61"/>
      <c r="I130" s="47"/>
      <c r="J130" s="47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64" ht="37.950000000000003" customHeight="1" x14ac:dyDescent="0.3">
      <c r="A131" s="56">
        <v>43</v>
      </c>
      <c r="B131" s="34" t="s">
        <v>181</v>
      </c>
      <c r="C131" s="34" t="s">
        <v>9</v>
      </c>
      <c r="D131" s="34" t="s">
        <v>183</v>
      </c>
      <c r="E131" s="34" t="s">
        <v>421</v>
      </c>
      <c r="F131" s="57" t="s">
        <v>216</v>
      </c>
      <c r="G131" s="58">
        <v>10000</v>
      </c>
      <c r="H131" s="61"/>
      <c r="I131" s="47"/>
      <c r="J131" s="47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</row>
    <row r="132" spans="1:64" ht="37.950000000000003" customHeight="1" x14ac:dyDescent="0.3">
      <c r="A132" s="56">
        <v>44</v>
      </c>
      <c r="B132" s="34" t="s">
        <v>181</v>
      </c>
      <c r="C132" s="34" t="s">
        <v>25</v>
      </c>
      <c r="D132" s="34" t="s">
        <v>182</v>
      </c>
      <c r="E132" s="34" t="s">
        <v>422</v>
      </c>
      <c r="F132" s="57" t="s">
        <v>217</v>
      </c>
      <c r="G132" s="58">
        <v>20000</v>
      </c>
      <c r="H132" s="61"/>
      <c r="I132" s="47"/>
      <c r="J132" s="47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</row>
    <row r="133" spans="1:64" ht="37.950000000000003" customHeight="1" x14ac:dyDescent="0.3">
      <c r="A133" s="56">
        <v>45</v>
      </c>
      <c r="B133" s="34" t="s">
        <v>181</v>
      </c>
      <c r="C133" s="34" t="s">
        <v>31</v>
      </c>
      <c r="D133" s="34" t="s">
        <v>185</v>
      </c>
      <c r="E133" s="34" t="s">
        <v>423</v>
      </c>
      <c r="F133" s="57" t="s">
        <v>424</v>
      </c>
      <c r="G133" s="58">
        <v>100000</v>
      </c>
      <c r="H133" s="61"/>
      <c r="I133" s="47"/>
      <c r="J133" s="47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</row>
    <row r="134" spans="1:64" ht="37.950000000000003" customHeight="1" x14ac:dyDescent="0.3">
      <c r="A134" s="56">
        <v>46</v>
      </c>
      <c r="B134" s="34" t="s">
        <v>181</v>
      </c>
      <c r="C134" s="34" t="s">
        <v>26</v>
      </c>
      <c r="D134" s="34" t="s">
        <v>184</v>
      </c>
      <c r="E134" s="34" t="s">
        <v>425</v>
      </c>
      <c r="F134" s="57" t="s">
        <v>261</v>
      </c>
      <c r="G134" s="58">
        <v>10000</v>
      </c>
      <c r="H134" s="61"/>
      <c r="I134" s="47"/>
      <c r="J134" s="47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</row>
    <row r="135" spans="1:64" ht="37.950000000000003" customHeight="1" x14ac:dyDescent="0.3">
      <c r="A135" s="56">
        <v>47</v>
      </c>
      <c r="B135" s="34" t="s">
        <v>156</v>
      </c>
      <c r="C135" s="34" t="s">
        <v>59</v>
      </c>
      <c r="D135" s="34" t="s">
        <v>426</v>
      </c>
      <c r="E135" s="34" t="s">
        <v>186</v>
      </c>
      <c r="F135" s="57" t="s">
        <v>235</v>
      </c>
      <c r="G135" s="58">
        <v>5180</v>
      </c>
      <c r="H135" s="61"/>
      <c r="I135" s="47"/>
      <c r="J135" s="47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</row>
    <row r="136" spans="1:64" ht="37.950000000000003" customHeight="1" x14ac:dyDescent="0.3">
      <c r="A136" s="56">
        <v>48</v>
      </c>
      <c r="B136" s="34" t="s">
        <v>156</v>
      </c>
      <c r="C136" s="34" t="s">
        <v>59</v>
      </c>
      <c r="D136" s="34" t="s">
        <v>427</v>
      </c>
      <c r="E136" s="34" t="s">
        <v>186</v>
      </c>
      <c r="F136" s="57" t="s">
        <v>246</v>
      </c>
      <c r="G136" s="58">
        <v>2960</v>
      </c>
      <c r="H136" s="61"/>
      <c r="I136" s="47"/>
      <c r="J136" s="47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</row>
    <row r="137" spans="1:64" ht="37.950000000000003" customHeight="1" x14ac:dyDescent="0.3">
      <c r="A137" s="56">
        <v>49</v>
      </c>
      <c r="B137" s="34" t="s">
        <v>156</v>
      </c>
      <c r="C137" s="34" t="s">
        <v>59</v>
      </c>
      <c r="D137" s="34" t="s">
        <v>428</v>
      </c>
      <c r="E137" s="34" t="s">
        <v>186</v>
      </c>
      <c r="F137" s="57" t="s">
        <v>360</v>
      </c>
      <c r="G137" s="58">
        <v>740</v>
      </c>
      <c r="H137" s="61"/>
      <c r="I137" s="47"/>
      <c r="J137" s="47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</row>
    <row r="138" spans="1:64" ht="37.950000000000003" customHeight="1" x14ac:dyDescent="0.3">
      <c r="A138" s="56">
        <v>50</v>
      </c>
      <c r="B138" s="34" t="s">
        <v>156</v>
      </c>
      <c r="C138" s="34" t="s">
        <v>59</v>
      </c>
      <c r="D138" s="34" t="s">
        <v>429</v>
      </c>
      <c r="E138" s="34" t="s">
        <v>186</v>
      </c>
      <c r="F138" s="57" t="s">
        <v>374</v>
      </c>
      <c r="G138" s="58">
        <v>2960</v>
      </c>
      <c r="H138" s="61"/>
      <c r="I138" s="47"/>
      <c r="J138" s="47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</row>
    <row r="139" spans="1:64" ht="37.950000000000003" customHeight="1" x14ac:dyDescent="0.3">
      <c r="A139" s="56">
        <v>51</v>
      </c>
      <c r="B139" s="34" t="s">
        <v>173</v>
      </c>
      <c r="C139" s="34" t="s">
        <v>68</v>
      </c>
      <c r="D139" s="34" t="s">
        <v>430</v>
      </c>
      <c r="E139" s="34" t="s">
        <v>431</v>
      </c>
      <c r="F139" s="57" t="s">
        <v>187</v>
      </c>
      <c r="G139" s="58">
        <v>3000000</v>
      </c>
      <c r="H139" s="61" t="s">
        <v>393</v>
      </c>
      <c r="I139" s="47"/>
      <c r="J139" s="47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</row>
    <row r="140" spans="1:64" ht="37.950000000000003" customHeight="1" x14ac:dyDescent="0.3">
      <c r="A140" s="56">
        <v>52</v>
      </c>
      <c r="B140" s="34" t="s">
        <v>173</v>
      </c>
      <c r="C140" s="34" t="s">
        <v>68</v>
      </c>
      <c r="D140" s="34" t="s">
        <v>188</v>
      </c>
      <c r="E140" s="34" t="s">
        <v>189</v>
      </c>
      <c r="F140" s="57" t="s">
        <v>187</v>
      </c>
      <c r="G140" s="58">
        <v>416977</v>
      </c>
      <c r="H140" s="61" t="s">
        <v>393</v>
      </c>
      <c r="I140" s="47"/>
      <c r="J140" s="47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</row>
    <row r="141" spans="1:64" ht="37.950000000000003" customHeight="1" x14ac:dyDescent="0.3">
      <c r="A141" s="56">
        <v>53</v>
      </c>
      <c r="B141" s="34" t="s">
        <v>173</v>
      </c>
      <c r="C141" s="34" t="s">
        <v>68</v>
      </c>
      <c r="D141" s="34" t="s">
        <v>432</v>
      </c>
      <c r="E141" s="34" t="s">
        <v>433</v>
      </c>
      <c r="F141" s="57" t="s">
        <v>187</v>
      </c>
      <c r="G141" s="58">
        <v>3000000</v>
      </c>
      <c r="H141" s="61" t="s">
        <v>393</v>
      </c>
      <c r="I141" s="47"/>
      <c r="J141" s="47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</row>
    <row r="142" spans="1:64" ht="37.950000000000003" customHeight="1" x14ac:dyDescent="0.3">
      <c r="A142" s="56">
        <v>54</v>
      </c>
      <c r="B142" s="34" t="s">
        <v>173</v>
      </c>
      <c r="C142" s="34" t="s">
        <v>68</v>
      </c>
      <c r="D142" s="34" t="s">
        <v>434</v>
      </c>
      <c r="E142" s="34" t="s">
        <v>435</v>
      </c>
      <c r="F142" s="57" t="s">
        <v>187</v>
      </c>
      <c r="G142" s="58">
        <v>336055</v>
      </c>
      <c r="H142" s="61" t="s">
        <v>393</v>
      </c>
      <c r="I142" s="47"/>
      <c r="J142" s="47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64" ht="37.950000000000003" customHeight="1" x14ac:dyDescent="0.3">
      <c r="A143" s="56">
        <v>55</v>
      </c>
      <c r="B143" s="34" t="s">
        <v>173</v>
      </c>
      <c r="C143" s="34" t="s">
        <v>68</v>
      </c>
      <c r="D143" s="34" t="s">
        <v>436</v>
      </c>
      <c r="E143" s="34" t="s">
        <v>437</v>
      </c>
      <c r="F143" s="57" t="s">
        <v>412</v>
      </c>
      <c r="G143" s="58">
        <v>1006996</v>
      </c>
      <c r="H143" s="61"/>
      <c r="I143" s="47"/>
      <c r="J143" s="47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</row>
    <row r="144" spans="1:64" ht="37.950000000000003" customHeight="1" x14ac:dyDescent="0.3">
      <c r="A144" s="56">
        <v>56</v>
      </c>
      <c r="B144" s="34" t="s">
        <v>173</v>
      </c>
      <c r="C144" s="34" t="s">
        <v>68</v>
      </c>
      <c r="D144" s="34" t="s">
        <v>438</v>
      </c>
      <c r="E144" s="34" t="s">
        <v>439</v>
      </c>
      <c r="F144" s="57" t="s">
        <v>412</v>
      </c>
      <c r="G144" s="58">
        <v>1598417</v>
      </c>
      <c r="H144" s="61"/>
      <c r="I144" s="47"/>
      <c r="J144" s="47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64" ht="37.950000000000003" customHeight="1" x14ac:dyDescent="0.3">
      <c r="A145" s="56">
        <v>57</v>
      </c>
      <c r="B145" s="34" t="s">
        <v>173</v>
      </c>
      <c r="C145" s="34" t="s">
        <v>68</v>
      </c>
      <c r="D145" s="34" t="s">
        <v>440</v>
      </c>
      <c r="E145" s="34" t="s">
        <v>441</v>
      </c>
      <c r="F145" s="57" t="s">
        <v>412</v>
      </c>
      <c r="G145" s="58">
        <v>2806847</v>
      </c>
      <c r="H145" s="61"/>
      <c r="I145" s="47"/>
      <c r="J145" s="47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</row>
    <row r="146" spans="1:64" ht="37.950000000000003" customHeight="1" x14ac:dyDescent="0.3">
      <c r="A146" s="56">
        <v>58</v>
      </c>
      <c r="B146" s="34" t="s">
        <v>173</v>
      </c>
      <c r="C146" s="34" t="s">
        <v>68</v>
      </c>
      <c r="D146" s="34" t="s">
        <v>442</v>
      </c>
      <c r="E146" s="34" t="s">
        <v>443</v>
      </c>
      <c r="F146" s="57" t="s">
        <v>412</v>
      </c>
      <c r="G146" s="58">
        <v>2648810</v>
      </c>
      <c r="H146" s="61"/>
      <c r="I146" s="47"/>
      <c r="J146" s="47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</row>
    <row r="147" spans="1:64" ht="33" customHeight="1" x14ac:dyDescent="0.3">
      <c r="A147" s="96" t="s">
        <v>69</v>
      </c>
      <c r="B147" s="96"/>
      <c r="C147" s="96"/>
      <c r="D147" s="96"/>
      <c r="E147" s="96"/>
      <c r="F147" s="96"/>
      <c r="G147" s="62">
        <f>SUM(G148:G201)</f>
        <v>41188608</v>
      </c>
      <c r="H147" s="63"/>
      <c r="I147" s="47"/>
      <c r="J147" s="47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</row>
    <row r="148" spans="1:64" ht="39" customHeight="1" x14ac:dyDescent="0.3">
      <c r="A148" s="56">
        <v>1</v>
      </c>
      <c r="B148" s="34" t="s">
        <v>473</v>
      </c>
      <c r="C148" s="34" t="s">
        <v>9</v>
      </c>
      <c r="D148" s="34" t="s">
        <v>70</v>
      </c>
      <c r="E148" s="34" t="s">
        <v>71</v>
      </c>
      <c r="F148" s="57" t="s">
        <v>462</v>
      </c>
      <c r="G148" s="58">
        <v>1626000</v>
      </c>
      <c r="H148" s="61"/>
      <c r="I148" s="47"/>
      <c r="J148" s="47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</row>
    <row r="149" spans="1:64" ht="39" customHeight="1" x14ac:dyDescent="0.3">
      <c r="A149" s="56">
        <v>2</v>
      </c>
      <c r="B149" s="34" t="s">
        <v>473</v>
      </c>
      <c r="C149" s="31" t="s">
        <v>35</v>
      </c>
      <c r="D149" s="31" t="s">
        <v>84</v>
      </c>
      <c r="E149" s="31" t="s">
        <v>467</v>
      </c>
      <c r="F149" s="37" t="s">
        <v>241</v>
      </c>
      <c r="G149" s="32">
        <v>60000</v>
      </c>
      <c r="H149" s="33"/>
      <c r="I149" s="47"/>
      <c r="J149" s="47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</row>
    <row r="150" spans="1:64" ht="39" customHeight="1" x14ac:dyDescent="0.3">
      <c r="A150" s="56">
        <v>3</v>
      </c>
      <c r="B150" s="34" t="s">
        <v>473</v>
      </c>
      <c r="C150" s="31" t="s">
        <v>35</v>
      </c>
      <c r="D150" s="31" t="s">
        <v>85</v>
      </c>
      <c r="E150" s="31" t="s">
        <v>467</v>
      </c>
      <c r="F150" s="37" t="s">
        <v>241</v>
      </c>
      <c r="G150" s="32">
        <v>60000</v>
      </c>
      <c r="H150" s="33"/>
      <c r="I150" s="47"/>
      <c r="J150" s="47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</row>
    <row r="151" spans="1:64" ht="39" customHeight="1" x14ac:dyDescent="0.3">
      <c r="A151" s="56">
        <v>4</v>
      </c>
      <c r="B151" s="34" t="s">
        <v>473</v>
      </c>
      <c r="C151" s="31" t="s">
        <v>52</v>
      </c>
      <c r="D151" s="31" t="s">
        <v>73</v>
      </c>
      <c r="E151" s="31" t="s">
        <v>467</v>
      </c>
      <c r="F151" s="37" t="s">
        <v>397</v>
      </c>
      <c r="G151" s="32">
        <v>60000</v>
      </c>
      <c r="H151" s="33"/>
      <c r="I151" s="47"/>
      <c r="J151" s="47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</row>
    <row r="152" spans="1:64" ht="39" customHeight="1" x14ac:dyDescent="0.3">
      <c r="A152" s="56">
        <v>5</v>
      </c>
      <c r="B152" s="34" t="s">
        <v>473</v>
      </c>
      <c r="C152" s="31" t="s">
        <v>463</v>
      </c>
      <c r="D152" s="31" t="s">
        <v>77</v>
      </c>
      <c r="E152" s="31" t="s">
        <v>467</v>
      </c>
      <c r="F152" s="37" t="s">
        <v>397</v>
      </c>
      <c r="G152" s="32">
        <v>60000</v>
      </c>
      <c r="H152" s="33"/>
      <c r="I152" s="47"/>
      <c r="J152" s="47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64" ht="39" customHeight="1" x14ac:dyDescent="0.3">
      <c r="A153" s="56">
        <v>6</v>
      </c>
      <c r="B153" s="34" t="s">
        <v>473</v>
      </c>
      <c r="C153" s="31" t="s">
        <v>463</v>
      </c>
      <c r="D153" s="31" t="s">
        <v>80</v>
      </c>
      <c r="E153" s="31" t="s">
        <v>467</v>
      </c>
      <c r="F153" s="37" t="s">
        <v>397</v>
      </c>
      <c r="G153" s="32">
        <v>60000</v>
      </c>
      <c r="H153" s="33"/>
      <c r="I153" s="47"/>
      <c r="J153" s="47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</row>
    <row r="154" spans="1:64" ht="39" customHeight="1" x14ac:dyDescent="0.3">
      <c r="A154" s="56">
        <v>7</v>
      </c>
      <c r="B154" s="34" t="s">
        <v>473</v>
      </c>
      <c r="C154" s="31" t="s">
        <v>15</v>
      </c>
      <c r="D154" s="31" t="s">
        <v>72</v>
      </c>
      <c r="E154" s="31" t="s">
        <v>467</v>
      </c>
      <c r="F154" s="37" t="s">
        <v>424</v>
      </c>
      <c r="G154" s="32">
        <v>60000</v>
      </c>
      <c r="H154" s="33"/>
      <c r="I154" s="47"/>
      <c r="J154" s="47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</row>
    <row r="155" spans="1:64" ht="39" customHeight="1" x14ac:dyDescent="0.3">
      <c r="A155" s="56">
        <v>8</v>
      </c>
      <c r="B155" s="34" t="s">
        <v>473</v>
      </c>
      <c r="C155" s="31" t="s">
        <v>464</v>
      </c>
      <c r="D155" s="31" t="s">
        <v>81</v>
      </c>
      <c r="E155" s="31" t="s">
        <v>467</v>
      </c>
      <c r="F155" s="37" t="s">
        <v>261</v>
      </c>
      <c r="G155" s="32">
        <v>60000</v>
      </c>
      <c r="H155" s="33"/>
      <c r="I155" s="47"/>
      <c r="J155" s="47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</row>
    <row r="156" spans="1:64" ht="39" customHeight="1" x14ac:dyDescent="0.3">
      <c r="A156" s="56">
        <v>9</v>
      </c>
      <c r="B156" s="34" t="s">
        <v>473</v>
      </c>
      <c r="C156" s="31" t="s">
        <v>25</v>
      </c>
      <c r="D156" s="31" t="s">
        <v>78</v>
      </c>
      <c r="E156" s="31" t="s">
        <v>467</v>
      </c>
      <c r="F156" s="37" t="s">
        <v>401</v>
      </c>
      <c r="G156" s="32">
        <v>60000</v>
      </c>
      <c r="H156" s="33"/>
      <c r="I156" s="47"/>
      <c r="J156" s="47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</row>
    <row r="157" spans="1:64" ht="39" customHeight="1" x14ac:dyDescent="0.3">
      <c r="A157" s="56">
        <v>10</v>
      </c>
      <c r="B157" s="34" t="s">
        <v>473</v>
      </c>
      <c r="C157" s="31" t="s">
        <v>17</v>
      </c>
      <c r="D157" s="31" t="s">
        <v>77</v>
      </c>
      <c r="E157" s="31" t="s">
        <v>467</v>
      </c>
      <c r="F157" s="37" t="s">
        <v>417</v>
      </c>
      <c r="G157" s="32">
        <v>60000</v>
      </c>
      <c r="H157" s="33"/>
      <c r="I157" s="47"/>
      <c r="J157" s="47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</row>
    <row r="158" spans="1:64" ht="39" customHeight="1" x14ac:dyDescent="0.3">
      <c r="A158" s="56">
        <v>11</v>
      </c>
      <c r="B158" s="34" t="s">
        <v>473</v>
      </c>
      <c r="C158" s="31" t="s">
        <v>86</v>
      </c>
      <c r="D158" s="31" t="s">
        <v>148</v>
      </c>
      <c r="E158" s="31" t="s">
        <v>467</v>
      </c>
      <c r="F158" s="37" t="s">
        <v>417</v>
      </c>
      <c r="G158" s="32">
        <v>60000</v>
      </c>
      <c r="H158" s="33"/>
      <c r="I158" s="47"/>
      <c r="J158" s="47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</row>
    <row r="159" spans="1:64" ht="39" customHeight="1" x14ac:dyDescent="0.3">
      <c r="A159" s="56">
        <v>12</v>
      </c>
      <c r="B159" s="34" t="s">
        <v>473</v>
      </c>
      <c r="C159" s="31" t="s">
        <v>26</v>
      </c>
      <c r="D159" s="31" t="s">
        <v>465</v>
      </c>
      <c r="E159" s="31" t="s">
        <v>467</v>
      </c>
      <c r="F159" s="37" t="s">
        <v>288</v>
      </c>
      <c r="G159" s="32">
        <v>60000</v>
      </c>
      <c r="H159" s="33"/>
      <c r="I159" s="47"/>
      <c r="J159" s="47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</row>
    <row r="160" spans="1:64" ht="39" customHeight="1" x14ac:dyDescent="0.3">
      <c r="A160" s="56">
        <v>13</v>
      </c>
      <c r="B160" s="34" t="s">
        <v>473</v>
      </c>
      <c r="C160" s="31" t="s">
        <v>26</v>
      </c>
      <c r="D160" s="31" t="s">
        <v>202</v>
      </c>
      <c r="E160" s="31" t="s">
        <v>467</v>
      </c>
      <c r="F160" s="37" t="s">
        <v>288</v>
      </c>
      <c r="G160" s="32">
        <v>60000</v>
      </c>
      <c r="H160" s="33"/>
      <c r="I160" s="47"/>
      <c r="J160" s="47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</row>
    <row r="161" spans="1:64" ht="39" customHeight="1" x14ac:dyDescent="0.3">
      <c r="A161" s="56">
        <v>14</v>
      </c>
      <c r="B161" s="34" t="s">
        <v>473</v>
      </c>
      <c r="C161" s="31" t="s">
        <v>67</v>
      </c>
      <c r="D161" s="31" t="s">
        <v>82</v>
      </c>
      <c r="E161" s="31" t="s">
        <v>467</v>
      </c>
      <c r="F161" s="37" t="s">
        <v>288</v>
      </c>
      <c r="G161" s="32">
        <v>60000</v>
      </c>
      <c r="H161" s="33"/>
      <c r="I161" s="47"/>
      <c r="J161" s="47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</row>
    <row r="162" spans="1:64" ht="39" customHeight="1" x14ac:dyDescent="0.3">
      <c r="A162" s="56">
        <v>15</v>
      </c>
      <c r="B162" s="34" t="s">
        <v>473</v>
      </c>
      <c r="C162" s="31" t="s">
        <v>67</v>
      </c>
      <c r="D162" s="31" t="s">
        <v>83</v>
      </c>
      <c r="E162" s="31" t="s">
        <v>467</v>
      </c>
      <c r="F162" s="37" t="s">
        <v>288</v>
      </c>
      <c r="G162" s="32">
        <v>60000</v>
      </c>
      <c r="H162" s="33"/>
      <c r="I162" s="47"/>
      <c r="J162" s="47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64" ht="39" customHeight="1" x14ac:dyDescent="0.3">
      <c r="A163" s="56">
        <v>16</v>
      </c>
      <c r="B163" s="34" t="s">
        <v>473</v>
      </c>
      <c r="C163" s="31" t="s">
        <v>463</v>
      </c>
      <c r="D163" s="31" t="s">
        <v>79</v>
      </c>
      <c r="E163" s="31" t="s">
        <v>467</v>
      </c>
      <c r="F163" s="37" t="s">
        <v>296</v>
      </c>
      <c r="G163" s="32">
        <v>60000</v>
      </c>
      <c r="H163" s="33"/>
      <c r="I163" s="47"/>
      <c r="J163" s="47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</row>
    <row r="164" spans="1:64" ht="39" customHeight="1" x14ac:dyDescent="0.3">
      <c r="A164" s="56">
        <v>17</v>
      </c>
      <c r="B164" s="34" t="s">
        <v>473</v>
      </c>
      <c r="C164" s="31" t="s">
        <v>32</v>
      </c>
      <c r="D164" s="31" t="s">
        <v>466</v>
      </c>
      <c r="E164" s="31" t="s">
        <v>467</v>
      </c>
      <c r="F164" s="37" t="s">
        <v>296</v>
      </c>
      <c r="G164" s="32">
        <v>60000</v>
      </c>
      <c r="H164" s="33"/>
      <c r="I164" s="47"/>
      <c r="J164" s="47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</row>
    <row r="165" spans="1:64" ht="39" customHeight="1" x14ac:dyDescent="0.3">
      <c r="A165" s="56">
        <v>18</v>
      </c>
      <c r="B165" s="34" t="s">
        <v>473</v>
      </c>
      <c r="C165" s="31" t="s">
        <v>32</v>
      </c>
      <c r="D165" s="31" t="s">
        <v>74</v>
      </c>
      <c r="E165" s="31" t="s">
        <v>467</v>
      </c>
      <c r="F165" s="37" t="s">
        <v>296</v>
      </c>
      <c r="G165" s="32">
        <v>60000</v>
      </c>
      <c r="H165" s="33"/>
      <c r="I165" s="47"/>
      <c r="J165" s="47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</row>
    <row r="166" spans="1:64" ht="39" customHeight="1" x14ac:dyDescent="0.3">
      <c r="A166" s="56">
        <v>19</v>
      </c>
      <c r="B166" s="34" t="s">
        <v>473</v>
      </c>
      <c r="C166" s="31" t="s">
        <v>32</v>
      </c>
      <c r="D166" s="31" t="s">
        <v>75</v>
      </c>
      <c r="E166" s="31" t="s">
        <v>467</v>
      </c>
      <c r="F166" s="37" t="s">
        <v>296</v>
      </c>
      <c r="G166" s="32">
        <v>60000</v>
      </c>
      <c r="H166" s="33"/>
      <c r="I166" s="47"/>
      <c r="J166" s="47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64" ht="39" customHeight="1" x14ac:dyDescent="0.3">
      <c r="A167" s="56">
        <v>20</v>
      </c>
      <c r="B167" s="34" t="s">
        <v>473</v>
      </c>
      <c r="C167" s="31" t="s">
        <v>32</v>
      </c>
      <c r="D167" s="31" t="s">
        <v>76</v>
      </c>
      <c r="E167" s="31" t="s">
        <v>467</v>
      </c>
      <c r="F167" s="37" t="s">
        <v>296</v>
      </c>
      <c r="G167" s="32">
        <v>60000</v>
      </c>
      <c r="H167" s="33"/>
      <c r="I167" s="47"/>
      <c r="J167" s="47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</row>
    <row r="168" spans="1:64" ht="39" customHeight="1" x14ac:dyDescent="0.3">
      <c r="A168" s="56">
        <v>21</v>
      </c>
      <c r="B168" s="34" t="s">
        <v>473</v>
      </c>
      <c r="C168" s="31" t="s">
        <v>28</v>
      </c>
      <c r="D168" s="31" t="s">
        <v>88</v>
      </c>
      <c r="E168" s="31" t="s">
        <v>472</v>
      </c>
      <c r="F168" s="37" t="s">
        <v>365</v>
      </c>
      <c r="G168" s="32">
        <v>110290</v>
      </c>
      <c r="H168" s="33"/>
      <c r="I168" s="47"/>
      <c r="J168" s="47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</row>
    <row r="169" spans="1:64" ht="39" customHeight="1" x14ac:dyDescent="0.3">
      <c r="A169" s="56">
        <v>22</v>
      </c>
      <c r="B169" s="34" t="s">
        <v>473</v>
      </c>
      <c r="C169" s="31" t="s">
        <v>28</v>
      </c>
      <c r="D169" s="31" t="s">
        <v>89</v>
      </c>
      <c r="E169" s="31" t="s">
        <v>472</v>
      </c>
      <c r="F169" s="37" t="s">
        <v>365</v>
      </c>
      <c r="G169" s="32">
        <v>137528</v>
      </c>
      <c r="H169" s="33"/>
      <c r="I169" s="47"/>
      <c r="J169" s="47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</row>
    <row r="170" spans="1:64" ht="39" customHeight="1" x14ac:dyDescent="0.3">
      <c r="A170" s="56">
        <v>23</v>
      </c>
      <c r="B170" s="34" t="s">
        <v>473</v>
      </c>
      <c r="C170" s="31" t="s">
        <v>42</v>
      </c>
      <c r="D170" s="31" t="s">
        <v>92</v>
      </c>
      <c r="E170" s="31" t="s">
        <v>472</v>
      </c>
      <c r="F170" s="37" t="s">
        <v>241</v>
      </c>
      <c r="G170" s="32">
        <v>159149</v>
      </c>
      <c r="H170" s="33"/>
      <c r="I170" s="47"/>
      <c r="J170" s="47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</row>
    <row r="171" spans="1:64" ht="39" customHeight="1" x14ac:dyDescent="0.3">
      <c r="A171" s="56">
        <v>24</v>
      </c>
      <c r="B171" s="34" t="s">
        <v>473</v>
      </c>
      <c r="C171" s="31" t="s">
        <v>86</v>
      </c>
      <c r="D171" s="31" t="s">
        <v>87</v>
      </c>
      <c r="E171" s="31" t="s">
        <v>472</v>
      </c>
      <c r="F171" s="37" t="s">
        <v>468</v>
      </c>
      <c r="G171" s="32">
        <v>79571</v>
      </c>
      <c r="H171" s="33"/>
      <c r="I171" s="47"/>
      <c r="J171" s="47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64" ht="39" customHeight="1" x14ac:dyDescent="0.3">
      <c r="A172" s="56">
        <v>25</v>
      </c>
      <c r="B172" s="34" t="s">
        <v>473</v>
      </c>
      <c r="C172" s="31" t="s">
        <v>90</v>
      </c>
      <c r="D172" s="31" t="s">
        <v>91</v>
      </c>
      <c r="E172" s="31" t="s">
        <v>472</v>
      </c>
      <c r="F172" s="37" t="s">
        <v>409</v>
      </c>
      <c r="G172" s="32">
        <v>4810</v>
      </c>
      <c r="H172" s="33"/>
      <c r="I172" s="47"/>
      <c r="J172" s="47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</row>
    <row r="173" spans="1:64" ht="39" customHeight="1" x14ac:dyDescent="0.3">
      <c r="A173" s="56">
        <v>26</v>
      </c>
      <c r="B173" s="34" t="s">
        <v>473</v>
      </c>
      <c r="C173" s="31" t="s">
        <v>9</v>
      </c>
      <c r="D173" s="31" t="s">
        <v>469</v>
      </c>
      <c r="E173" s="31" t="s">
        <v>472</v>
      </c>
      <c r="F173" s="37" t="s">
        <v>246</v>
      </c>
      <c r="G173" s="32">
        <v>49400</v>
      </c>
      <c r="H173" s="33"/>
      <c r="I173" s="47"/>
      <c r="J173" s="47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</row>
    <row r="174" spans="1:64" ht="39" customHeight="1" x14ac:dyDescent="0.3">
      <c r="A174" s="56">
        <v>27</v>
      </c>
      <c r="B174" s="34" t="s">
        <v>473</v>
      </c>
      <c r="C174" s="31" t="s">
        <v>9</v>
      </c>
      <c r="D174" s="31" t="s">
        <v>469</v>
      </c>
      <c r="E174" s="31" t="s">
        <v>472</v>
      </c>
      <c r="F174" s="37" t="s">
        <v>360</v>
      </c>
      <c r="G174" s="32">
        <v>49400</v>
      </c>
      <c r="H174" s="33"/>
      <c r="I174" s="47"/>
      <c r="J174" s="47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</row>
    <row r="175" spans="1:64" ht="39" customHeight="1" x14ac:dyDescent="0.3">
      <c r="A175" s="56">
        <v>28</v>
      </c>
      <c r="B175" s="34" t="s">
        <v>473</v>
      </c>
      <c r="C175" s="35" t="s">
        <v>115</v>
      </c>
      <c r="D175" s="31" t="s">
        <v>93</v>
      </c>
      <c r="E175" s="31" t="s">
        <v>470</v>
      </c>
      <c r="F175" s="37" t="s">
        <v>353</v>
      </c>
      <c r="G175" s="32">
        <v>5071460</v>
      </c>
      <c r="H175" s="33"/>
      <c r="I175" s="47"/>
      <c r="J175" s="47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</row>
    <row r="176" spans="1:64" ht="39" customHeight="1" x14ac:dyDescent="0.3">
      <c r="A176" s="56">
        <v>29</v>
      </c>
      <c r="B176" s="34" t="s">
        <v>473</v>
      </c>
      <c r="C176" s="35" t="s">
        <v>115</v>
      </c>
      <c r="D176" s="31" t="s">
        <v>94</v>
      </c>
      <c r="E176" s="31" t="s">
        <v>470</v>
      </c>
      <c r="F176" s="37" t="s">
        <v>353</v>
      </c>
      <c r="G176" s="32">
        <v>3229000</v>
      </c>
      <c r="H176" s="33"/>
      <c r="I176" s="47"/>
      <c r="J176" s="47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</row>
    <row r="177" spans="1:64" ht="39" customHeight="1" x14ac:dyDescent="0.3">
      <c r="A177" s="56">
        <v>30</v>
      </c>
      <c r="B177" s="34" t="s">
        <v>473</v>
      </c>
      <c r="C177" s="35" t="s">
        <v>115</v>
      </c>
      <c r="D177" s="31" t="s">
        <v>95</v>
      </c>
      <c r="E177" s="31" t="s">
        <v>470</v>
      </c>
      <c r="F177" s="37" t="s">
        <v>471</v>
      </c>
      <c r="G177" s="32">
        <v>8327000</v>
      </c>
      <c r="H177" s="33"/>
      <c r="I177" s="47"/>
      <c r="J177" s="47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</row>
    <row r="178" spans="1:64" ht="39" customHeight="1" x14ac:dyDescent="0.3">
      <c r="A178" s="56">
        <v>31</v>
      </c>
      <c r="B178" s="34" t="s">
        <v>473</v>
      </c>
      <c r="C178" s="35" t="s">
        <v>115</v>
      </c>
      <c r="D178" s="31" t="s">
        <v>96</v>
      </c>
      <c r="E178" s="31" t="s">
        <v>470</v>
      </c>
      <c r="F178" s="37" t="s">
        <v>353</v>
      </c>
      <c r="G178" s="32">
        <v>27000</v>
      </c>
      <c r="H178" s="33"/>
      <c r="I178" s="47"/>
      <c r="J178" s="47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</row>
    <row r="179" spans="1:64" ht="39" customHeight="1" x14ac:dyDescent="0.3">
      <c r="A179" s="56">
        <v>32</v>
      </c>
      <c r="B179" s="34" t="s">
        <v>473</v>
      </c>
      <c r="C179" s="35" t="s">
        <v>115</v>
      </c>
      <c r="D179" s="31" t="s">
        <v>97</v>
      </c>
      <c r="E179" s="31" t="s">
        <v>470</v>
      </c>
      <c r="F179" s="37" t="s">
        <v>353</v>
      </c>
      <c r="G179" s="32">
        <v>50000</v>
      </c>
      <c r="H179" s="33"/>
      <c r="I179" s="47"/>
      <c r="J179" s="47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</row>
    <row r="180" spans="1:64" ht="39" customHeight="1" x14ac:dyDescent="0.3">
      <c r="A180" s="56">
        <v>33</v>
      </c>
      <c r="B180" s="34" t="s">
        <v>473</v>
      </c>
      <c r="C180" s="31" t="s">
        <v>9</v>
      </c>
      <c r="D180" s="31" t="s">
        <v>98</v>
      </c>
      <c r="E180" s="31" t="s">
        <v>99</v>
      </c>
      <c r="F180" s="37" t="s">
        <v>219</v>
      </c>
      <c r="G180" s="32">
        <v>912000</v>
      </c>
      <c r="H180" s="33"/>
      <c r="I180" s="47"/>
      <c r="J180" s="47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</row>
    <row r="181" spans="1:64" ht="39" customHeight="1" x14ac:dyDescent="0.3">
      <c r="A181" s="56">
        <v>34</v>
      </c>
      <c r="B181" s="34" t="s">
        <v>473</v>
      </c>
      <c r="C181" s="31" t="s">
        <v>26</v>
      </c>
      <c r="D181" s="31" t="s">
        <v>98</v>
      </c>
      <c r="E181" s="31" t="s">
        <v>99</v>
      </c>
      <c r="F181" s="37" t="s">
        <v>219</v>
      </c>
      <c r="G181" s="32">
        <v>2052000</v>
      </c>
      <c r="H181" s="33"/>
      <c r="I181" s="47"/>
      <c r="J181" s="47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</row>
    <row r="182" spans="1:64" ht="39" customHeight="1" x14ac:dyDescent="0.3">
      <c r="A182" s="56">
        <v>35</v>
      </c>
      <c r="B182" s="34" t="s">
        <v>473</v>
      </c>
      <c r="C182" s="31" t="s">
        <v>32</v>
      </c>
      <c r="D182" s="31" t="s">
        <v>98</v>
      </c>
      <c r="E182" s="31" t="s">
        <v>99</v>
      </c>
      <c r="F182" s="37" t="s">
        <v>219</v>
      </c>
      <c r="G182" s="32">
        <v>912000</v>
      </c>
      <c r="H182" s="33"/>
      <c r="I182" s="47"/>
      <c r="J182" s="47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</row>
    <row r="183" spans="1:64" ht="39" customHeight="1" x14ac:dyDescent="0.3">
      <c r="A183" s="56">
        <v>36</v>
      </c>
      <c r="B183" s="34" t="s">
        <v>473</v>
      </c>
      <c r="C183" s="31" t="s">
        <v>17</v>
      </c>
      <c r="D183" s="31" t="s">
        <v>98</v>
      </c>
      <c r="E183" s="31" t="s">
        <v>99</v>
      </c>
      <c r="F183" s="37" t="s">
        <v>219</v>
      </c>
      <c r="G183" s="32">
        <v>1900000</v>
      </c>
      <c r="H183" s="33"/>
      <c r="I183" s="47"/>
      <c r="J183" s="47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64" ht="39" customHeight="1" x14ac:dyDescent="0.3">
      <c r="A184" s="56">
        <v>37</v>
      </c>
      <c r="B184" s="34" t="s">
        <v>473</v>
      </c>
      <c r="C184" s="31" t="s">
        <v>25</v>
      </c>
      <c r="D184" s="31" t="s">
        <v>98</v>
      </c>
      <c r="E184" s="31" t="s">
        <v>99</v>
      </c>
      <c r="F184" s="37" t="s">
        <v>219</v>
      </c>
      <c r="G184" s="32">
        <v>2204000</v>
      </c>
      <c r="H184" s="33"/>
      <c r="I184" s="47"/>
      <c r="J184" s="47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</row>
    <row r="185" spans="1:64" ht="39" customHeight="1" x14ac:dyDescent="0.3">
      <c r="A185" s="56">
        <v>38</v>
      </c>
      <c r="B185" s="34" t="s">
        <v>473</v>
      </c>
      <c r="C185" s="31" t="s">
        <v>15</v>
      </c>
      <c r="D185" s="31" t="s">
        <v>98</v>
      </c>
      <c r="E185" s="31" t="s">
        <v>99</v>
      </c>
      <c r="F185" s="37" t="s">
        <v>219</v>
      </c>
      <c r="G185" s="32">
        <v>2280000</v>
      </c>
      <c r="H185" s="33"/>
      <c r="I185" s="47"/>
      <c r="J185" s="47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</row>
    <row r="186" spans="1:64" ht="39" customHeight="1" x14ac:dyDescent="0.3">
      <c r="A186" s="56">
        <v>39</v>
      </c>
      <c r="B186" s="34" t="s">
        <v>473</v>
      </c>
      <c r="C186" s="31" t="s">
        <v>41</v>
      </c>
      <c r="D186" s="31" t="s">
        <v>98</v>
      </c>
      <c r="E186" s="31" t="s">
        <v>99</v>
      </c>
      <c r="F186" s="37" t="s">
        <v>219</v>
      </c>
      <c r="G186" s="32">
        <v>304000</v>
      </c>
      <c r="H186" s="33"/>
      <c r="I186" s="47"/>
      <c r="J186" s="47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</row>
    <row r="187" spans="1:64" ht="39" customHeight="1" x14ac:dyDescent="0.3">
      <c r="A187" s="56">
        <v>40</v>
      </c>
      <c r="B187" s="34" t="s">
        <v>473</v>
      </c>
      <c r="C187" s="31" t="s">
        <v>100</v>
      </c>
      <c r="D187" s="31" t="s">
        <v>98</v>
      </c>
      <c r="E187" s="31" t="s">
        <v>99</v>
      </c>
      <c r="F187" s="37" t="s">
        <v>219</v>
      </c>
      <c r="G187" s="32">
        <v>152000</v>
      </c>
      <c r="H187" s="33"/>
      <c r="I187" s="47"/>
      <c r="J187" s="47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</row>
    <row r="188" spans="1:64" ht="39" customHeight="1" x14ac:dyDescent="0.3">
      <c r="A188" s="56">
        <v>41</v>
      </c>
      <c r="B188" s="34" t="s">
        <v>473</v>
      </c>
      <c r="C188" s="31" t="s">
        <v>86</v>
      </c>
      <c r="D188" s="31" t="s">
        <v>98</v>
      </c>
      <c r="E188" s="31" t="s">
        <v>99</v>
      </c>
      <c r="F188" s="37" t="s">
        <v>219</v>
      </c>
      <c r="G188" s="32">
        <v>152000</v>
      </c>
      <c r="H188" s="33"/>
      <c r="I188" s="47"/>
      <c r="J188" s="47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</row>
    <row r="189" spans="1:64" ht="39" customHeight="1" x14ac:dyDescent="0.3">
      <c r="A189" s="56">
        <v>42</v>
      </c>
      <c r="B189" s="34" t="s">
        <v>473</v>
      </c>
      <c r="C189" s="31" t="s">
        <v>31</v>
      </c>
      <c r="D189" s="31" t="s">
        <v>98</v>
      </c>
      <c r="E189" s="31" t="s">
        <v>99</v>
      </c>
      <c r="F189" s="37" t="s">
        <v>219</v>
      </c>
      <c r="G189" s="32">
        <v>760000</v>
      </c>
      <c r="H189" s="33"/>
      <c r="I189" s="47"/>
      <c r="J189" s="47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64" ht="39" customHeight="1" x14ac:dyDescent="0.3">
      <c r="A190" s="56">
        <v>43</v>
      </c>
      <c r="B190" s="34" t="s">
        <v>473</v>
      </c>
      <c r="C190" s="31" t="s">
        <v>28</v>
      </c>
      <c r="D190" s="31" t="s">
        <v>98</v>
      </c>
      <c r="E190" s="31" t="s">
        <v>99</v>
      </c>
      <c r="F190" s="37" t="s">
        <v>219</v>
      </c>
      <c r="G190" s="32">
        <v>760000</v>
      </c>
      <c r="H190" s="33"/>
      <c r="I190" s="47"/>
      <c r="J190" s="47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</row>
    <row r="191" spans="1:64" ht="39" customHeight="1" x14ac:dyDescent="0.3">
      <c r="A191" s="56">
        <v>44</v>
      </c>
      <c r="B191" s="34" t="s">
        <v>473</v>
      </c>
      <c r="C191" s="31" t="s">
        <v>90</v>
      </c>
      <c r="D191" s="31" t="s">
        <v>98</v>
      </c>
      <c r="E191" s="31" t="s">
        <v>99</v>
      </c>
      <c r="F191" s="37" t="s">
        <v>219</v>
      </c>
      <c r="G191" s="32">
        <v>1672000</v>
      </c>
      <c r="H191" s="33"/>
      <c r="I191" s="47"/>
      <c r="J191" s="47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64" ht="39" customHeight="1" x14ac:dyDescent="0.3">
      <c r="A192" s="56">
        <v>45</v>
      </c>
      <c r="B192" s="34" t="s">
        <v>473</v>
      </c>
      <c r="C192" s="31" t="s">
        <v>42</v>
      </c>
      <c r="D192" s="31" t="s">
        <v>98</v>
      </c>
      <c r="E192" s="31" t="s">
        <v>99</v>
      </c>
      <c r="F192" s="37" t="s">
        <v>219</v>
      </c>
      <c r="G192" s="32">
        <v>760000</v>
      </c>
      <c r="H192" s="33"/>
      <c r="I192" s="47"/>
      <c r="J192" s="47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</row>
    <row r="193" spans="1:64" ht="39" customHeight="1" x14ac:dyDescent="0.3">
      <c r="A193" s="56">
        <v>46</v>
      </c>
      <c r="B193" s="34" t="s">
        <v>473</v>
      </c>
      <c r="C193" s="31" t="s">
        <v>52</v>
      </c>
      <c r="D193" s="31" t="s">
        <v>98</v>
      </c>
      <c r="E193" s="31" t="s">
        <v>99</v>
      </c>
      <c r="F193" s="37" t="s">
        <v>219</v>
      </c>
      <c r="G193" s="32">
        <v>1064000</v>
      </c>
      <c r="H193" s="33"/>
      <c r="I193" s="47"/>
      <c r="J193" s="47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</row>
    <row r="194" spans="1:64" ht="39" customHeight="1" x14ac:dyDescent="0.3">
      <c r="A194" s="56">
        <v>47</v>
      </c>
      <c r="B194" s="34" t="s">
        <v>473</v>
      </c>
      <c r="C194" s="31" t="s">
        <v>101</v>
      </c>
      <c r="D194" s="31" t="s">
        <v>98</v>
      </c>
      <c r="E194" s="31" t="s">
        <v>99</v>
      </c>
      <c r="F194" s="37" t="s">
        <v>219</v>
      </c>
      <c r="G194" s="32">
        <v>912000</v>
      </c>
      <c r="H194" s="33"/>
      <c r="I194" s="47"/>
      <c r="J194" s="47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</row>
    <row r="195" spans="1:64" ht="39" customHeight="1" x14ac:dyDescent="0.3">
      <c r="A195" s="56">
        <v>48</v>
      </c>
      <c r="B195" s="34" t="s">
        <v>473</v>
      </c>
      <c r="C195" s="31" t="s">
        <v>59</v>
      </c>
      <c r="D195" s="31" t="s">
        <v>98</v>
      </c>
      <c r="E195" s="31" t="s">
        <v>99</v>
      </c>
      <c r="F195" s="37" t="s">
        <v>219</v>
      </c>
      <c r="G195" s="32">
        <v>1824000</v>
      </c>
      <c r="H195" s="33"/>
      <c r="I195" s="47"/>
      <c r="J195" s="47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64" ht="39" customHeight="1" x14ac:dyDescent="0.3">
      <c r="A196" s="56">
        <v>49</v>
      </c>
      <c r="B196" s="34" t="s">
        <v>473</v>
      </c>
      <c r="C196" s="31" t="s">
        <v>19</v>
      </c>
      <c r="D196" s="31" t="s">
        <v>98</v>
      </c>
      <c r="E196" s="31" t="s">
        <v>99</v>
      </c>
      <c r="F196" s="37" t="s">
        <v>219</v>
      </c>
      <c r="G196" s="32">
        <v>684000</v>
      </c>
      <c r="H196" s="33"/>
      <c r="I196" s="47"/>
      <c r="J196" s="47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</row>
    <row r="197" spans="1:64" ht="39" customHeight="1" x14ac:dyDescent="0.3">
      <c r="A197" s="56">
        <v>50</v>
      </c>
      <c r="B197" s="34" t="s">
        <v>473</v>
      </c>
      <c r="C197" s="31" t="s">
        <v>67</v>
      </c>
      <c r="D197" s="31" t="s">
        <v>98</v>
      </c>
      <c r="E197" s="31" t="s">
        <v>99</v>
      </c>
      <c r="F197" s="37" t="s">
        <v>219</v>
      </c>
      <c r="G197" s="32">
        <v>760000</v>
      </c>
      <c r="H197" s="33"/>
      <c r="I197" s="47"/>
      <c r="J197" s="47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64" ht="39" customHeight="1" x14ac:dyDescent="0.3">
      <c r="A198" s="56">
        <v>51</v>
      </c>
      <c r="B198" s="34" t="s">
        <v>473</v>
      </c>
      <c r="C198" s="31" t="s">
        <v>35</v>
      </c>
      <c r="D198" s="31" t="s">
        <v>98</v>
      </c>
      <c r="E198" s="31" t="s">
        <v>99</v>
      </c>
      <c r="F198" s="37" t="s">
        <v>219</v>
      </c>
      <c r="G198" s="32">
        <v>684000</v>
      </c>
      <c r="H198" s="33"/>
      <c r="I198" s="47"/>
      <c r="J198" s="47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</row>
    <row r="199" spans="1:64" ht="39" customHeight="1" x14ac:dyDescent="0.3">
      <c r="A199" s="56">
        <v>52</v>
      </c>
      <c r="B199" s="34" t="s">
        <v>473</v>
      </c>
      <c r="C199" s="31" t="s">
        <v>102</v>
      </c>
      <c r="D199" s="31" t="s">
        <v>98</v>
      </c>
      <c r="E199" s="31" t="s">
        <v>99</v>
      </c>
      <c r="F199" s="37" t="s">
        <v>219</v>
      </c>
      <c r="G199" s="32">
        <v>152000</v>
      </c>
      <c r="H199" s="33"/>
      <c r="I199" s="47"/>
      <c r="J199" s="47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</row>
    <row r="200" spans="1:64" ht="39" customHeight="1" x14ac:dyDescent="0.3">
      <c r="A200" s="56">
        <v>53</v>
      </c>
      <c r="B200" s="34" t="s">
        <v>473</v>
      </c>
      <c r="C200" s="31" t="s">
        <v>68</v>
      </c>
      <c r="D200" s="31" t="s">
        <v>98</v>
      </c>
      <c r="E200" s="31" t="s">
        <v>99</v>
      </c>
      <c r="F200" s="37" t="s">
        <v>219</v>
      </c>
      <c r="G200" s="32">
        <v>152000</v>
      </c>
      <c r="H200" s="33"/>
      <c r="I200" s="47"/>
      <c r="J200" s="47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64" ht="39" customHeight="1" x14ac:dyDescent="0.3">
      <c r="A201" s="56">
        <v>54</v>
      </c>
      <c r="B201" s="34" t="s">
        <v>473</v>
      </c>
      <c r="C201" s="31" t="s">
        <v>103</v>
      </c>
      <c r="D201" s="31" t="s">
        <v>98</v>
      </c>
      <c r="E201" s="31" t="s">
        <v>99</v>
      </c>
      <c r="F201" s="37" t="s">
        <v>219</v>
      </c>
      <c r="G201" s="32">
        <v>76000</v>
      </c>
      <c r="H201" s="33"/>
      <c r="I201" s="47"/>
      <c r="J201" s="47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64" ht="33" customHeight="1" x14ac:dyDescent="0.3">
      <c r="A202" s="96" t="s">
        <v>104</v>
      </c>
      <c r="B202" s="96"/>
      <c r="C202" s="96"/>
      <c r="D202" s="96"/>
      <c r="E202" s="96"/>
      <c r="F202" s="96"/>
      <c r="G202" s="59">
        <f>SUM(G203)</f>
        <v>0</v>
      </c>
      <c r="H202" s="60"/>
      <c r="I202" s="47"/>
      <c r="J202" s="47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</row>
    <row r="203" spans="1:64" ht="33" customHeight="1" x14ac:dyDescent="0.3">
      <c r="A203" s="52"/>
      <c r="B203" s="31" t="s">
        <v>105</v>
      </c>
      <c r="C203" s="31"/>
      <c r="D203" s="31"/>
      <c r="E203" s="31"/>
      <c r="F203" s="37"/>
      <c r="G203" s="32"/>
      <c r="H203" s="33"/>
      <c r="I203" s="47"/>
      <c r="J203" s="47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</row>
    <row r="204" spans="1:64" ht="33" customHeight="1" x14ac:dyDescent="0.3">
      <c r="A204" s="96" t="s">
        <v>106</v>
      </c>
      <c r="B204" s="96"/>
      <c r="C204" s="96"/>
      <c r="D204" s="96"/>
      <c r="E204" s="96"/>
      <c r="F204" s="96"/>
      <c r="G204" s="59">
        <f>SUM(G205:G212)</f>
        <v>6671000</v>
      </c>
      <c r="H204" s="60"/>
      <c r="I204" s="47"/>
      <c r="J204" s="47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64" ht="39" customHeight="1" x14ac:dyDescent="0.3">
      <c r="A205" s="52">
        <v>1</v>
      </c>
      <c r="B205" s="31" t="s">
        <v>107</v>
      </c>
      <c r="C205" s="31" t="s">
        <v>9</v>
      </c>
      <c r="D205" s="31" t="s">
        <v>108</v>
      </c>
      <c r="E205" s="31" t="s">
        <v>109</v>
      </c>
      <c r="F205" s="37" t="s">
        <v>444</v>
      </c>
      <c r="G205" s="32">
        <v>1700000</v>
      </c>
      <c r="H205" s="33"/>
      <c r="I205" s="47"/>
      <c r="J205" s="47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64" ht="39" customHeight="1" x14ac:dyDescent="0.3">
      <c r="A206" s="52">
        <v>2</v>
      </c>
      <c r="B206" s="31" t="s">
        <v>107</v>
      </c>
      <c r="C206" s="31" t="s">
        <v>17</v>
      </c>
      <c r="D206" s="31" t="s">
        <v>113</v>
      </c>
      <c r="E206" s="31" t="s">
        <v>445</v>
      </c>
      <c r="F206" s="37" t="s">
        <v>210</v>
      </c>
      <c r="G206" s="32">
        <v>330000</v>
      </c>
      <c r="H206" s="33"/>
      <c r="I206" s="47"/>
      <c r="J206" s="47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</row>
    <row r="207" spans="1:64" ht="39" customHeight="1" x14ac:dyDescent="0.3">
      <c r="A207" s="52">
        <v>3</v>
      </c>
      <c r="B207" s="31" t="s">
        <v>107</v>
      </c>
      <c r="C207" s="31" t="s">
        <v>32</v>
      </c>
      <c r="D207" s="31" t="s">
        <v>112</v>
      </c>
      <c r="E207" s="31" t="s">
        <v>446</v>
      </c>
      <c r="F207" s="37" t="s">
        <v>235</v>
      </c>
      <c r="G207" s="32">
        <v>300000</v>
      </c>
      <c r="H207" s="33"/>
      <c r="I207" s="47"/>
      <c r="J207" s="47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</row>
    <row r="208" spans="1:64" ht="39" customHeight="1" x14ac:dyDescent="0.3">
      <c r="A208" s="52">
        <v>4</v>
      </c>
      <c r="B208" s="31" t="s">
        <v>107</v>
      </c>
      <c r="C208" s="31" t="s">
        <v>9</v>
      </c>
      <c r="D208" s="31" t="s">
        <v>111</v>
      </c>
      <c r="E208" s="31" t="s">
        <v>447</v>
      </c>
      <c r="F208" s="37" t="s">
        <v>412</v>
      </c>
      <c r="G208" s="32">
        <v>60000</v>
      </c>
      <c r="H208" s="33"/>
      <c r="I208" s="47"/>
      <c r="J208" s="47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64" ht="39" customHeight="1" x14ac:dyDescent="0.3">
      <c r="A209" s="52">
        <v>5</v>
      </c>
      <c r="B209" s="31" t="s">
        <v>107</v>
      </c>
      <c r="C209" s="31" t="s">
        <v>17</v>
      </c>
      <c r="D209" s="31" t="s">
        <v>113</v>
      </c>
      <c r="E209" s="31" t="s">
        <v>448</v>
      </c>
      <c r="F209" s="37" t="s">
        <v>417</v>
      </c>
      <c r="G209" s="32">
        <v>60000</v>
      </c>
      <c r="H209" s="33"/>
      <c r="I209" s="47"/>
      <c r="J209" s="47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</row>
    <row r="210" spans="1:64" ht="58.8" customHeight="1" x14ac:dyDescent="0.3">
      <c r="A210" s="52">
        <v>6</v>
      </c>
      <c r="B210" s="31" t="s">
        <v>107</v>
      </c>
      <c r="C210" s="31" t="s">
        <v>15</v>
      </c>
      <c r="D210" s="31" t="s">
        <v>114</v>
      </c>
      <c r="E210" s="31" t="s">
        <v>449</v>
      </c>
      <c r="F210" s="37" t="s">
        <v>360</v>
      </c>
      <c r="G210" s="32">
        <v>270000</v>
      </c>
      <c r="H210" s="33"/>
      <c r="I210" s="47"/>
      <c r="J210" s="47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</row>
    <row r="211" spans="1:64" ht="53.4" customHeight="1" x14ac:dyDescent="0.3">
      <c r="A211" s="52">
        <v>7</v>
      </c>
      <c r="B211" s="31" t="s">
        <v>107</v>
      </c>
      <c r="C211" s="31" t="s">
        <v>115</v>
      </c>
      <c r="D211" s="31" t="s">
        <v>110</v>
      </c>
      <c r="E211" s="31" t="s">
        <v>450</v>
      </c>
      <c r="F211" s="37" t="s">
        <v>383</v>
      </c>
      <c r="G211" s="32">
        <v>799000</v>
      </c>
      <c r="H211" s="33"/>
      <c r="I211" s="47"/>
      <c r="J211" s="47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64" ht="39" customHeight="1" x14ac:dyDescent="0.3">
      <c r="A212" s="52">
        <v>8</v>
      </c>
      <c r="B212" s="31" t="s">
        <v>107</v>
      </c>
      <c r="C212" s="31" t="s">
        <v>115</v>
      </c>
      <c r="D212" s="31" t="s">
        <v>116</v>
      </c>
      <c r="E212" s="31" t="s">
        <v>451</v>
      </c>
      <c r="F212" s="37" t="s">
        <v>362</v>
      </c>
      <c r="G212" s="32">
        <v>3152000</v>
      </c>
      <c r="H212" s="33"/>
      <c r="I212" s="47"/>
      <c r="J212" s="47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</row>
    <row r="213" spans="1:64" ht="33" customHeight="1" x14ac:dyDescent="0.3">
      <c r="A213" s="96" t="s">
        <v>117</v>
      </c>
      <c r="B213" s="96"/>
      <c r="C213" s="96"/>
      <c r="D213" s="96"/>
      <c r="E213" s="96"/>
      <c r="F213" s="96"/>
      <c r="G213" s="59">
        <f>G214</f>
        <v>0</v>
      </c>
      <c r="H213" s="60"/>
      <c r="I213" s="47"/>
      <c r="J213" s="47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64" ht="33" customHeight="1" x14ac:dyDescent="0.3">
      <c r="A214" s="52"/>
      <c r="B214" s="31" t="s">
        <v>105</v>
      </c>
      <c r="C214" s="31"/>
      <c r="D214" s="31"/>
      <c r="E214" s="31"/>
      <c r="F214" s="37"/>
      <c r="G214" s="32"/>
      <c r="H214" s="33"/>
      <c r="I214" s="47"/>
      <c r="J214" s="47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</row>
    <row r="215" spans="1:64" ht="33" customHeight="1" x14ac:dyDescent="0.3">
      <c r="A215" s="96" t="s">
        <v>118</v>
      </c>
      <c r="B215" s="96"/>
      <c r="C215" s="96"/>
      <c r="D215" s="96"/>
      <c r="E215" s="96"/>
      <c r="F215" s="96"/>
      <c r="G215" s="59">
        <f>SUM(G216:G216)</f>
        <v>0</v>
      </c>
      <c r="H215" s="60"/>
      <c r="I215" s="47"/>
      <c r="J215" s="47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</row>
    <row r="216" spans="1:64" ht="33" customHeight="1" x14ac:dyDescent="0.3">
      <c r="A216" s="52"/>
      <c r="B216" s="31" t="s">
        <v>105</v>
      </c>
      <c r="C216" s="31"/>
      <c r="D216" s="31"/>
      <c r="E216" s="31"/>
      <c r="F216" s="37"/>
      <c r="G216" s="32"/>
      <c r="H216" s="33"/>
      <c r="I216" s="47"/>
      <c r="J216" s="47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</row>
    <row r="217" spans="1:64" ht="33" customHeight="1" x14ac:dyDescent="0.3">
      <c r="A217" s="96" t="s">
        <v>119</v>
      </c>
      <c r="B217" s="96"/>
      <c r="C217" s="96"/>
      <c r="D217" s="96"/>
      <c r="E217" s="96"/>
      <c r="F217" s="96"/>
      <c r="G217" s="59">
        <f>SUM(G218:G219)</f>
        <v>3050320</v>
      </c>
      <c r="H217" s="60"/>
      <c r="I217" s="47"/>
      <c r="J217" s="47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</row>
    <row r="218" spans="1:64" ht="37.950000000000003" customHeight="1" x14ac:dyDescent="0.3">
      <c r="A218" s="52">
        <v>1</v>
      </c>
      <c r="B218" s="31" t="s">
        <v>456</v>
      </c>
      <c r="C218" s="31" t="s">
        <v>455</v>
      </c>
      <c r="D218" s="31" t="s">
        <v>452</v>
      </c>
      <c r="E218" s="31" t="s">
        <v>453</v>
      </c>
      <c r="F218" s="37" t="s">
        <v>454</v>
      </c>
      <c r="G218" s="32">
        <v>1406300</v>
      </c>
      <c r="H218" s="33"/>
      <c r="I218" s="47"/>
      <c r="J218" s="47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64" ht="37.950000000000003" customHeight="1" x14ac:dyDescent="0.3">
      <c r="A219" s="52">
        <v>2</v>
      </c>
      <c r="B219" s="31" t="s">
        <v>456</v>
      </c>
      <c r="C219" s="31" t="s">
        <v>460</v>
      </c>
      <c r="D219" s="31" t="s">
        <v>457</v>
      </c>
      <c r="E219" s="31" t="s">
        <v>458</v>
      </c>
      <c r="F219" s="37" t="s">
        <v>459</v>
      </c>
      <c r="G219" s="32">
        <v>1644020</v>
      </c>
      <c r="H219" s="33"/>
      <c r="I219" s="47"/>
      <c r="J219" s="47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</row>
    <row r="220" spans="1:64" ht="33" customHeight="1" x14ac:dyDescent="0.3">
      <c r="A220" s="96" t="s">
        <v>120</v>
      </c>
      <c r="B220" s="96"/>
      <c r="C220" s="96"/>
      <c r="D220" s="96"/>
      <c r="E220" s="96"/>
      <c r="F220" s="96"/>
      <c r="G220" s="59">
        <f>SUM(G221)</f>
        <v>215466</v>
      </c>
      <c r="H220" s="60"/>
      <c r="I220" s="47"/>
      <c r="J220" s="47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</row>
    <row r="221" spans="1:64" ht="39" customHeight="1" x14ac:dyDescent="0.3">
      <c r="A221" s="52">
        <v>1</v>
      </c>
      <c r="B221" s="31" t="s">
        <v>120</v>
      </c>
      <c r="C221" s="31" t="s">
        <v>115</v>
      </c>
      <c r="D221" s="31" t="s">
        <v>121</v>
      </c>
      <c r="E221" s="31" t="s">
        <v>122</v>
      </c>
      <c r="F221" s="37" t="s">
        <v>226</v>
      </c>
      <c r="G221" s="32">
        <v>215466</v>
      </c>
      <c r="H221" s="33"/>
      <c r="I221" s="47"/>
      <c r="J221" s="47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</row>
    <row r="222" spans="1:64" ht="31.95" customHeight="1" x14ac:dyDescent="0.3">
      <c r="A222" s="64" t="s">
        <v>123</v>
      </c>
      <c r="B222" s="92" t="s">
        <v>124</v>
      </c>
      <c r="C222" s="92"/>
      <c r="D222" s="92"/>
      <c r="E222" s="92"/>
      <c r="F222" s="92"/>
      <c r="G222" s="92"/>
      <c r="H222" s="92"/>
      <c r="I222" s="47"/>
      <c r="J222" s="47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</row>
    <row r="223" spans="1:64" ht="19.8" customHeight="1" x14ac:dyDescent="0.3">
      <c r="A223" s="65"/>
      <c r="B223" s="66" t="s">
        <v>125</v>
      </c>
      <c r="C223" s="65"/>
      <c r="D223" s="65"/>
      <c r="E223" s="65"/>
      <c r="F223" s="67"/>
      <c r="G223" s="65"/>
      <c r="H223" s="65"/>
    </row>
    <row r="224" spans="1:64" ht="19.8" customHeight="1" x14ac:dyDescent="0.3">
      <c r="A224" s="65"/>
      <c r="B224" s="66" t="s">
        <v>126</v>
      </c>
      <c r="C224" s="65"/>
      <c r="D224" s="65"/>
      <c r="E224" s="65"/>
      <c r="F224" s="67"/>
      <c r="G224" s="65"/>
      <c r="H224" s="65"/>
    </row>
    <row r="225" spans="1:8" ht="19.8" customHeight="1" x14ac:dyDescent="0.3">
      <c r="A225" s="65"/>
      <c r="B225" s="66" t="s">
        <v>127</v>
      </c>
      <c r="C225" s="65"/>
      <c r="D225" s="65"/>
      <c r="E225" s="65"/>
      <c r="F225" s="67"/>
      <c r="G225" s="65"/>
      <c r="H225" s="65"/>
    </row>
    <row r="226" spans="1:8" ht="19.8" customHeight="1" x14ac:dyDescent="0.3"/>
    <row r="227" spans="1:8" ht="19.8" customHeight="1" x14ac:dyDescent="0.3"/>
  </sheetData>
  <mergeCells count="12">
    <mergeCell ref="B222:H222"/>
    <mergeCell ref="A1:H1"/>
    <mergeCell ref="A4:F4"/>
    <mergeCell ref="A5:F5"/>
    <mergeCell ref="A88:F88"/>
    <mergeCell ref="A147:F147"/>
    <mergeCell ref="A202:F202"/>
    <mergeCell ref="A204:F204"/>
    <mergeCell ref="A213:F213"/>
    <mergeCell ref="A215:F215"/>
    <mergeCell ref="A217:F217"/>
    <mergeCell ref="A220:F220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2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8"/>
  <sheetViews>
    <sheetView tabSelected="1" view="pageBreakPreview" zoomScale="80" zoomScaleNormal="100" zoomScaleSheetLayoutView="80" workbookViewId="0">
      <selection activeCell="C12" sqref="C12"/>
    </sheetView>
  </sheetViews>
  <sheetFormatPr defaultRowHeight="16.2" x14ac:dyDescent="0.3"/>
  <cols>
    <col min="1" max="1" width="6.6640625" style="75" customWidth="1"/>
    <col min="2" max="2" width="17.77734375" style="75" customWidth="1"/>
    <col min="3" max="3" width="20.77734375" style="75" customWidth="1"/>
    <col min="4" max="4" width="26.77734375" style="75" customWidth="1"/>
    <col min="5" max="5" width="34.77734375" style="75" customWidth="1"/>
    <col min="6" max="6" width="17.77734375" style="75" customWidth="1"/>
    <col min="7" max="7" width="16.77734375" style="75" customWidth="1"/>
    <col min="8" max="8" width="12.77734375" style="75" customWidth="1"/>
    <col min="9" max="10" width="8.88671875" style="75" customWidth="1"/>
    <col min="11" max="11" width="8.88671875" style="74" customWidth="1"/>
    <col min="12" max="16384" width="8.88671875" style="74"/>
  </cols>
  <sheetData>
    <row r="1" spans="1:64" ht="52.2" customHeight="1" x14ac:dyDescent="0.3">
      <c r="A1" s="98" t="s">
        <v>206</v>
      </c>
      <c r="B1" s="98"/>
      <c r="C1" s="98"/>
      <c r="D1" s="98"/>
      <c r="E1" s="98"/>
      <c r="F1" s="98"/>
      <c r="G1" s="98"/>
      <c r="H1" s="98"/>
      <c r="I1" s="73"/>
      <c r="J1" s="73"/>
      <c r="K1" s="73"/>
    </row>
    <row r="2" spans="1:64" x14ac:dyDescent="0.3">
      <c r="A2" s="1"/>
      <c r="B2" s="1"/>
      <c r="D2" s="76"/>
      <c r="E2" s="76"/>
      <c r="F2" s="76"/>
      <c r="G2" s="76"/>
      <c r="H2" s="77" t="s">
        <v>0</v>
      </c>
      <c r="I2" s="73"/>
      <c r="J2" s="73"/>
      <c r="K2" s="73"/>
    </row>
    <row r="3" spans="1:64" ht="37.950000000000003" customHeight="1" x14ac:dyDescent="0.3">
      <c r="A3" s="2" t="s">
        <v>1</v>
      </c>
      <c r="B3" s="2" t="s">
        <v>2</v>
      </c>
      <c r="C3" s="4" t="s">
        <v>203</v>
      </c>
      <c r="D3" s="2" t="s">
        <v>3</v>
      </c>
      <c r="E3" s="2" t="s">
        <v>4</v>
      </c>
      <c r="F3" s="2" t="s">
        <v>5</v>
      </c>
      <c r="G3" s="3" t="s">
        <v>208</v>
      </c>
      <c r="H3" s="2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99" t="s">
        <v>7</v>
      </c>
      <c r="B4" s="99"/>
      <c r="C4" s="99"/>
      <c r="D4" s="99"/>
      <c r="E4" s="99"/>
      <c r="F4" s="99"/>
      <c r="G4" s="7">
        <f>G5+G7+G9+G11</f>
        <v>30474000</v>
      </c>
      <c r="H4" s="21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100" t="s">
        <v>8</v>
      </c>
      <c r="B5" s="100"/>
      <c r="C5" s="100"/>
      <c r="D5" s="100"/>
      <c r="E5" s="100"/>
      <c r="F5" s="100"/>
      <c r="G5" s="8">
        <f>G6</f>
        <v>0</v>
      </c>
      <c r="H5" s="78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33" customHeight="1" x14ac:dyDescent="0.3">
      <c r="A6" s="79"/>
      <c r="B6" s="80" t="s">
        <v>105</v>
      </c>
      <c r="C6" s="80"/>
      <c r="D6" s="81"/>
      <c r="E6" s="82"/>
      <c r="F6" s="79"/>
      <c r="G6" s="83"/>
      <c r="H6" s="22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7.950000000000003" customHeight="1" x14ac:dyDescent="0.3">
      <c r="A7" s="100" t="s">
        <v>66</v>
      </c>
      <c r="B7" s="100"/>
      <c r="C7" s="100"/>
      <c r="D7" s="100"/>
      <c r="E7" s="100"/>
      <c r="F7" s="100"/>
      <c r="G7" s="8">
        <f>G8</f>
        <v>0</v>
      </c>
      <c r="H7" s="78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37.950000000000003" customHeight="1" x14ac:dyDescent="0.3">
      <c r="A8" s="79"/>
      <c r="B8" s="80" t="s">
        <v>105</v>
      </c>
      <c r="C8" s="80"/>
      <c r="D8" s="81"/>
      <c r="E8" s="82"/>
      <c r="F8" s="79"/>
      <c r="G8" s="83"/>
      <c r="H8" s="22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37.950000000000003" customHeight="1" x14ac:dyDescent="0.3">
      <c r="A9" s="100" t="s">
        <v>69</v>
      </c>
      <c r="B9" s="100"/>
      <c r="C9" s="100"/>
      <c r="D9" s="100"/>
      <c r="E9" s="100"/>
      <c r="F9" s="100"/>
      <c r="G9" s="8">
        <f>G10</f>
        <v>0</v>
      </c>
      <c r="H9" s="78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37.950000000000003" customHeight="1" x14ac:dyDescent="0.3">
      <c r="A10" s="79"/>
      <c r="B10" s="80" t="s">
        <v>105</v>
      </c>
      <c r="C10" s="80"/>
      <c r="D10" s="81"/>
      <c r="E10" s="82"/>
      <c r="F10" s="79"/>
      <c r="G10" s="83"/>
      <c r="H10" s="22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33" customHeight="1" x14ac:dyDescent="0.3">
      <c r="A11" s="101" t="s">
        <v>106</v>
      </c>
      <c r="B11" s="101"/>
      <c r="C11" s="101"/>
      <c r="D11" s="101"/>
      <c r="E11" s="101"/>
      <c r="F11" s="101"/>
      <c r="G11" s="9">
        <f>SUM(G12:G12)</f>
        <v>30474000</v>
      </c>
      <c r="H11" s="23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37.950000000000003" customHeight="1" x14ac:dyDescent="0.3">
      <c r="A12" s="84">
        <v>1</v>
      </c>
      <c r="B12" s="34" t="s">
        <v>107</v>
      </c>
      <c r="C12" s="34" t="s">
        <v>26</v>
      </c>
      <c r="D12" s="34" t="s">
        <v>149</v>
      </c>
      <c r="E12" s="34" t="s">
        <v>128</v>
      </c>
      <c r="F12" s="56" t="s">
        <v>150</v>
      </c>
      <c r="G12" s="58">
        <v>30474000</v>
      </c>
      <c r="H12" s="61" t="s">
        <v>461</v>
      </c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31.95" customHeight="1" x14ac:dyDescent="0.3">
      <c r="A13" s="10" t="s">
        <v>123</v>
      </c>
      <c r="B13" s="97" t="s">
        <v>124</v>
      </c>
      <c r="C13" s="97"/>
      <c r="D13" s="97"/>
      <c r="E13" s="97"/>
      <c r="F13" s="97"/>
      <c r="G13" s="97"/>
      <c r="H13" s="97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9.8" customHeight="1" x14ac:dyDescent="0.3">
      <c r="A14" s="11"/>
      <c r="B14" s="12" t="s">
        <v>125</v>
      </c>
      <c r="C14" s="11"/>
      <c r="D14" s="11"/>
      <c r="E14" s="11"/>
      <c r="F14" s="11"/>
      <c r="G14" s="11"/>
      <c r="H14" s="11"/>
    </row>
    <row r="15" spans="1:64" ht="19.8" customHeight="1" x14ac:dyDescent="0.3">
      <c r="A15" s="11"/>
      <c r="B15" s="12" t="s">
        <v>126</v>
      </c>
      <c r="C15" s="11"/>
      <c r="D15" s="11"/>
      <c r="E15" s="11"/>
      <c r="F15" s="11"/>
      <c r="G15" s="11"/>
      <c r="H15" s="11"/>
    </row>
    <row r="16" spans="1:64" ht="19.8" customHeight="1" x14ac:dyDescent="0.3">
      <c r="A16" s="11"/>
      <c r="B16" s="12" t="s">
        <v>127</v>
      </c>
      <c r="C16" s="11"/>
      <c r="D16" s="11"/>
      <c r="E16" s="11"/>
      <c r="F16" s="11"/>
      <c r="G16" s="11"/>
      <c r="H16" s="11"/>
    </row>
    <row r="17" ht="19.8" customHeight="1" x14ac:dyDescent="0.3"/>
    <row r="18" ht="19.8" customHeight="1" x14ac:dyDescent="0.3"/>
  </sheetData>
  <mergeCells count="7">
    <mergeCell ref="B13:H13"/>
    <mergeCell ref="A1:H1"/>
    <mergeCell ref="A4:F4"/>
    <mergeCell ref="A5:F5"/>
    <mergeCell ref="A7:F7"/>
    <mergeCell ref="A9:F9"/>
    <mergeCell ref="A11:F11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2"/>
  <sheetViews>
    <sheetView tabSelected="1" view="pageBreakPreview" zoomScale="80" zoomScaleNormal="100" zoomScaleSheetLayoutView="80" workbookViewId="0">
      <selection activeCell="C12" sqref="C12"/>
    </sheetView>
  </sheetViews>
  <sheetFormatPr defaultRowHeight="16.2" x14ac:dyDescent="0.3"/>
  <cols>
    <col min="1" max="1" width="6.6640625" style="75" customWidth="1"/>
    <col min="2" max="2" width="17.77734375" style="75" customWidth="1"/>
    <col min="3" max="3" width="20.77734375" style="75" customWidth="1"/>
    <col min="4" max="4" width="26.77734375" style="75" customWidth="1"/>
    <col min="5" max="5" width="34.77734375" style="75" customWidth="1"/>
    <col min="6" max="6" width="17.77734375" style="75" customWidth="1"/>
    <col min="7" max="7" width="16.77734375" style="75" customWidth="1"/>
    <col min="8" max="8" width="12.77734375" style="75" customWidth="1"/>
    <col min="9" max="10" width="8.88671875" style="75" customWidth="1"/>
    <col min="11" max="11" width="8.88671875" style="74" customWidth="1"/>
    <col min="12" max="16384" width="8.88671875" style="74"/>
  </cols>
  <sheetData>
    <row r="1" spans="1:64" ht="52.2" customHeight="1" x14ac:dyDescent="0.3">
      <c r="A1" s="98" t="s">
        <v>204</v>
      </c>
      <c r="B1" s="98"/>
      <c r="C1" s="98"/>
      <c r="D1" s="98"/>
      <c r="E1" s="98"/>
      <c r="F1" s="98"/>
      <c r="G1" s="98"/>
      <c r="H1" s="98"/>
      <c r="I1" s="73"/>
      <c r="J1" s="73"/>
      <c r="K1" s="73"/>
    </row>
    <row r="2" spans="1:64" x14ac:dyDescent="0.3">
      <c r="A2" s="1"/>
      <c r="B2" s="1"/>
      <c r="D2" s="76"/>
      <c r="E2" s="76"/>
      <c r="F2" s="76"/>
      <c r="G2" s="76"/>
      <c r="H2" s="77" t="s">
        <v>0</v>
      </c>
      <c r="I2" s="73"/>
      <c r="J2" s="73"/>
      <c r="K2" s="73"/>
    </row>
    <row r="3" spans="1:64" ht="37.950000000000003" customHeight="1" x14ac:dyDescent="0.3">
      <c r="A3" s="2" t="s">
        <v>1</v>
      </c>
      <c r="B3" s="2" t="s">
        <v>2</v>
      </c>
      <c r="C3" s="4" t="s">
        <v>203</v>
      </c>
      <c r="D3" s="2" t="s">
        <v>3</v>
      </c>
      <c r="E3" s="2" t="s">
        <v>4</v>
      </c>
      <c r="F3" s="2" t="s">
        <v>5</v>
      </c>
      <c r="G3" s="3" t="s">
        <v>208</v>
      </c>
      <c r="H3" s="2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99" t="s">
        <v>7</v>
      </c>
      <c r="B4" s="99"/>
      <c r="C4" s="99"/>
      <c r="D4" s="99"/>
      <c r="E4" s="99"/>
      <c r="F4" s="99"/>
      <c r="G4" s="7">
        <f>G5</f>
        <v>0</v>
      </c>
      <c r="H4" s="21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100" t="s">
        <v>8</v>
      </c>
      <c r="B5" s="100"/>
      <c r="C5" s="100"/>
      <c r="D5" s="100"/>
      <c r="E5" s="100"/>
      <c r="F5" s="100"/>
      <c r="G5" s="8">
        <f>G6</f>
        <v>0</v>
      </c>
      <c r="H5" s="78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33" customHeight="1" x14ac:dyDescent="0.3">
      <c r="A6" s="79"/>
      <c r="B6" s="80" t="s">
        <v>105</v>
      </c>
      <c r="C6" s="80"/>
      <c r="D6" s="81"/>
      <c r="E6" s="82"/>
      <c r="F6" s="79"/>
      <c r="G6" s="83"/>
      <c r="H6" s="22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1.95" customHeight="1" x14ac:dyDescent="0.3">
      <c r="A7" s="10" t="s">
        <v>123</v>
      </c>
      <c r="B7" s="97" t="s">
        <v>124</v>
      </c>
      <c r="C7" s="97"/>
      <c r="D7" s="97"/>
      <c r="E7" s="97"/>
      <c r="F7" s="97"/>
      <c r="G7" s="97"/>
      <c r="H7" s="97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19.8" customHeight="1" x14ac:dyDescent="0.3">
      <c r="A8" s="11"/>
      <c r="B8" s="12" t="s">
        <v>125</v>
      </c>
      <c r="C8" s="11"/>
      <c r="D8" s="11"/>
      <c r="E8" s="11"/>
      <c r="F8" s="11"/>
      <c r="G8" s="11"/>
      <c r="H8" s="11"/>
    </row>
    <row r="9" spans="1:64" ht="19.8" customHeight="1" x14ac:dyDescent="0.3">
      <c r="A9" s="11"/>
      <c r="B9" s="12" t="s">
        <v>126</v>
      </c>
      <c r="C9" s="11"/>
      <c r="D9" s="11"/>
      <c r="E9" s="11"/>
      <c r="F9" s="11"/>
      <c r="G9" s="11"/>
      <c r="H9" s="11"/>
    </row>
    <row r="10" spans="1:64" ht="19.8" customHeight="1" x14ac:dyDescent="0.3">
      <c r="A10" s="11"/>
      <c r="B10" s="12" t="s">
        <v>127</v>
      </c>
      <c r="C10" s="11"/>
      <c r="D10" s="11"/>
      <c r="E10" s="11"/>
      <c r="F10" s="11"/>
      <c r="G10" s="11"/>
      <c r="H10" s="11"/>
    </row>
    <row r="11" spans="1:64" ht="19.8" customHeight="1" x14ac:dyDescent="0.3"/>
    <row r="12" spans="1:64" ht="19.8" customHeight="1" x14ac:dyDescent="0.3"/>
  </sheetData>
  <mergeCells count="4">
    <mergeCell ref="A1:H1"/>
    <mergeCell ref="A4:F4"/>
    <mergeCell ref="A5:F5"/>
    <mergeCell ref="B7:H7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64DA-033A-4C01-8A96-F80F7652847E}">
  <sheetPr>
    <pageSetUpPr fitToPage="1"/>
  </sheetPr>
  <dimension ref="A1:BL55"/>
  <sheetViews>
    <sheetView tabSelected="1" view="pageBreakPreview" topLeftCell="A4" zoomScale="80" zoomScaleNormal="100" zoomScaleSheetLayoutView="80" workbookViewId="0">
      <selection activeCell="C12" sqref="C12"/>
    </sheetView>
  </sheetViews>
  <sheetFormatPr defaultRowHeight="16.2" x14ac:dyDescent="0.3"/>
  <cols>
    <col min="1" max="1" width="6.6640625" style="75" customWidth="1"/>
    <col min="2" max="2" width="17.77734375" style="75" customWidth="1"/>
    <col min="3" max="3" width="20.77734375" style="75" customWidth="1"/>
    <col min="4" max="4" width="26.77734375" style="75" customWidth="1"/>
    <col min="5" max="5" width="34.77734375" style="75" customWidth="1"/>
    <col min="6" max="6" width="17.77734375" style="75" customWidth="1"/>
    <col min="7" max="7" width="16.77734375" style="75" customWidth="1"/>
    <col min="8" max="8" width="12.77734375" style="75" customWidth="1"/>
    <col min="9" max="10" width="8.88671875" style="75" customWidth="1"/>
    <col min="11" max="11" width="8.88671875" style="74" customWidth="1"/>
    <col min="12" max="16384" width="8.88671875" style="74"/>
  </cols>
  <sheetData>
    <row r="1" spans="1:64" ht="52.2" customHeight="1" x14ac:dyDescent="0.3">
      <c r="A1" s="98" t="s">
        <v>205</v>
      </c>
      <c r="B1" s="98"/>
      <c r="C1" s="98"/>
      <c r="D1" s="98"/>
      <c r="E1" s="98"/>
      <c r="F1" s="98"/>
      <c r="G1" s="98"/>
      <c r="H1" s="98"/>
      <c r="I1" s="73"/>
      <c r="J1" s="73"/>
      <c r="K1" s="73"/>
    </row>
    <row r="2" spans="1:64" x14ac:dyDescent="0.3">
      <c r="A2" s="1"/>
      <c r="B2" s="1"/>
      <c r="D2" s="76"/>
      <c r="E2" s="76"/>
      <c r="F2" s="76"/>
      <c r="G2" s="76"/>
      <c r="H2" s="77" t="s">
        <v>0</v>
      </c>
      <c r="I2" s="73"/>
      <c r="J2" s="73"/>
      <c r="K2" s="73"/>
    </row>
    <row r="3" spans="1:64" ht="37.799999999999997" customHeight="1" x14ac:dyDescent="0.3">
      <c r="A3" s="13" t="s">
        <v>1</v>
      </c>
      <c r="B3" s="13" t="s">
        <v>2</v>
      </c>
      <c r="C3" s="14" t="s">
        <v>203</v>
      </c>
      <c r="D3" s="13" t="s">
        <v>3</v>
      </c>
      <c r="E3" s="13" t="s">
        <v>4</v>
      </c>
      <c r="F3" s="13" t="s">
        <v>5</v>
      </c>
      <c r="G3" s="15" t="s">
        <v>208</v>
      </c>
      <c r="H3" s="13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105" t="s">
        <v>129</v>
      </c>
      <c r="B4" s="105"/>
      <c r="C4" s="105"/>
      <c r="D4" s="105"/>
      <c r="E4" s="105"/>
      <c r="F4" s="105"/>
      <c r="G4" s="20">
        <f>G5+G12+G14+G44+G46+G48</f>
        <v>11693429</v>
      </c>
      <c r="H4" s="2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102" t="s">
        <v>130</v>
      </c>
      <c r="B5" s="102"/>
      <c r="C5" s="102"/>
      <c r="D5" s="102"/>
      <c r="E5" s="102"/>
      <c r="F5" s="102"/>
      <c r="G5" s="19">
        <f>G6+G8+G10</f>
        <v>0</v>
      </c>
      <c r="H5" s="2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33" customHeight="1" x14ac:dyDescent="0.3">
      <c r="A6" s="104" t="s">
        <v>131</v>
      </c>
      <c r="B6" s="104"/>
      <c r="C6" s="104"/>
      <c r="D6" s="104"/>
      <c r="E6" s="104"/>
      <c r="F6" s="104"/>
      <c r="G6" s="36">
        <f>SUM(G7:G7)</f>
        <v>0</v>
      </c>
      <c r="H6" s="26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3" customHeight="1" x14ac:dyDescent="0.3">
      <c r="A7" s="69"/>
      <c r="B7" s="85" t="s">
        <v>105</v>
      </c>
      <c r="C7" s="69"/>
      <c r="D7" s="69"/>
      <c r="E7" s="69"/>
      <c r="F7" s="69"/>
      <c r="G7" s="17"/>
      <c r="H7" s="26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33" customHeight="1" x14ac:dyDescent="0.3">
      <c r="A8" s="104" t="s">
        <v>132</v>
      </c>
      <c r="B8" s="104"/>
      <c r="C8" s="104"/>
      <c r="D8" s="104"/>
      <c r="E8" s="104"/>
      <c r="F8" s="104"/>
      <c r="G8" s="17">
        <v>0</v>
      </c>
      <c r="H8" s="26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33" customHeight="1" x14ac:dyDescent="0.3">
      <c r="A9" s="68"/>
      <c r="B9" s="85" t="s">
        <v>105</v>
      </c>
      <c r="C9" s="68"/>
      <c r="D9" s="68"/>
      <c r="E9" s="68"/>
      <c r="F9" s="68"/>
      <c r="G9" s="17"/>
      <c r="H9" s="26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33" customHeight="1" x14ac:dyDescent="0.3">
      <c r="A10" s="104" t="s">
        <v>133</v>
      </c>
      <c r="B10" s="104"/>
      <c r="C10" s="104"/>
      <c r="D10" s="104"/>
      <c r="E10" s="104"/>
      <c r="F10" s="104"/>
      <c r="G10" s="17">
        <v>0</v>
      </c>
      <c r="H10" s="26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33" customHeight="1" x14ac:dyDescent="0.3">
      <c r="A11" s="68"/>
      <c r="B11" s="85" t="s">
        <v>105</v>
      </c>
      <c r="C11" s="68"/>
      <c r="D11" s="68"/>
      <c r="E11" s="68"/>
      <c r="F11" s="68"/>
      <c r="G11" s="17"/>
      <c r="H11" s="26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33" customHeight="1" x14ac:dyDescent="0.3">
      <c r="A12" s="102" t="s">
        <v>532</v>
      </c>
      <c r="B12" s="102"/>
      <c r="C12" s="102"/>
      <c r="D12" s="102"/>
      <c r="E12" s="102"/>
      <c r="F12" s="102"/>
      <c r="G12" s="16">
        <v>0</v>
      </c>
      <c r="H12" s="25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33" customHeight="1" x14ac:dyDescent="0.3">
      <c r="A13" s="68"/>
      <c r="B13" s="85" t="s">
        <v>105</v>
      </c>
      <c r="C13" s="68"/>
      <c r="D13" s="68"/>
      <c r="E13" s="68"/>
      <c r="F13" s="68"/>
      <c r="G13" s="18"/>
      <c r="H13" s="27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33" customHeight="1" x14ac:dyDescent="0.3">
      <c r="A14" s="102" t="s">
        <v>135</v>
      </c>
      <c r="B14" s="102"/>
      <c r="C14" s="102"/>
      <c r="D14" s="102"/>
      <c r="E14" s="102"/>
      <c r="F14" s="102"/>
      <c r="G14" s="19">
        <f>SUM(G15:G43)</f>
        <v>11693429</v>
      </c>
      <c r="H14" s="2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55.05" customHeight="1" x14ac:dyDescent="0.3">
      <c r="A15" s="79">
        <v>1</v>
      </c>
      <c r="B15" s="80" t="s">
        <v>474</v>
      </c>
      <c r="C15" s="80" t="s">
        <v>17</v>
      </c>
      <c r="D15" s="81" t="s">
        <v>475</v>
      </c>
      <c r="E15" s="82" t="s">
        <v>476</v>
      </c>
      <c r="F15" s="79" t="s">
        <v>477</v>
      </c>
      <c r="G15" s="83">
        <v>300000</v>
      </c>
      <c r="H15" s="30" t="s">
        <v>393</v>
      </c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39" customHeight="1" x14ac:dyDescent="0.3">
      <c r="A16" s="79">
        <v>2</v>
      </c>
      <c r="B16" s="80" t="s">
        <v>474</v>
      </c>
      <c r="C16" s="80" t="s">
        <v>9</v>
      </c>
      <c r="D16" s="81" t="s">
        <v>478</v>
      </c>
      <c r="E16" s="82" t="s">
        <v>479</v>
      </c>
      <c r="F16" s="79" t="s">
        <v>477</v>
      </c>
      <c r="G16" s="83">
        <v>2086000</v>
      </c>
      <c r="H16" s="30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39" customHeight="1" x14ac:dyDescent="0.3">
      <c r="A17" s="79">
        <v>3</v>
      </c>
      <c r="B17" s="80" t="s">
        <v>474</v>
      </c>
      <c r="C17" s="80" t="s">
        <v>26</v>
      </c>
      <c r="D17" s="81" t="s">
        <v>480</v>
      </c>
      <c r="E17" s="82" t="s">
        <v>481</v>
      </c>
      <c r="F17" s="79" t="s">
        <v>477</v>
      </c>
      <c r="G17" s="83">
        <v>2055000</v>
      </c>
      <c r="H17" s="30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39" customHeight="1" x14ac:dyDescent="0.3">
      <c r="A18" s="79">
        <v>4</v>
      </c>
      <c r="B18" s="80" t="s">
        <v>474</v>
      </c>
      <c r="C18" s="80" t="s">
        <v>100</v>
      </c>
      <c r="D18" s="81" t="s">
        <v>482</v>
      </c>
      <c r="E18" s="82" t="s">
        <v>483</v>
      </c>
      <c r="F18" s="79" t="s">
        <v>477</v>
      </c>
      <c r="G18" s="83">
        <v>1174793</v>
      </c>
      <c r="H18" s="30" t="s">
        <v>393</v>
      </c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39" customHeight="1" x14ac:dyDescent="0.3">
      <c r="A19" s="79">
        <v>5</v>
      </c>
      <c r="B19" s="80" t="s">
        <v>474</v>
      </c>
      <c r="C19" s="80" t="s">
        <v>52</v>
      </c>
      <c r="D19" s="81" t="s">
        <v>484</v>
      </c>
      <c r="E19" s="82" t="s">
        <v>485</v>
      </c>
      <c r="F19" s="79" t="s">
        <v>477</v>
      </c>
      <c r="G19" s="83">
        <v>1100000</v>
      </c>
      <c r="H19" s="30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39" customHeight="1" x14ac:dyDescent="0.3">
      <c r="A20" s="79">
        <v>6</v>
      </c>
      <c r="B20" s="80" t="s">
        <v>474</v>
      </c>
      <c r="C20" s="80" t="s">
        <v>17</v>
      </c>
      <c r="D20" s="81" t="s">
        <v>486</v>
      </c>
      <c r="E20" s="82" t="s">
        <v>487</v>
      </c>
      <c r="F20" s="79" t="s">
        <v>241</v>
      </c>
      <c r="G20" s="83">
        <v>235904</v>
      </c>
      <c r="H20" s="30" t="s">
        <v>393</v>
      </c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55.05" customHeight="1" x14ac:dyDescent="0.3">
      <c r="A21" s="79">
        <v>7</v>
      </c>
      <c r="B21" s="80" t="s">
        <v>474</v>
      </c>
      <c r="C21" s="80" t="s">
        <v>42</v>
      </c>
      <c r="D21" s="81" t="s">
        <v>488</v>
      </c>
      <c r="E21" s="82" t="s">
        <v>489</v>
      </c>
      <c r="F21" s="79" t="s">
        <v>241</v>
      </c>
      <c r="G21" s="83">
        <v>164860</v>
      </c>
      <c r="H21" s="30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39" customHeight="1" x14ac:dyDescent="0.3">
      <c r="A22" s="79">
        <v>8</v>
      </c>
      <c r="B22" s="80" t="s">
        <v>474</v>
      </c>
      <c r="C22" s="80" t="s">
        <v>17</v>
      </c>
      <c r="D22" s="81" t="s">
        <v>490</v>
      </c>
      <c r="E22" s="82" t="s">
        <v>491</v>
      </c>
      <c r="F22" s="79" t="s">
        <v>241</v>
      </c>
      <c r="G22" s="83">
        <v>42000</v>
      </c>
      <c r="H22" s="30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39" customHeight="1" x14ac:dyDescent="0.3">
      <c r="A23" s="79">
        <v>9</v>
      </c>
      <c r="B23" s="80" t="s">
        <v>474</v>
      </c>
      <c r="C23" s="80" t="s">
        <v>17</v>
      </c>
      <c r="D23" s="81" t="s">
        <v>492</v>
      </c>
      <c r="E23" s="82" t="s">
        <v>493</v>
      </c>
      <c r="F23" s="79" t="s">
        <v>241</v>
      </c>
      <c r="G23" s="83">
        <v>86275</v>
      </c>
      <c r="H23" s="30" t="s">
        <v>393</v>
      </c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55.05" customHeight="1" x14ac:dyDescent="0.3">
      <c r="A24" s="79">
        <v>10</v>
      </c>
      <c r="B24" s="80" t="s">
        <v>474</v>
      </c>
      <c r="C24" s="80" t="s">
        <v>32</v>
      </c>
      <c r="D24" s="81" t="s">
        <v>494</v>
      </c>
      <c r="E24" s="82" t="s">
        <v>495</v>
      </c>
      <c r="F24" s="79" t="s">
        <v>241</v>
      </c>
      <c r="G24" s="83">
        <v>89960</v>
      </c>
      <c r="H24" s="30" t="s">
        <v>393</v>
      </c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39" customHeight="1" x14ac:dyDescent="0.3">
      <c r="A25" s="79">
        <v>11</v>
      </c>
      <c r="B25" s="80" t="s">
        <v>474</v>
      </c>
      <c r="C25" s="80" t="s">
        <v>42</v>
      </c>
      <c r="D25" s="81" t="s">
        <v>496</v>
      </c>
      <c r="E25" s="82" t="s">
        <v>497</v>
      </c>
      <c r="F25" s="79" t="s">
        <v>241</v>
      </c>
      <c r="G25" s="83">
        <v>211344</v>
      </c>
      <c r="H25" s="30" t="s">
        <v>393</v>
      </c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39" customHeight="1" x14ac:dyDescent="0.3">
      <c r="A26" s="79">
        <v>12</v>
      </c>
      <c r="B26" s="80" t="s">
        <v>474</v>
      </c>
      <c r="C26" s="80" t="s">
        <v>101</v>
      </c>
      <c r="D26" s="81" t="s">
        <v>498</v>
      </c>
      <c r="E26" s="82" t="s">
        <v>499</v>
      </c>
      <c r="F26" s="79" t="s">
        <v>241</v>
      </c>
      <c r="G26" s="83">
        <v>244044</v>
      </c>
      <c r="H26" s="30" t="s">
        <v>393</v>
      </c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55.05" customHeight="1" x14ac:dyDescent="0.3">
      <c r="A27" s="79">
        <v>13</v>
      </c>
      <c r="B27" s="80" t="s">
        <v>474</v>
      </c>
      <c r="C27" s="80" t="s">
        <v>59</v>
      </c>
      <c r="D27" s="81" t="s">
        <v>500</v>
      </c>
      <c r="E27" s="82" t="s">
        <v>501</v>
      </c>
      <c r="F27" s="79" t="s">
        <v>241</v>
      </c>
      <c r="G27" s="83">
        <v>92200</v>
      </c>
      <c r="H27" s="30" t="s">
        <v>393</v>
      </c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39" customHeight="1" x14ac:dyDescent="0.3">
      <c r="A28" s="79">
        <v>14</v>
      </c>
      <c r="B28" s="80" t="s">
        <v>474</v>
      </c>
      <c r="C28" s="80" t="s">
        <v>42</v>
      </c>
      <c r="D28" s="81" t="s">
        <v>502</v>
      </c>
      <c r="E28" s="82" t="s">
        <v>503</v>
      </c>
      <c r="F28" s="79" t="s">
        <v>241</v>
      </c>
      <c r="G28" s="83">
        <v>899500</v>
      </c>
      <c r="H28" s="30" t="s">
        <v>393</v>
      </c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55.05" customHeight="1" x14ac:dyDescent="0.3">
      <c r="A29" s="79">
        <v>15</v>
      </c>
      <c r="B29" s="80" t="s">
        <v>474</v>
      </c>
      <c r="C29" s="80" t="s">
        <v>17</v>
      </c>
      <c r="D29" s="81" t="s">
        <v>504</v>
      </c>
      <c r="E29" s="82" t="s">
        <v>505</v>
      </c>
      <c r="F29" s="79" t="s">
        <v>332</v>
      </c>
      <c r="G29" s="83">
        <v>183018</v>
      </c>
      <c r="H29" s="30"/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55.05" customHeight="1" x14ac:dyDescent="0.3">
      <c r="A30" s="79">
        <v>16</v>
      </c>
      <c r="B30" s="80" t="s">
        <v>474</v>
      </c>
      <c r="C30" s="80" t="s">
        <v>15</v>
      </c>
      <c r="D30" s="81" t="s">
        <v>506</v>
      </c>
      <c r="E30" s="82" t="s">
        <v>507</v>
      </c>
      <c r="F30" s="79" t="s">
        <v>332</v>
      </c>
      <c r="G30" s="83">
        <v>107760</v>
      </c>
      <c r="H30" s="30" t="s">
        <v>393</v>
      </c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55.05" customHeight="1" x14ac:dyDescent="0.3">
      <c r="A31" s="79">
        <v>17</v>
      </c>
      <c r="B31" s="80" t="s">
        <v>474</v>
      </c>
      <c r="C31" s="80" t="s">
        <v>15</v>
      </c>
      <c r="D31" s="81" t="s">
        <v>508</v>
      </c>
      <c r="E31" s="82" t="s">
        <v>509</v>
      </c>
      <c r="F31" s="79" t="s">
        <v>332</v>
      </c>
      <c r="G31" s="83">
        <v>277074</v>
      </c>
      <c r="H31" s="30" t="s">
        <v>393</v>
      </c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55.05" customHeight="1" x14ac:dyDescent="0.3">
      <c r="A32" s="79">
        <v>18</v>
      </c>
      <c r="B32" s="80" t="s">
        <v>474</v>
      </c>
      <c r="C32" s="80" t="s">
        <v>15</v>
      </c>
      <c r="D32" s="81" t="s">
        <v>510</v>
      </c>
      <c r="E32" s="82" t="s">
        <v>511</v>
      </c>
      <c r="F32" s="79" t="s">
        <v>332</v>
      </c>
      <c r="G32" s="83">
        <v>237789</v>
      </c>
      <c r="H32" s="30" t="s">
        <v>393</v>
      </c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39" customHeight="1" x14ac:dyDescent="0.3">
      <c r="A33" s="79">
        <v>19</v>
      </c>
      <c r="B33" s="80" t="s">
        <v>474</v>
      </c>
      <c r="C33" s="80" t="s">
        <v>52</v>
      </c>
      <c r="D33" s="81" t="s">
        <v>512</v>
      </c>
      <c r="E33" s="82" t="s">
        <v>513</v>
      </c>
      <c r="F33" s="79" t="s">
        <v>332</v>
      </c>
      <c r="G33" s="83">
        <v>187480</v>
      </c>
      <c r="H33" s="30" t="s">
        <v>393</v>
      </c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55.05" customHeight="1" x14ac:dyDescent="0.3">
      <c r="A34" s="79">
        <v>20</v>
      </c>
      <c r="B34" s="80" t="s">
        <v>474</v>
      </c>
      <c r="C34" s="80" t="s">
        <v>42</v>
      </c>
      <c r="D34" s="81" t="s">
        <v>514</v>
      </c>
      <c r="E34" s="82" t="s">
        <v>515</v>
      </c>
      <c r="F34" s="79" t="s">
        <v>332</v>
      </c>
      <c r="G34" s="83">
        <v>189244</v>
      </c>
      <c r="H34" s="30" t="s">
        <v>393</v>
      </c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39" customHeight="1" x14ac:dyDescent="0.3">
      <c r="A35" s="79">
        <v>21</v>
      </c>
      <c r="B35" s="80" t="s">
        <v>474</v>
      </c>
      <c r="C35" s="80" t="s">
        <v>59</v>
      </c>
      <c r="D35" s="81" t="s">
        <v>516</v>
      </c>
      <c r="E35" s="82" t="s">
        <v>517</v>
      </c>
      <c r="F35" s="79" t="s">
        <v>332</v>
      </c>
      <c r="G35" s="83">
        <v>175000</v>
      </c>
      <c r="H35" s="30" t="s">
        <v>393</v>
      </c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55.05" customHeight="1" x14ac:dyDescent="0.3">
      <c r="A36" s="79">
        <v>22</v>
      </c>
      <c r="B36" s="80" t="s">
        <v>474</v>
      </c>
      <c r="C36" s="80" t="s">
        <v>19</v>
      </c>
      <c r="D36" s="81" t="s">
        <v>518</v>
      </c>
      <c r="E36" s="82" t="s">
        <v>519</v>
      </c>
      <c r="F36" s="79" t="s">
        <v>332</v>
      </c>
      <c r="G36" s="83">
        <v>381528</v>
      </c>
      <c r="H36" s="30" t="s">
        <v>393</v>
      </c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39" customHeight="1" x14ac:dyDescent="0.3">
      <c r="A37" s="79">
        <v>23</v>
      </c>
      <c r="B37" s="80" t="s">
        <v>474</v>
      </c>
      <c r="C37" s="80" t="s">
        <v>15</v>
      </c>
      <c r="D37" s="81" t="s">
        <v>520</v>
      </c>
      <c r="E37" s="82" t="s">
        <v>521</v>
      </c>
      <c r="F37" s="79" t="s">
        <v>332</v>
      </c>
      <c r="G37" s="83">
        <v>291796</v>
      </c>
      <c r="H37" s="30" t="s">
        <v>393</v>
      </c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55.05" customHeight="1" x14ac:dyDescent="0.3">
      <c r="A38" s="79">
        <v>24</v>
      </c>
      <c r="B38" s="80" t="s">
        <v>474</v>
      </c>
      <c r="C38" s="80" t="s">
        <v>26</v>
      </c>
      <c r="D38" s="81" t="s">
        <v>522</v>
      </c>
      <c r="E38" s="82" t="s">
        <v>523</v>
      </c>
      <c r="F38" s="79" t="s">
        <v>332</v>
      </c>
      <c r="G38" s="83">
        <v>145848</v>
      </c>
      <c r="H38" s="30" t="s">
        <v>393</v>
      </c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39" customHeight="1" x14ac:dyDescent="0.3">
      <c r="A39" s="79">
        <v>25</v>
      </c>
      <c r="B39" s="80" t="s">
        <v>474</v>
      </c>
      <c r="C39" s="80" t="s">
        <v>17</v>
      </c>
      <c r="D39" s="81" t="s">
        <v>524</v>
      </c>
      <c r="E39" s="82" t="s">
        <v>525</v>
      </c>
      <c r="F39" s="79" t="s">
        <v>332</v>
      </c>
      <c r="G39" s="83">
        <v>235296</v>
      </c>
      <c r="H39" s="30" t="s">
        <v>393</v>
      </c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55.05" customHeight="1" x14ac:dyDescent="0.3">
      <c r="A40" s="79">
        <v>26</v>
      </c>
      <c r="B40" s="80" t="s">
        <v>474</v>
      </c>
      <c r="C40" s="80" t="s">
        <v>9</v>
      </c>
      <c r="D40" s="81" t="s">
        <v>526</v>
      </c>
      <c r="E40" s="82" t="s">
        <v>527</v>
      </c>
      <c r="F40" s="79" t="s">
        <v>332</v>
      </c>
      <c r="G40" s="83">
        <v>43600</v>
      </c>
      <c r="H40" s="30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39" customHeight="1" x14ac:dyDescent="0.3">
      <c r="A41" s="79">
        <v>27</v>
      </c>
      <c r="B41" s="80" t="s">
        <v>474</v>
      </c>
      <c r="C41" s="80" t="s">
        <v>17</v>
      </c>
      <c r="D41" s="81" t="s">
        <v>490</v>
      </c>
      <c r="E41" s="82" t="s">
        <v>528</v>
      </c>
      <c r="F41" s="79" t="s">
        <v>332</v>
      </c>
      <c r="G41" s="83">
        <v>41500</v>
      </c>
      <c r="H41" s="30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39" customHeight="1" x14ac:dyDescent="0.3">
      <c r="A42" s="79">
        <v>28</v>
      </c>
      <c r="B42" s="80" t="s">
        <v>474</v>
      </c>
      <c r="C42" s="80" t="s">
        <v>26</v>
      </c>
      <c r="D42" s="81" t="s">
        <v>480</v>
      </c>
      <c r="E42" s="82" t="s">
        <v>529</v>
      </c>
      <c r="F42" s="79" t="s">
        <v>332</v>
      </c>
      <c r="G42" s="83">
        <v>252200</v>
      </c>
      <c r="H42" s="30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39" customHeight="1" x14ac:dyDescent="0.3">
      <c r="A43" s="79">
        <v>29</v>
      </c>
      <c r="B43" s="80" t="s">
        <v>474</v>
      </c>
      <c r="C43" s="80" t="s">
        <v>9</v>
      </c>
      <c r="D43" s="81" t="s">
        <v>530</v>
      </c>
      <c r="E43" s="82" t="s">
        <v>531</v>
      </c>
      <c r="F43" s="79" t="s">
        <v>332</v>
      </c>
      <c r="G43" s="83">
        <v>162416</v>
      </c>
      <c r="H43" s="30" t="s">
        <v>393</v>
      </c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33" customHeight="1" x14ac:dyDescent="0.3">
      <c r="A44" s="102" t="s">
        <v>136</v>
      </c>
      <c r="B44" s="102"/>
      <c r="C44" s="102"/>
      <c r="D44" s="102"/>
      <c r="E44" s="102"/>
      <c r="F44" s="102"/>
      <c r="G44" s="106">
        <v>0</v>
      </c>
      <c r="H44" s="28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33" customHeight="1" x14ac:dyDescent="0.3">
      <c r="A45" s="68"/>
      <c r="B45" s="85" t="s">
        <v>105</v>
      </c>
      <c r="C45" s="68"/>
      <c r="D45" s="68"/>
      <c r="E45" s="68"/>
      <c r="F45" s="68"/>
      <c r="G45" s="86"/>
      <c r="H45" s="29"/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33" customHeight="1" x14ac:dyDescent="0.3">
      <c r="A46" s="102" t="s">
        <v>137</v>
      </c>
      <c r="B46" s="102"/>
      <c r="C46" s="102"/>
      <c r="D46" s="102"/>
      <c r="E46" s="102"/>
      <c r="F46" s="102"/>
      <c r="G46" s="106">
        <v>0</v>
      </c>
      <c r="H46" s="28"/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33" customHeight="1" x14ac:dyDescent="0.3">
      <c r="A47" s="87"/>
      <c r="B47" s="88" t="s">
        <v>105</v>
      </c>
      <c r="C47" s="88"/>
      <c r="D47" s="89"/>
      <c r="E47" s="89"/>
      <c r="F47" s="87"/>
      <c r="G47" s="90"/>
      <c r="H47" s="29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33" customHeight="1" x14ac:dyDescent="0.3">
      <c r="A48" s="102" t="s">
        <v>134</v>
      </c>
      <c r="B48" s="102"/>
      <c r="C48" s="102"/>
      <c r="D48" s="102"/>
      <c r="E48" s="102"/>
      <c r="F48" s="102"/>
      <c r="G48" s="16">
        <v>0</v>
      </c>
      <c r="H48" s="25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33" customHeight="1" x14ac:dyDescent="0.3">
      <c r="A49" s="91"/>
      <c r="B49" s="85" t="s">
        <v>105</v>
      </c>
      <c r="C49" s="91"/>
      <c r="D49" s="91"/>
      <c r="E49" s="91"/>
      <c r="F49" s="91"/>
      <c r="G49" s="18"/>
      <c r="H49" s="27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31.8" customHeight="1" x14ac:dyDescent="0.3">
      <c r="A50" s="10" t="s">
        <v>123</v>
      </c>
      <c r="B50" s="103" t="s">
        <v>124</v>
      </c>
      <c r="C50" s="103"/>
      <c r="D50" s="103"/>
      <c r="E50" s="103"/>
      <c r="F50" s="103"/>
      <c r="G50" s="103"/>
      <c r="H50" s="103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19.8" customHeight="1" x14ac:dyDescent="0.3">
      <c r="A51" s="11"/>
      <c r="B51" s="12" t="s">
        <v>125</v>
      </c>
      <c r="C51" s="11"/>
      <c r="D51" s="11"/>
      <c r="E51" s="11"/>
      <c r="F51" s="11"/>
      <c r="G51" s="11"/>
      <c r="H51" s="11"/>
    </row>
    <row r="52" spans="1:64" ht="19.8" customHeight="1" x14ac:dyDescent="0.3">
      <c r="A52" s="11"/>
      <c r="B52" s="12" t="s">
        <v>126</v>
      </c>
      <c r="C52" s="11"/>
      <c r="D52" s="11"/>
      <c r="E52" s="11"/>
      <c r="F52" s="11"/>
      <c r="G52" s="11"/>
      <c r="H52" s="11"/>
    </row>
    <row r="53" spans="1:64" ht="19.8" customHeight="1" x14ac:dyDescent="0.3">
      <c r="A53" s="11"/>
      <c r="B53" s="12" t="s">
        <v>127</v>
      </c>
      <c r="C53" s="11"/>
      <c r="D53" s="11"/>
      <c r="E53" s="11"/>
      <c r="F53" s="11"/>
      <c r="G53" s="11"/>
      <c r="H53" s="11"/>
    </row>
    <row r="54" spans="1:64" ht="19.8" customHeight="1" x14ac:dyDescent="0.3"/>
    <row r="55" spans="1:64" ht="19.8" customHeight="1" x14ac:dyDescent="0.3"/>
  </sheetData>
  <mergeCells count="12">
    <mergeCell ref="A10:F10"/>
    <mergeCell ref="A1:H1"/>
    <mergeCell ref="A4:F4"/>
    <mergeCell ref="A5:F5"/>
    <mergeCell ref="A6:F6"/>
    <mergeCell ref="A8:F8"/>
    <mergeCell ref="A12:F12"/>
    <mergeCell ref="A14:F14"/>
    <mergeCell ref="A44:F44"/>
    <mergeCell ref="A46:F46"/>
    <mergeCell ref="B50:H50"/>
    <mergeCell ref="A48:F48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6</vt:i4>
      </vt:variant>
    </vt:vector>
  </HeadingPairs>
  <TitlesOfParts>
    <vt:vector size="10" baseType="lpstr">
      <vt:lpstr>總預算</vt:lpstr>
      <vt:lpstr>前瞻3</vt:lpstr>
      <vt:lpstr>肺炎</vt:lpstr>
      <vt:lpstr>基金</vt:lpstr>
      <vt:lpstr>肺炎!Print_Area</vt:lpstr>
      <vt:lpstr>前瞻3!Print_Area</vt:lpstr>
      <vt:lpstr>基金!Print_Area</vt:lpstr>
      <vt:lpstr>總預算!Print_Area</vt:lpstr>
      <vt:lpstr>基金!Print_Titles</vt:lpstr>
      <vt:lpstr>總預算!Print_Titles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綜合規劃處內控規劃科張惠雯</dc:creator>
  <cp:lastModifiedBy>黃筱庭</cp:lastModifiedBy>
  <cp:revision>2</cp:revision>
  <cp:lastPrinted>2022-04-27T00:58:54Z</cp:lastPrinted>
  <dcterms:created xsi:type="dcterms:W3CDTF">2020-03-18T03:37:44Z</dcterms:created>
  <dcterms:modified xsi:type="dcterms:W3CDTF">2022-04-27T00:58:55Z</dcterms:modified>
</cp:coreProperties>
</file>