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3"/>
  <workbookPr defaultThemeVersion="166925"/>
  <mc:AlternateContent xmlns:mc="http://schemas.openxmlformats.org/markup-compatibility/2006">
    <mc:Choice Requires="x15">
      <x15ac:absPath xmlns:x15ac="http://schemas.microsoft.com/office/spreadsheetml/2010/11/ac" url="D:\moi5822資料夾\筱庭-承辦中\5.立法院宣導及補助季報\宣導季報(單位.基金.財團法人)\111宣導月報及季報\11103及Q1\"/>
    </mc:Choice>
  </mc:AlternateContent>
  <xr:revisionPtr revIDLastSave="0" documentId="13_ncr:1_{3D7389DE-3A97-4F7A-A63C-943A126DE6F0}" xr6:coauthVersionLast="36" xr6:coauthVersionMax="36" xr10:uidLastSave="{00000000-0000-0000-0000-000000000000}"/>
  <bookViews>
    <workbookView xWindow="0" yWindow="0" windowWidth="12660" windowHeight="6624" xr2:uid="{5BBE8786-485B-4198-BC69-ACA8C3DF1920}"/>
  </bookViews>
  <sheets>
    <sheet name="工作表1" sheetId="9" r:id="rId1"/>
    <sheet name="工作表3" sheetId="10" state="hidden" r:id="rId2"/>
  </sheets>
  <definedNames>
    <definedName name="_xlnm.Print_Area" localSheetId="0">工作表1!$A$1:$L$170</definedName>
    <definedName name="_xlnm.Print_Titles" localSheetId="0">工作表1!$1:$3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 i="10" l="1"/>
  <c r="B2" i="10"/>
  <c r="A2" i="10"/>
  <c r="H5" i="9" l="1"/>
  <c r="H146" i="9" l="1"/>
  <c r="H92" i="9" l="1"/>
  <c r="H125" i="9"/>
  <c r="H123" i="9"/>
  <c r="H121" i="9"/>
  <c r="H119" i="9"/>
  <c r="H143" i="9"/>
  <c r="H91" i="9" l="1"/>
  <c r="H88" i="9"/>
  <c r="H161" i="9" l="1"/>
  <c r="H159" i="9"/>
  <c r="H157" i="9"/>
  <c r="H155" i="9"/>
  <c r="H153" i="9"/>
  <c r="H151" i="9"/>
  <c r="H149" i="9"/>
  <c r="H141" i="9"/>
  <c r="H139" i="9"/>
  <c r="H84" i="9"/>
  <c r="H71" i="9"/>
  <c r="H69" i="9"/>
  <c r="H52" i="9"/>
  <c r="H26" i="9"/>
  <c r="H10" i="9"/>
  <c r="H90" i="9" l="1"/>
  <c r="H145" i="9"/>
  <c r="H4" i="9" l="1"/>
</calcChain>
</file>

<file path=xl/sharedStrings.xml><?xml version="1.0" encoding="utf-8"?>
<sst xmlns="http://schemas.openxmlformats.org/spreadsheetml/2006/main" count="1068" uniqueCount="446">
  <si>
    <t>機關名稱</t>
  </si>
  <si>
    <t>宣導項目、標題及內容</t>
  </si>
  <si>
    <t>宣導期程</t>
  </si>
  <si>
    <t>預算科目</t>
  </si>
  <si>
    <t>執行金額</t>
  </si>
  <si>
    <t>受委託廠商名稱</t>
  </si>
  <si>
    <t>預期效益</t>
  </si>
  <si>
    <t>刊登或託播對象</t>
  </si>
  <si>
    <t>備註</t>
  </si>
  <si>
    <t>內政部</t>
  </si>
  <si>
    <t>單位：元</t>
  </si>
  <si>
    <t>執行
單位</t>
    <phoneticPr fontId="2" type="noConversion"/>
  </si>
  <si>
    <t>預算
來源</t>
    <phoneticPr fontId="2" type="noConversion"/>
  </si>
  <si>
    <t>營建署及所屬</t>
    <phoneticPr fontId="2" type="noConversion"/>
  </si>
  <si>
    <t>警政署及所屬</t>
    <phoneticPr fontId="2" type="noConversion"/>
  </si>
  <si>
    <t>中央警察大學</t>
    <phoneticPr fontId="2" type="noConversion"/>
  </si>
  <si>
    <t>無</t>
    <phoneticPr fontId="2" type="noConversion"/>
  </si>
  <si>
    <t>消防署及所屬</t>
    <phoneticPr fontId="2" type="noConversion"/>
  </si>
  <si>
    <t>役政署</t>
    <phoneticPr fontId="2" type="noConversion"/>
  </si>
  <si>
    <t>移民署</t>
    <phoneticPr fontId="2" type="noConversion"/>
  </si>
  <si>
    <t>建築研究所</t>
    <phoneticPr fontId="2" type="noConversion"/>
  </si>
  <si>
    <t>空中勤務總隊</t>
    <phoneticPr fontId="2" type="noConversion"/>
  </si>
  <si>
    <t>填表說明：</t>
  </si>
  <si>
    <t>1.</t>
  </si>
  <si>
    <t>2.</t>
  </si>
  <si>
    <t>3.</t>
  </si>
  <si>
    <t>4.</t>
  </si>
  <si>
    <t>5.</t>
  </si>
  <si>
    <t>6.</t>
  </si>
  <si>
    <t>7.</t>
  </si>
  <si>
    <t>本表係依預算法第62條之1規範，凡編列預算於平面媒體、廣播媒體、網路媒體(含社群媒體)及電視媒體辦理政策及業務宣導為填表範圍。</t>
  </si>
  <si>
    <t>本表所稱之財團法人，係指政府捐助基金50％以上成立之財團法人。</t>
  </si>
  <si>
    <t>宣導期程部分，請依委託製播宣導之涵蓋期程，並針對季內刊登(播出)時間或次數填列，如109.10.1-109.12.31(涵蓋期程)；109.10.1、109.12.1(播出時間)或2次(刊登次數)。</t>
  </si>
  <si>
    <t>執行單位係指各機關或國營事業之內部業務承辦單位。</t>
  </si>
  <si>
    <t>預算來源查填總預算、○○特別預算、國營事業、非營業特種基金或財團法人預算。</t>
  </si>
  <si>
    <t>預算科目部分，總預算、特別預算及政事型特種基金填至業務(工作)計畫；業權型基金填至損益表（收支餘絀表）3級科目（xx成本或xx費用）；財團法人填至收支營運表3級科目（xx支出或xx費用）。</t>
  </si>
  <si>
    <t>機關如有公益或廠商回饋免費廣告等補充說明，請列入備註欄表達。</t>
  </si>
  <si>
    <t>內政部主管財團法人合計</t>
    <phoneticPr fontId="2" type="noConversion"/>
  </si>
  <si>
    <t>無</t>
  </si>
  <si>
    <t>財團法人台灣建築中心</t>
  </si>
  <si>
    <t>移民署</t>
  </si>
  <si>
    <t>財團法人二二八事件紀念基金會</t>
    <phoneticPr fontId="7" type="noConversion"/>
  </si>
  <si>
    <t>財團法人中央營建技術顧問研究社</t>
    <phoneticPr fontId="7" type="noConversion"/>
  </si>
  <si>
    <t>財團法人臺灣營建研究院</t>
    <phoneticPr fontId="7" type="noConversion"/>
  </si>
  <si>
    <t>財團法人臺灣省義勇人員安全濟助基金會</t>
    <phoneticPr fontId="7" type="noConversion"/>
  </si>
  <si>
    <t>財團法人警察學術研究基金會</t>
    <phoneticPr fontId="7" type="noConversion"/>
  </si>
  <si>
    <t>財團法人義勇消防人員安全濟助基金會</t>
    <phoneticPr fontId="7" type="noConversion"/>
  </si>
  <si>
    <t>財團法人消防發展基金會</t>
    <phoneticPr fontId="7" type="noConversion"/>
  </si>
  <si>
    <t>內政部主管公務預算合計</t>
    <phoneticPr fontId="2" type="noConversion"/>
  </si>
  <si>
    <t>營建建設基金</t>
    <phoneticPr fontId="2" type="noConversion"/>
  </si>
  <si>
    <t>國土永續發展基金</t>
    <phoneticPr fontId="2" type="noConversion"/>
  </si>
  <si>
    <t>新住民發展基金</t>
    <phoneticPr fontId="2" type="noConversion"/>
  </si>
  <si>
    <t>研發及產業訓儲替代役基金</t>
    <phoneticPr fontId="2" type="noConversion"/>
  </si>
  <si>
    <t>警察消防海巡移民空勤人員及協勤民力安全基金</t>
    <phoneticPr fontId="2" type="noConversion"/>
  </si>
  <si>
    <t>無</t>
    <phoneticPr fontId="2" type="noConversion"/>
  </si>
  <si>
    <t>內政部主管非營業特種基金合計</t>
    <phoneticPr fontId="2" type="noConversion"/>
  </si>
  <si>
    <t>內政部主管前瞻基礎建設計畫第3期特別預算</t>
    <phoneticPr fontId="2" type="noConversion"/>
  </si>
  <si>
    <t>網路媒體</t>
  </si>
  <si>
    <t>總預算</t>
  </si>
  <si>
    <t>電視媒體</t>
  </si>
  <si>
    <t>消防署</t>
  </si>
  <si>
    <t>防範一氧化碳中毒宣導</t>
  </si>
  <si>
    <t>危險物品管理組</t>
  </si>
  <si>
    <t>特於氣溫較低之月份強化民眾防範一氧化碳中毒觀念，以減少中毒事故發生</t>
  </si>
  <si>
    <t>華視、民視、台視、中視、原住民族電視台</t>
  </si>
  <si>
    <t>公益託播</t>
  </si>
  <si>
    <t>住宅用火災警報器宣導</t>
  </si>
  <si>
    <t>火災預防組</t>
  </si>
  <si>
    <t>宣導安裝住宅用火災警報器的重要性，以降低火災所帶來之傷亡</t>
  </si>
  <si>
    <t>華視、民視、台視、中視</t>
  </si>
  <si>
    <t>宣導防範爐火烹調火災的重要性，以降低火災所帶來之傷亡</t>
  </si>
  <si>
    <t>宣導防範電氣火災的重要性，以降低火災所帶來之傷亡</t>
  </si>
  <si>
    <t>防震宣導-有備無患臨震不亂</t>
  </si>
  <si>
    <t>災害管理組</t>
  </si>
  <si>
    <t>提升民眾防震知識，以維護生命安全</t>
  </si>
  <si>
    <t>YouTube平台</t>
  </si>
  <si>
    <t>外籍人士在臺安全</t>
  </si>
  <si>
    <t>國際組</t>
  </si>
  <si>
    <t>體現我國警察科技執法及為民服務面向</t>
  </si>
  <si>
    <t>交通組</t>
  </si>
  <si>
    <t>提供民眾正確交安資訊，強化政策溝通，提升宣導效益</t>
  </si>
  <si>
    <t>車禍現場拍照錄影五原則</t>
  </si>
  <si>
    <t>臺視、中視、華視、民視、原視</t>
  </si>
  <si>
    <t>遵守行人路權
路口大家安全</t>
  </si>
  <si>
    <t>避讓行使優先權車輛的要領</t>
  </si>
  <si>
    <t>交通事故Q&amp;A-當事人權益篇</t>
  </si>
  <si>
    <t>刑事警察局</t>
  </si>
  <si>
    <t>犯罪預防宣導短片「防制假投資詐騙手法」(反詐騙)</t>
  </si>
  <si>
    <t>預防科</t>
  </si>
  <si>
    <t>提升全民防詐意識及有效阻絕集團施詐管道</t>
  </si>
  <si>
    <t>犯罪預防宣導短片「笑氣管制宣導影片」(反毒)</t>
  </si>
  <si>
    <t>提升民眾反毒意識及拒毒效能</t>
  </si>
  <si>
    <t>廣播媒體</t>
  </si>
  <si>
    <t>2.新市鎮開發基金</t>
  </si>
  <si>
    <t>3.中央都市更新基金</t>
  </si>
  <si>
    <t>實施平均地權基金</t>
  </si>
  <si>
    <t>警政署</t>
  </si>
  <si>
    <t>教育部所屬海外聯合招生委員會Facebook、臺北國際社區廣播電臺(Facebook、Instagram、Youtube)</t>
  </si>
  <si>
    <t>小紅帽森林歷險記(精華版)</t>
  </si>
  <si>
    <t>防治組</t>
  </si>
  <si>
    <t>強化民眾婦幼安全知能</t>
  </si>
  <si>
    <t>111.2.1-111.2.28(播出期間)
284次(播出次數)</t>
  </si>
  <si>
    <t>防範爐火烹調火災宣導</t>
  </si>
  <si>
    <t>111.2.1-111.2.28(播出期間)
268次(播出次數)</t>
  </si>
  <si>
    <t>防範電氣火災宣導</t>
  </si>
  <si>
    <t>111.2.1-111.2.28(播出期間)
290次(播出次數)</t>
  </si>
  <si>
    <t>111.2.1-111.2.28(播出期間)
235次(播出次數)</t>
  </si>
  <si>
    <t>111.2.1-111.2.28(播出期間)
187次(播出次數)</t>
  </si>
  <si>
    <t>防震宣導-祖孫篇30秒</t>
  </si>
  <si>
    <t>111.2.1-111.2.28(播出期間)</t>
  </si>
  <si>
    <t>宣導民眾熟知地震保命三步驟</t>
  </si>
  <si>
    <t>網路
媒體</t>
  </si>
  <si>
    <t>第一處及第二處</t>
  </si>
  <si>
    <t>財團法人預算</t>
  </si>
  <si>
    <t>台灣連線股份有限公司</t>
  </si>
  <si>
    <t>Line</t>
  </si>
  <si>
    <t>Facebook</t>
  </si>
  <si>
    <t>免費刊登</t>
  </si>
  <si>
    <t>平面媒體</t>
  </si>
  <si>
    <t>墾丁國家公園管理處</t>
  </si>
  <si>
    <t>節目名稱：傾聽自然(墾丁特別報導-春節與防疫)</t>
  </si>
  <si>
    <t>111.02.04</t>
  </si>
  <si>
    <t>解說教育課</t>
  </si>
  <si>
    <t>墾丁國家公園經營管理</t>
  </si>
  <si>
    <t>李可(林○華)</t>
  </si>
  <si>
    <t>以聲音出版的方式，持續推廣國家公園經營管理及永續環境的成效</t>
  </si>
  <si>
    <t>Podcast</t>
  </si>
  <si>
    <t>陽明山國家公園管理處</t>
  </si>
  <si>
    <t>標題：陽明實驗山屋舉辦微型展「陽明奈奈 YANG MING NIGHT NIGHT」暗空下的草山模樣系列活動。 內容：以「夜的陽明」切入主題，展開大眾閱讀草山之徑的時間維度，探討在燈火通明的時代造成的光污染議題，結合陽管處著手推廣之暗空保育觀念。</t>
  </si>
  <si>
    <t>110.12.17-111.08.31(涵蓋期程)；
110.12.17-111.08.31(刊登期程)</t>
  </si>
  <si>
    <t>遊憩服務課</t>
  </si>
  <si>
    <t>陽明山國家公園經營管理</t>
  </si>
  <si>
    <t>格式設計有限公司</t>
  </si>
  <si>
    <t>臉書陽明實驗山屋粉絲專頁</t>
  </si>
  <si>
    <t>本案係宣導影片製作費10萬元，已於110年12月份付款</t>
  </si>
  <si>
    <t>標題：山屋網路廣播(1/6)-台灣登山家的山屋經驗談與山林冒險教育。                  內容：以陽明山為主題，邀約相關主題夥伴，製作節目與音樂。邀請台灣登山家 呂忠翰、呂果果，分享數十年國內外在山裡過夜、住宿的經驗，同時與曾經擔任過全人中學戶外冒險教育、體育課程老師的果果，一起談談台灣山林教育。</t>
  </si>
  <si>
    <t>111.2.9-111.8.31(涵蓋期程)；
111.2.9-111.8.31(刊登期程)</t>
  </si>
  <si>
    <t>標題：山屋網路廣播(2/6)-潛入森林秘境。                  內容：以陽明山為主題，邀約相關主題夥伴，製作節目與音樂。邀請博物學家洪廣冀講述夜間山林的生態智慧議題。</t>
  </si>
  <si>
    <t>111.2.16-111.8.31(涵蓋期程)；
111.2.16-111.8.31(刊登期程)</t>
  </si>
  <si>
    <t>標題：山屋網路廣播(3/6)-山林黑夜的價值。                  內容：以陽明山為主題，邀約相關主題夥伴，製作節目與音樂。邀請暗空協會林正修會長與國家公園蕭淑碧課長與談講述國家公園裡的暗空生態保育議題。</t>
  </si>
  <si>
    <t>111.2.23-111.8.31(涵蓋期程)；
111.2.23-111.8.31(刊登期程)</t>
  </si>
  <si>
    <t>營建署</t>
  </si>
  <si>
    <t>110年度住宅補貼(第2次受理申請租金補貼)</t>
  </si>
  <si>
    <t>110.12.1-111.2.25(涵蓋期程)；
111.2.8-111.2.14(播出時間)</t>
  </si>
  <si>
    <t>國民住宅組</t>
  </si>
  <si>
    <t>住宅基金</t>
  </si>
  <si>
    <t>行銷及業務費用</t>
  </si>
  <si>
    <t>士奇傳播整合行銷股份有限公司</t>
  </si>
  <si>
    <t>以多元管道方式讓民眾得知申請資訊，若申請後經審查通過，將可減輕其居住負擔。</t>
  </si>
  <si>
    <t>FaceBook PPA Photo</t>
  </si>
  <si>
    <t>110.12.1-111.2.25(涵蓋期程)；
111.2.10(播出時間)</t>
  </si>
  <si>
    <t>UDN、中時、Yahoo新聞</t>
  </si>
  <si>
    <t>免費加值</t>
  </si>
  <si>
    <t>110.12.1-111.2.25(涵蓋期程)；
111.2.7-111.2.24(播出時間)</t>
  </si>
  <si>
    <t>BEST好事聯播網</t>
  </si>
  <si>
    <t>110.12.1-111.2.25(涵蓋期程)；
111.2.11-111.2.20(播出時間)</t>
  </si>
  <si>
    <t>綠色和平電台</t>
  </si>
  <si>
    <t>臺灣電視事業股份有限公司、中國電視事業股份有限公司、中華電視股份有限公司、民間全民電視股份有限公司、客家電視臺、原住民族電視臺</t>
  </si>
  <si>
    <t>110.12.1-111.2.25(涵蓋期程)；
111.2.11-111.2.17(播出時間)</t>
  </si>
  <si>
    <t>110.12.1-111.2.25(涵蓋期程)；
111.2.14-111.2.20(播出時間)</t>
  </si>
  <si>
    <t>台北捷運、新北環狀線全線</t>
  </si>
  <si>
    <t>110.12.1-111.2.25(涵蓋期程)；
111.2.7-111.2.13(播出時間)</t>
  </si>
  <si>
    <t>台灣大車隊</t>
  </si>
  <si>
    <t>公益出租人</t>
  </si>
  <si>
    <t>以多元管道方式讓民眾得知公益出租人資訊，若出租住宅給租金補貼戶，將可享有綜合所得稅、房屋稅及地價稅等稅賦優惠。</t>
  </si>
  <si>
    <t>110年運用租屋網路媒體平臺加強行銷社會住宅包租代管網路曝光</t>
  </si>
  <si>
    <t>土地組</t>
  </si>
  <si>
    <t>數字廣告股份有限公司</t>
  </si>
  <si>
    <t>期望透過市場運作機制成熟之租屋網路媒體平臺服務能量，藉由其網站造訪人數、流量，以多元、多面向觸及之廣宣策略，除擴大計畫廣宣曝光度外，並精準鎖定房東及房客等目標族群，加速租屋媒合速度。</t>
  </si>
  <si>
    <t>591房屋交易網</t>
  </si>
  <si>
    <t>110年度新住民資訊宣導電視媒體製播案-「我們一家人」專題節目宣傳</t>
  </si>
  <si>
    <t>110.4.19-111.9.3(涵蓋期程)；111.2.1-111.2.28(刊登期間)</t>
  </si>
  <si>
    <t>秘書室</t>
  </si>
  <si>
    <t>新住民發展基金</t>
  </si>
  <si>
    <t>三立電視股份有限公司</t>
  </si>
  <si>
    <t>藉由辦理多元文化推廣，培養民眾對國際多元文化之了解及尊重。</t>
  </si>
  <si>
    <t>Facebook影音廣告、NOWNEWS新聞網、四方報新聞網、中時新聞網、三立新聞網手機大看板、三立新聞網首頁大看板</t>
  </si>
  <si>
    <t>含廠商回饋</t>
  </si>
  <si>
    <t>110.4.19-111.9.3(涵蓋期程)；111.2.5、111.2.12、111.2.19、111.2.26(刊登日期)</t>
  </si>
  <si>
    <t>自由時報、中國時報、聯合報</t>
  </si>
  <si>
    <t>110年度新住民資訊宣導電視媒體製播案-「我們一家人」專題節目宣傳及託播</t>
  </si>
  <si>
    <t>110.4.19-111.9.3(涵蓋期程)；111.2.1-111.2.28(播出期間)</t>
  </si>
  <si>
    <t>三立新聞台、三立台灣台、三立iNEWS台、三立iNEWS MOD台、三立國際台</t>
  </si>
  <si>
    <t>110年度新住民專屬新聞網站維運案-「Taiwan我來了-新住民全球新聞網」行銷宣傳廣告</t>
  </si>
  <si>
    <t>110.1.1-111.2.28(涵蓋期程)；111.2.1-111.2.28(刊登期間)</t>
  </si>
  <si>
    <t>思索柏股份有限公司</t>
  </si>
  <si>
    <t>藉由提供新住民及關注新住民議題之民眾多元資訊，提高網站使用受眾數量、質性及廣度</t>
  </si>
  <si>
    <t>Facebook、Google關鍵字、Google多媒體聯播網</t>
  </si>
  <si>
    <t>辦理新住民家庭成長及子女托育、多元文化計畫</t>
  </si>
  <si>
    <t>平面媒體</t>
    <phoneticPr fontId="2" type="noConversion"/>
  </si>
  <si>
    <t>媒體類型</t>
    <phoneticPr fontId="2" type="noConversion"/>
  </si>
  <si>
    <t>1.住宅基金</t>
    <phoneticPr fontId="2" type="noConversion"/>
  </si>
  <si>
    <t>內政部主管(含基金、財團法人)111年第1季辦理政策及業務宣導之執行情形表</t>
    <phoneticPr fontId="2" type="noConversion"/>
  </si>
  <si>
    <t>111年全國孝行獎選拔活動起跑了！</t>
  </si>
  <si>
    <t>1.口播稿:111.1.3-111.1.9
2.Call out訪問:111.1.7</t>
  </si>
  <si>
    <t>民政司</t>
  </si>
  <si>
    <t>民政業務</t>
  </si>
  <si>
    <t>透過廣播媒體，提供孝行獎相關資訊並推廣大眾重視孝道，提升宣導效益。</t>
  </si>
  <si>
    <t>警察廣播電臺</t>
  </si>
  <si>
    <t>公益托播</t>
  </si>
  <si>
    <t>當性別平等遇見喪禮</t>
  </si>
  <si>
    <t>1.口播稿:111.2.28-111.3.6
2.Call out訪問:111.3.4</t>
  </si>
  <si>
    <t>透過廣播媒體，向聽眾宣導喪禮性別平權之觀念</t>
  </si>
  <si>
    <t>清明節將至環保葬宣導</t>
  </si>
  <si>
    <t>1.口播稿:111.3.21-111.3.27
2.Call out訪問:111.3.25</t>
  </si>
  <si>
    <t>透過廣播媒體，提供環保葬相關資訊增進大眾對殯葬自主及環保葬的認知，提升宣導效益。</t>
  </si>
  <si>
    <t>內政部110年「愛在有你的城市」單身聯誼活動</t>
  </si>
  <si>
    <t>111.1.17-111.1.23</t>
  </si>
  <si>
    <t>戶政司</t>
  </si>
  <si>
    <t>戶政業務</t>
  </si>
  <si>
    <t>提高本部單身聯誼活動曝光率，並增加報名人數。</t>
  </si>
  <si>
    <t>臺灣國家公園臉書粉絲專頁維運</t>
  </si>
  <si>
    <t>111.01.28-111.12.15(涵蓋期程)；
111.02.01-111.11.30(辦理期程)</t>
  </si>
  <si>
    <t>國家公園組</t>
  </si>
  <si>
    <t>公園規劃業務</t>
  </si>
  <si>
    <t>嘉仕合科技股份有限公司</t>
  </si>
  <si>
    <t>推廣國家公園理念及活動宣導</t>
  </si>
  <si>
    <t>臺灣國家公園臉書粉絲專頁</t>
  </si>
  <si>
    <t>本項總經費為43萬元，截至第1季共執行86,000元。</t>
  </si>
  <si>
    <t>節目名稱：傾聽自然(墾丁特別報導-春節)</t>
  </si>
  <si>
    <t>111.01.28</t>
  </si>
  <si>
    <t>節目名稱：傾聽自然(墾丁特別報導-春遊)</t>
  </si>
  <si>
    <t>111.03.25</t>
  </si>
  <si>
    <t>本案係宣導影片製作費2萬元，2月上架，預計9月份付款</t>
  </si>
  <si>
    <t>標題：山屋網路廣播(4/6)-星空連結。                  內容：以陽明山為主題，邀約相關主題夥伴，製作節目與音樂。邀請紐西蘭星空嚮導許舒安講述暗空哲學與紐西蘭暗空保育公園議題。</t>
  </si>
  <si>
    <t>111.3.2-111.8.31(涵蓋期程)；
111.3.2-111.8.31(刊登期程)</t>
  </si>
  <si>
    <t>本案係宣導影片製作費2萬元，3月上架，預計9月份付款</t>
  </si>
  <si>
    <t>標題：山屋網路廣播(5/6)-陽明山與地方創生。                  內容：以陽明山為主題，邀約相關主題夥伴，製作節目與音樂。邀請自然洋行創辦人曾志偉與陽明山湖田里里長曹昌正講述地方創生與自然共存及景觀建築與設計議題。</t>
  </si>
  <si>
    <t>111.3.9-111.8.31(涵蓋期程)；
111.3.9-111.8.31(刊登期程)</t>
  </si>
  <si>
    <t>標題：山屋網路廣播(6/6)-陽明山植被與花藝。                  內容：以陽明山為主題，邀約相關主題夥伴，製作節目與音樂。邀請CNFLower主理人凌宗湧講述陽明山花季與自然多元面向議題。</t>
  </si>
  <si>
    <t>111.3.23-111.8.31(涵蓋期程)；
111.3.23-111.8.31(刊登期程)</t>
  </si>
  <si>
    <t>太魯閣國家公園管理處</t>
  </si>
  <si>
    <t>111年春節交通管制及免費遊園專車資訊宣導事項</t>
  </si>
  <si>
    <t>111.1.31-111.2.4(涵蓋期程)；
1次(刊登次數)</t>
  </si>
  <si>
    <t>解說課</t>
  </si>
  <si>
    <t>太魯閣國家公園經營管理</t>
  </si>
  <si>
    <t>更生日報社
股份有限公司</t>
  </si>
  <si>
    <t>春節假期交通管制事項，藉以疏導交通並維護遊客安全。</t>
  </si>
  <si>
    <t>更生日報新春快報</t>
  </si>
  <si>
    <t>111年春節交通管制及免費遊園專車資訊宣導影片製作及託播</t>
  </si>
  <si>
    <t>111.1.26-111.2.4(涵蓋期程)；
每日播出8次(播出次數)</t>
  </si>
  <si>
    <t>洄瀾有線電視股份有限公司</t>
  </si>
  <si>
    <t>洄瀾及東亞有線電視台</t>
  </si>
  <si>
    <t>金門國家公園管理處</t>
  </si>
  <si>
    <t>111年新春拜年賀歲暨落番的故事環境教育及金門海蛞蝓影片節目帶播映宣導</t>
  </si>
  <si>
    <t>111.1.31-111.2.5(涵蓋期程)；
每日13:00~14:00(播出時間)</t>
  </si>
  <si>
    <t>金門國家公園經營管理</t>
  </si>
  <si>
    <t>名城事業股份有限公司</t>
  </si>
  <si>
    <t>宣導國家公園保育理念、解說教育與環境教育活動宣導與推廣</t>
  </si>
  <si>
    <t>名城地方資訊頻道</t>
  </si>
  <si>
    <t>城鄉發展分署</t>
  </si>
  <si>
    <t>萬年濕地群重要濕地(國家級)評定作業公開展覽及說明會</t>
  </si>
  <si>
    <t>111.03.28-111.03.30(涵蓋期程)；111.3.28-111.03.30(刊登時間)</t>
  </si>
  <si>
    <t>海岸復育課</t>
  </si>
  <si>
    <t>區域及都市規劃業務</t>
  </si>
  <si>
    <t>經綸廣告設計有限公司</t>
  </si>
  <si>
    <t>依濕地保育法規定登報，廣泛周知。</t>
  </si>
  <si>
    <t>工商時報日報</t>
  </si>
  <si>
    <t>111年加強重要節日安全維護工作宣導</t>
  </si>
  <si>
    <t>111.1.20(刊登時間)；1次(刊登次數)</t>
  </si>
  <si>
    <t>公關室</t>
  </si>
  <si>
    <t>警政業務</t>
  </si>
  <si>
    <t>自由時報企業股份有限公司</t>
  </si>
  <si>
    <t>「治安平穩、交通順暢、民眾安心」為工作主軸</t>
  </si>
  <si>
    <t>自由時報</t>
  </si>
  <si>
    <t>中國時報文化事業股份有限公司</t>
  </si>
  <si>
    <t>中國時報</t>
  </si>
  <si>
    <t>聯合報股份有限公司</t>
  </si>
  <si>
    <t>聯合報</t>
  </si>
  <si>
    <t>110視訊報案App</t>
  </si>
  <si>
    <t>111.1.25上架持續宣導</t>
  </si>
  <si>
    <t>勤務指揮中心</t>
  </si>
  <si>
    <t>采聲科技股份有限公司</t>
  </si>
  <si>
    <t>強化民眾知悉使用110視訊報案App</t>
  </si>
  <si>
    <t>廠商回饋免費製作影片廣告</t>
  </si>
  <si>
    <t>110.11.2-111.3.31
(涵蓋期程);110.11.2
開始(播出時間)</t>
  </si>
  <si>
    <t>臺中洲際棒球場無劇本安全演練</t>
  </si>
  <si>
    <t>111.3.4-111.3.6
(涵蓋期程);111.3.4
開始(播出時間)</t>
  </si>
  <si>
    <t>保安組</t>
  </si>
  <si>
    <t>提升我國警察執法及為民服務正面形象</t>
  </si>
  <si>
    <t>NPA臉書</t>
  </si>
  <si>
    <t>免費刊登於NPA臉書</t>
  </si>
  <si>
    <t>111.2.25上架持續宣導</t>
  </si>
  <si>
    <t>影片製作經費1萬元已揭露於110年12月執行情形表</t>
  </si>
  <si>
    <t>計程車駕駛人執業登記證查驗、換證新制</t>
  </si>
  <si>
    <t>110.11.22上架持續宣導</t>
  </si>
  <si>
    <t>影片製作經費9萬3,000元已揭露於110年12月執行情形表</t>
  </si>
  <si>
    <t>111.1.1-111.3.31
(播出時間)；753次(刊登次數)</t>
  </si>
  <si>
    <t>111.1.1-111.3.31
(播出時間)；719次(刊登次數)</t>
  </si>
  <si>
    <t>111.1.1-111.3.31
(播出時間)；673次(刊登次數)</t>
  </si>
  <si>
    <t>111.1.1-111.3.31
(播出時間)；700次(刊登次數)</t>
  </si>
  <si>
    <t>中國時報2022新春特刊平面廣告-預防網路犯罪</t>
  </si>
  <si>
    <t>111.1.19(播出時間)1次(刊登次數)</t>
  </si>
  <si>
    <t>刑事警察業務</t>
  </si>
  <si>
    <t>提升民眾保護個資意識</t>
  </si>
  <si>
    <t>中國時報2022新春特刊</t>
  </si>
  <si>
    <t>111.1.1-111.3.27(播出時間) 832次(刊登次數)</t>
  </si>
  <si>
    <t>臺視、華視、民視、中視、原視</t>
  </si>
  <si>
    <t>111.1.1-111.3.27(播出時間) 684次(刊登次數)</t>
  </si>
  <si>
    <t>防詐咖啡廳-賴憲政(反詐騙)</t>
  </si>
  <si>
    <t>111.1.12上架持續宣導</t>
  </si>
  <si>
    <t>提升民眾對假投資手法認知及宣導預防之道</t>
  </si>
  <si>
    <t>CIB局長室Facebook粉絲專頁、cib_tw Instagram官方帳號、內政部警政署刑事警察局CIB YouTube官方頻道、刑事警察局全球資訊網、165全民防騙網</t>
  </si>
  <si>
    <t>1.影片製作經費1萬1,000元已揭露於110年12月執行情形表。
2.原規劃於110.12.29上架，因當日有其他臨時重大新聞刊載，為增加影片宣導效益，變更於111.1.12上架。</t>
  </si>
  <si>
    <t>防詐咖啡廳-陳淑芳(反詐騙)</t>
  </si>
  <si>
    <t>111.1.27上架持續宣導</t>
  </si>
  <si>
    <t>提升民眾對猜猜我是誰詐騙手法認知及宣導預防之道</t>
  </si>
  <si>
    <t>1.影片製作經費1萬1,000元已揭露於110年12月執行情形表。
2.原規劃於111.1.26上架，因當日有其他臨時重大新聞刊載，為增加影片宣導效益，變更於111.1.27上架。</t>
  </si>
  <si>
    <t>禁止酷刑公約宣導影片</t>
  </si>
  <si>
    <t>111.1.10上架持續宣導</t>
  </si>
  <si>
    <t>司法科</t>
  </si>
  <si>
    <t>提升民眾對禁止酷刑公約內涵及意義之認識</t>
  </si>
  <si>
    <t>禁止酷刑公約TW YouTube官方頻道</t>
  </si>
  <si>
    <t>影片製作經費4萬6,000元已揭露於110年12月執行情形表</t>
  </si>
  <si>
    <t>165防詐學堂-簡嫚書</t>
  </si>
  <si>
    <t>111.3.2上架持續宣導</t>
  </si>
  <si>
    <t>思必達企業有限公司</t>
  </si>
  <si>
    <t>提升民眾對網路詐騙手法認知及宣導預防之道</t>
  </si>
  <si>
    <t>5,000元為影片後製剪輯費</t>
  </si>
  <si>
    <t>臺灣警察專科學校</t>
  </si>
  <si>
    <t>111年招生宣傳</t>
  </si>
  <si>
    <t>111.3.4(播出時間)隨機播放(刊登次數)</t>
  </si>
  <si>
    <t>訓導處</t>
  </si>
  <si>
    <t>初級警察教育</t>
  </si>
  <si>
    <t>將招生訊息於全國各分台24小時播送，111年度報考人數6,334人，約為錄取人數1,455人之4.36倍。</t>
  </si>
  <si>
    <t>111.3.3-111.3.16(播出時間)總曝光數3,977,908次，總點擊數99,437次(刊登次數)</t>
  </si>
  <si>
    <t>莫非數位科技有限公司</t>
  </si>
  <si>
    <t>111年度報考人數6,334人，約為錄取人數1,455人之4.36倍。</t>
  </si>
  <si>
    <t>Google內容聯播網廣告</t>
  </si>
  <si>
    <t>111.2.20-111.3.15(播出時間)總曝光數110,189次，總點擊數51,069次(刊登次數)</t>
  </si>
  <si>
    <t>展元策略行銷科技有限公司</t>
  </si>
  <si>
    <t>1.FB影片廣告推文。
2.Youtube片頭影音廣告。
3.網路影音新聞串聯曝光(含i-Media愛傳媒串、yahoo新聞、LINE TODAY)。</t>
  </si>
  <si>
    <t>111.3.9-111.3.15(播出時間)隨機播放(刊登次數)</t>
  </si>
  <si>
    <t>將招生訊息於新聞台隨機播出，111年度報考人數6,334人，約為錄取人數1,455人之4.36倍。</t>
  </si>
  <si>
    <t>TVBS、八大、三立、中天、中視、公視、民視、年代、亞洲衛星、東森、非凡、原視、壹電視、華視、愛爾達、慈濟、臺視</t>
  </si>
  <si>
    <t>111.1.1-111.1.31(播出期間)
320次(播出次數)</t>
  </si>
  <si>
    <t>111.1.1-111.1.31(播出期間)
251次(播出次數)</t>
  </si>
  <si>
    <t>111.1.1-111.1.31(播出期間)
237次(播出次數)</t>
  </si>
  <si>
    <t>111.1.1-111.1.31(播出期間)
263次(播出次數)</t>
  </si>
  <si>
    <t>111.1.1-111.1.31(播出期間)
256次(播出次數)</t>
  </si>
  <si>
    <t>111.3.1-111.3.31(播出期間)
185次(播出次數)</t>
  </si>
  <si>
    <t>111.3.1-111.3.31(播出期間)
348次(播出次數)</t>
  </si>
  <si>
    <t>111.3.1-111.3.31(播出期間)
336次(播出次數)</t>
  </si>
  <si>
    <t>111.3.1-111.3.31(播出期間)
367次(播出次數)</t>
  </si>
  <si>
    <t>111.3.1-111.3.31(播出期間) 
223次(播出次數)</t>
  </si>
  <si>
    <t>財團法人二二八事件紀念基金會</t>
    <phoneticPr fontId="2" type="noConversion"/>
  </si>
  <si>
    <t>活動宣傳/
展覽宣傳/
展區開放異動</t>
  </si>
  <si>
    <t>111.01.01-111.03.31(涵蓋期程)；
29次(刊登次數)</t>
    <phoneticPr fontId="2" type="noConversion"/>
  </si>
  <si>
    <t>勞務成本</t>
    <phoneticPr fontId="2" type="noConversion"/>
  </si>
  <si>
    <t>1.本季入館4,882人次。
2.Line訊息投放後觸及557次。</t>
    <phoneticPr fontId="2" type="noConversion"/>
  </si>
  <si>
    <t>111.01.01-111.03.31(涵蓋期程)；
61次(刊登次數)</t>
    <phoneticPr fontId="2" type="noConversion"/>
  </si>
  <si>
    <t>訊息投放後觸及
54,820次。</t>
    <phoneticPr fontId="2" type="noConversion"/>
  </si>
  <si>
    <t>ˉˉ205413ˉ媒體政策及業務宣導費</t>
  </si>
  <si>
    <t>歲出用途別累計表-3/31</t>
    <phoneticPr fontId="2" type="noConversion"/>
  </si>
  <si>
    <t>陽明山國家公園管理處</t>
    <phoneticPr fontId="2" type="noConversion"/>
  </si>
  <si>
    <r>
      <t>可以增加</t>
    </r>
    <r>
      <rPr>
        <sz val="12"/>
        <color rgb="FFFF0000"/>
        <rFont val="標楷體"/>
        <family val="4"/>
        <charset val="136"/>
      </rPr>
      <t>陽明山國家公園管理處</t>
    </r>
    <r>
      <rPr>
        <sz val="12"/>
        <rFont val="標楷體"/>
        <family val="4"/>
        <charset val="136"/>
      </rPr>
      <t>推動陽明實驗山屋曝光度</t>
    </r>
    <phoneticPr fontId="2" type="noConversion"/>
  </si>
  <si>
    <t>逾期停(居)留外來人口安心接種COVID-19公費疫苗專案(海報製作電子檔)</t>
  </si>
  <si>
    <t>110.12.3-視疫情指揮中心防疫政策調整，截止期間另行公告(涵蓋期程)；111.1.1-111.1.31(刊登期程)</t>
  </si>
  <si>
    <t>國際及執法事務組</t>
  </si>
  <si>
    <t>入出國及移民管理業務</t>
  </si>
  <si>
    <t>藉由海報文宣及廣播媒體宣導逾期停(居)留外來人口安心接種COVID-19公費疫苗專案，增加民眾對於該專案之了解，期盼渠等出面接種疫苗，完善我國防疫體系。</t>
  </si>
  <si>
    <t>逾期停居留外來人口安心接種疫苗(30秒)</t>
  </si>
  <si>
    <t>111.1.1-111.1.31</t>
  </si>
  <si>
    <t>全國各廣播電臺</t>
  </si>
  <si>
    <t>逾期停居留外來人口安心接種疫苗</t>
  </si>
  <si>
    <t>行政院新聞傳播處全國LED電子字幕機（跑馬燈）託播</t>
  </si>
  <si>
    <t xml:space="preserve">無償協助政令宣導
</t>
  </si>
  <si>
    <t>外來人士在臺生活諮詢服務熱線改碼1990</t>
  </si>
  <si>
    <t>111.2.1~111.3.31(涵蓋期程)；111.2.1~111.2.28(刊登期程)</t>
  </si>
  <si>
    <t>移民事務組</t>
  </si>
  <si>
    <t>采漾錄音製作有限公司</t>
  </si>
  <si>
    <t>製作費用</t>
  </si>
  <si>
    <t>藉由廣播媒體宣導外來人士在臺生活諮詢服務熱線改碼1990，俾利民眾知曉及運用1990熱線。</t>
  </si>
  <si>
    <t>110.12.3-視疫情指揮中心防疫政策調整，截止期間另行公告(涵蓋期程)；111.2.1-111.2.28(刊登期程)</t>
  </si>
  <si>
    <t>111.2.1-111.2.28</t>
  </si>
  <si>
    <t>藉由專業的錄音製作，提供生動的廣播宣導素材。</t>
    <phoneticPr fontId="2" type="noConversion"/>
  </si>
  <si>
    <t>111.2.1~111.3.31(涵蓋期程)；111.3.1~111.3.31(刊登期間)</t>
  </si>
  <si>
    <t>110.12.3-視疫情指揮中心防疫政策調整，截止期間另行公告(涵蓋期程)；111.3.1-111.3.31(刊登期間)</t>
  </si>
  <si>
    <t>111.3.1-111.3.31</t>
  </si>
  <si>
    <r>
      <rPr>
        <sz val="12"/>
        <color rgb="FFFF0000"/>
        <rFont val="標楷體"/>
        <family val="4"/>
        <charset val="136"/>
      </rPr>
      <t>移民</t>
    </r>
    <r>
      <rPr>
        <sz val="12"/>
        <color theme="1"/>
        <rFont val="標楷體"/>
        <family val="4"/>
        <charset val="136"/>
      </rPr>
      <t>署全球資訊網、</t>
    </r>
    <r>
      <rPr>
        <sz val="12"/>
        <color rgb="FFFF0000"/>
        <rFont val="標楷體"/>
        <family val="4"/>
        <charset val="136"/>
      </rPr>
      <t>移民</t>
    </r>
    <r>
      <rPr>
        <sz val="12"/>
        <color theme="1"/>
        <rFont val="標楷體"/>
        <family val="4"/>
        <charset val="136"/>
      </rPr>
      <t>署Facebook (NIA署長室、移民署粉絲團-NIA)</t>
    </r>
    <phoneticPr fontId="2" type="noConversion"/>
  </si>
  <si>
    <t>1月</t>
    <phoneticPr fontId="2" type="noConversion"/>
  </si>
  <si>
    <t>2月</t>
    <phoneticPr fontId="2" type="noConversion"/>
  </si>
  <si>
    <t>3月</t>
    <phoneticPr fontId="2" type="noConversion"/>
  </si>
  <si>
    <t>行政院公益廣播電台</t>
  </si>
  <si>
    <t>包租代管333 全臺房東動起來實體活動宣導</t>
  </si>
  <si>
    <t>109.9.8-111.5.7(涵蓋期程)；
111.3.18-111.3.24(刊登時間)</t>
  </si>
  <si>
    <t>讓民眾透過觀看影片、QA問答及參加抽獎等網路互動遊戲，除可了解政策內容外，吸引民眾主動參與並擴散宣傳社宅包租代管實體行銷活動及政策內容。</t>
  </si>
  <si>
    <t>社會住宅包租代管行銷宣導（長者換居）</t>
  </si>
  <si>
    <t>110.7.31-111.7.30(涵蓋期程)；
111.3.4-111.3.17(刊登時間)</t>
  </si>
  <si>
    <t>期望透過廣宣，讓民眾了解社會住宅包租代管的政策理念及政府提供多項優惠措施及協助，以翻轉一般民眾對於自行出租的觀念。</t>
  </si>
  <si>
    <t>Facebook、Youtube Trueview</t>
  </si>
  <si>
    <t>110年度社會住宅包租代管行銷宣導委託專業服務案</t>
  </si>
  <si>
    <t>111.1.14-111.1.31(涵蓋期程)；
111.1.14-111.1.31 (刊登時間)</t>
  </si>
  <si>
    <t>台北全景電台、台中望春風電台、嘉義嘉樂電台、高雄快樂電台、花蓮歡樂電台、澎湖風聲電台、澎湖廣播電台、綠色和平電台</t>
  </si>
  <si>
    <t>111.1.22-111.1.30(涵蓋期程)；
111.1.22-111.1.30 (刊登時間)</t>
  </si>
  <si>
    <t>東森新聞台、三立新聞台、三立台灣台、三立都會台、年代新聞台</t>
  </si>
  <si>
    <t>臺灣電視事業股份有限公司、中國電視事業股份有限公司、中華電視股份有限公司、民間全民電視股份有限公司、原住民族電視臺</t>
  </si>
  <si>
    <t>社會住宅包租代管行銷宣導</t>
  </si>
  <si>
    <t>數位電視民視第一台、MOD寰宇新聞台、亞洲旅遊台、龍華電影台託播、三立新聞公共訊息服務2則</t>
  </si>
  <si>
    <t>三立新聞新聞報導1則及公共訊息服務2則</t>
  </si>
  <si>
    <t>社會住宅包租代管政策宣導（網路訊息稿）</t>
  </si>
  <si>
    <t>關鍵評論網、Cool3C 、中時新聞網、INSIDE、台灣368品味生活網、經濟日報、聯合新聞網</t>
  </si>
  <si>
    <t>聯合報、中國時報</t>
  </si>
  <si>
    <t>110.12.1-111.2.25(涵蓋期程)；
111.1.17-111.1.23(播出時間)</t>
  </si>
  <si>
    <t>Google DV360(PC+Mobile)</t>
  </si>
  <si>
    <t>110.12.1-111.2.25(涵蓋期程)；
111.1.3-111.1.12(播出時間)</t>
  </si>
  <si>
    <t>Yahoo站內聯播網</t>
  </si>
  <si>
    <t>110.12.1-111.2.25(涵蓋期程)；
111.1.1-111.1.31(播出時間)</t>
  </si>
  <si>
    <t>民視新聞、三立台灣、東森財經、非凡新聞/商業</t>
  </si>
  <si>
    <t>MOD</t>
  </si>
  <si>
    <t>110.12.1-111.2.25(涵蓋期程)；
111.1.1-111.2.25(播出時間)</t>
  </si>
  <si>
    <t>新光三越信義新天地A4 、新光三越信義新天地 A8 、新光三越信義新天地 A11 、新光三越台北站店、 MITSUI OUTLET PARK林口、新光三越台中中港店、新光三越台南西門店、新光三越高雄三多店、台南新光影城、統一時代百貨台北店、京站百貨 梯廳、太平洋百貨屏東店、台茂購物中心、美麗華大直影城、美麗華百樂園、信義威秀影城、好食程南港 、 中和環球 、台中廣三 sogo</t>
  </si>
  <si>
    <t>110.12.1-111.2.28(涵蓋期程)；
111.1.1-111.2.28(播出時間)</t>
  </si>
  <si>
    <t>111.3.1-111.3.31(涵蓋期程)；
111.3.1-111.3.31(播出時間)</t>
  </si>
  <si>
    <t>110.5.1-111.4.30(涵蓋期程)；
111.1.1-111.3.31 (刊登時間)</t>
  </si>
  <si>
    <t>111.3.14-111.4.13(涵蓋期程)；
111.3.14-111.3.31(播出時間)</t>
  </si>
  <si>
    <t>111.1.13-111.1.28(涵蓋期程)；
111.1.22-111.1.28
(電視廣告播出時間)
111.1.13-111.1.14
(公共服務訊息播出時間)</t>
  </si>
  <si>
    <t>111.3.10-111.3.14(涵蓋期程)；
111.3.10-111.3.13(播出時間)</t>
  </si>
  <si>
    <t>111.2.7-111.2.24(涵蓋期程)；
111.2.7、111.2.8、111.2.24
(刊登時間)</t>
  </si>
  <si>
    <t>透過網路訊息稿方式增加社宅包租代管政策知曉度。</t>
  </si>
  <si>
    <t>社會住宅包租代管政策宣導（平面訊息稿）</t>
  </si>
  <si>
    <t>111.2.7-111.2.24(涵蓋期程)；
111.2.11、111.2.12、111.2.23、111.2.24(刊登時間)</t>
  </si>
  <si>
    <t>透過報紙訊息稿方式增加社宅包租代管政策知曉度。</t>
  </si>
  <si>
    <t>110.1.1-111.2.28(涵蓋期程)；111.1.1-111.1.31(刊登期間)</t>
  </si>
  <si>
    <t>Facebook、Google關鍵字及多媒體聯播網</t>
  </si>
  <si>
    <t>110.4.19-111.9.3(涵蓋期程)；111.01.1-111.01.31(播出期間)</t>
  </si>
  <si>
    <t>三立新聞台、三立台灣台、三立iNEWS台、三立MOD台、三立國際台</t>
  </si>
  <si>
    <t>110.4.19-111.9.3(涵蓋期程)；111.1.1-111.1.31(刊登期間)</t>
  </si>
  <si>
    <t>Facebook影音廣告、三立新聞網手機大看板、三立新聞網首頁大看板</t>
  </si>
  <si>
    <t>110.4.19-111.9.3(涵蓋期程)；111.1.1、111.1.8、111.1.15、111.1.22、111.1.29、(刊登日期)</t>
  </si>
  <si>
    <t>110.4.19-111.9.3(涵蓋期程)；111.3.1-111.3.31(刊登期間)</t>
  </si>
  <si>
    <t>110.4.19-111.9.3(涵蓋期程)；111.3.12、111.3.15、111.3.19、111.3.26(刊登日期)</t>
  </si>
  <si>
    <t>自由時報、中國時報、聯合報、卓越雜誌</t>
  </si>
  <si>
    <t>110.4.19-111.9.3(涵蓋期程)；111.3.1-111.3.31(播出期間)</t>
  </si>
  <si>
    <t>111年度移民輔導通譯人員培訓委外服務案-招生影片</t>
  </si>
  <si>
    <t xml:space="preserve">
網路媒體</t>
  </si>
  <si>
    <t>辦理新住民創新服務、人才培力及活化產業發展計畫</t>
  </si>
  <si>
    <t>全方位創意有限公司</t>
  </si>
  <si>
    <t>藉由招生影片，於網路媒體宣傳招生，俾觸及招生對象，以達招生需求。</t>
  </si>
  <si>
    <t>內政部網站、本署全球資訊網、本案培訓報名官網、新住民培力發展資訊網、本署通譯人員資料庫網站、蕃薯藤YamNews、HiNet、新浪及中央社</t>
  </si>
  <si>
    <t>廠商回饋</t>
  </si>
  <si>
    <t>111年度移民輔導通譯人員培訓委外服務案-招生EDM海報</t>
  </si>
  <si>
    <t>藉由招生EDM海報，於網路媒體宣傳招生，俾觸及招生對象，以達招生需求。</t>
  </si>
  <si>
    <t>內政部網站、本署全球資訊網、本案培訓報名官網、新住民培力發展資訊網、本署通譯人員資料庫官網、蕃薯藤YamNews、HiNet及中央社</t>
  </si>
  <si>
    <t>111.3.1-111.4.15(涵蓋期程)；
111.3.1-111.3.31(刊登期間)</t>
    <phoneticPr fontId="2" type="noConversion"/>
  </si>
  <si>
    <t>全國198家廣播電台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</si>
</sst>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12" x14ac:knownFonts="1">
    <font>
      <sz val="12"/>
      <color theme="1"/>
      <name val="新細明體"/>
      <family val="2"/>
      <charset val="136"/>
      <scheme val="minor"/>
    </font>
    <font>
      <sz val="12"/>
      <color theme="1"/>
      <name val="標楷體"/>
      <family val="4"/>
      <charset val="136"/>
    </font>
    <font>
      <sz val="9"/>
      <name val="新細明體"/>
      <family val="2"/>
      <charset val="136"/>
      <scheme val="minor"/>
    </font>
    <font>
      <sz val="12"/>
      <color theme="1"/>
      <name val="Times New Roman"/>
      <family val="1"/>
    </font>
    <font>
      <b/>
      <sz val="12"/>
      <color theme="1"/>
      <name val="標楷體"/>
      <family val="4"/>
      <charset val="136"/>
    </font>
    <font>
      <b/>
      <sz val="12"/>
      <color theme="1"/>
      <name val="Times New Roman"/>
      <family val="1"/>
    </font>
    <font>
      <sz val="12"/>
      <name val="標楷體"/>
      <family val="4"/>
      <charset val="136"/>
    </font>
    <font>
      <sz val="9"/>
      <name val="新細明體"/>
      <family val="1"/>
      <charset val="136"/>
    </font>
    <font>
      <sz val="12"/>
      <name val="Times New Roman"/>
      <family val="1"/>
    </font>
    <font>
      <b/>
      <sz val="24"/>
      <name val="標楷體"/>
      <family val="4"/>
      <charset val="136"/>
    </font>
    <font>
      <sz val="12"/>
      <color rgb="FFFF0000"/>
      <name val="標楷體"/>
      <family val="4"/>
      <charset val="136"/>
    </font>
    <font>
      <sz val="10"/>
      <color theme="1"/>
      <name val="標楷體"/>
      <family val="4"/>
      <charset val="136"/>
    </font>
  </fonts>
  <fills count="4">
    <fill>
      <patternFill patternType="none"/>
    </fill>
    <fill>
      <patternFill patternType="gray125"/>
    </fill>
    <fill>
      <patternFill patternType="solid">
        <fgColor theme="7" tint="0.79998168889431442"/>
        <bgColor indexed="64"/>
      </patternFill>
    </fill>
    <fill>
      <patternFill patternType="solid">
        <fgColor theme="9" tint="0.79998168889431442"/>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right style="thin">
        <color indexed="64"/>
      </right>
      <top style="thin">
        <color indexed="64"/>
      </top>
      <bottom style="thin">
        <color rgb="FF000000"/>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1">
    <xf numFmtId="0" fontId="0" fillId="0" borderId="0">
      <alignment vertical="center"/>
    </xf>
  </cellStyleXfs>
  <cellXfs count="87">
    <xf numFmtId="0" fontId="0" fillId="0" borderId="0" xfId="0">
      <alignment vertical="center"/>
    </xf>
    <xf numFmtId="0" fontId="1" fillId="0" borderId="0" xfId="0" applyFont="1">
      <alignment vertical="center"/>
    </xf>
    <xf numFmtId="0" fontId="1" fillId="0" borderId="1" xfId="0" applyFont="1" applyBorder="1" applyAlignment="1">
      <alignment vertical="center" wrapText="1"/>
    </xf>
    <xf numFmtId="176" fontId="3" fillId="0" borderId="0" xfId="0" applyNumberFormat="1" applyFont="1" applyAlignment="1">
      <alignment horizontal="right" vertical="center"/>
    </xf>
    <xf numFmtId="176" fontId="3" fillId="0" borderId="1" xfId="0" applyNumberFormat="1" applyFont="1" applyBorder="1" applyAlignment="1">
      <alignment horizontal="right" vertical="center"/>
    </xf>
    <xf numFmtId="0" fontId="1" fillId="0" borderId="0" xfId="0" applyFont="1" applyAlignment="1">
      <alignment horizontal="right" vertical="center"/>
    </xf>
    <xf numFmtId="0" fontId="4" fillId="0" borderId="1" xfId="0" applyFont="1" applyBorder="1" applyAlignment="1">
      <alignment horizontal="center" vertical="center" wrapText="1"/>
    </xf>
    <xf numFmtId="0" fontId="1" fillId="0" borderId="0" xfId="0" applyFont="1" applyAlignment="1">
      <alignment horizontal="right" vertical="top"/>
    </xf>
    <xf numFmtId="176" fontId="5" fillId="2" borderId="1" xfId="0" applyNumberFormat="1" applyFont="1" applyFill="1" applyBorder="1" applyAlignment="1">
      <alignment horizontal="right" vertical="center"/>
    </xf>
    <xf numFmtId="0" fontId="6" fillId="0" borderId="1" xfId="0" applyFont="1" applyBorder="1" applyAlignment="1">
      <alignment vertical="center" wrapText="1"/>
    </xf>
    <xf numFmtId="0" fontId="6" fillId="0" borderId="1" xfId="0" applyFont="1" applyBorder="1" applyAlignment="1">
      <alignment horizontal="left" vertical="center" wrapText="1" indent="1"/>
    </xf>
    <xf numFmtId="0" fontId="1" fillId="0" borderId="1" xfId="0" applyFont="1" applyBorder="1" applyAlignment="1">
      <alignment horizontal="left" vertical="center" wrapText="1" indent="1"/>
    </xf>
    <xf numFmtId="176" fontId="8" fillId="0" borderId="1" xfId="0" applyNumberFormat="1" applyFont="1" applyBorder="1" applyAlignment="1">
      <alignment horizontal="right" vertical="center"/>
    </xf>
    <xf numFmtId="0" fontId="6" fillId="0" borderId="1" xfId="0" applyFont="1" applyBorder="1" applyAlignment="1">
      <alignment vertical="top" wrapText="1"/>
    </xf>
    <xf numFmtId="176" fontId="3" fillId="3" borderId="1" xfId="0" applyNumberFormat="1" applyFont="1" applyFill="1" applyBorder="1" applyAlignment="1">
      <alignment horizontal="right" vertical="center"/>
    </xf>
    <xf numFmtId="0" fontId="1" fillId="3" borderId="0" xfId="0" applyFont="1" applyFill="1">
      <alignment vertical="center"/>
    </xf>
    <xf numFmtId="0" fontId="1" fillId="3" borderId="1" xfId="0" applyFont="1" applyFill="1" applyBorder="1" applyAlignment="1">
      <alignment vertical="center" wrapText="1"/>
    </xf>
    <xf numFmtId="176" fontId="8" fillId="3" borderId="2" xfId="0" applyNumberFormat="1" applyFont="1" applyFill="1" applyBorder="1" applyAlignment="1">
      <alignment horizontal="right" vertical="center"/>
    </xf>
    <xf numFmtId="0" fontId="6" fillId="0" borderId="1" xfId="0" applyFont="1" applyBorder="1" applyAlignment="1">
      <alignment horizontal="left" vertical="center" wrapText="1"/>
    </xf>
    <xf numFmtId="0" fontId="1" fillId="0" borderId="10" xfId="0" applyFont="1" applyBorder="1" applyAlignment="1">
      <alignment horizontal="left" vertical="center" wrapText="1"/>
    </xf>
    <xf numFmtId="0" fontId="1" fillId="0" borderId="10" xfId="0" applyFont="1" applyBorder="1" applyAlignment="1">
      <alignment horizontal="left" vertical="center" wrapText="1" indent="1"/>
    </xf>
    <xf numFmtId="0" fontId="1" fillId="0" borderId="1" xfId="0" applyFont="1" applyFill="1" applyBorder="1" applyAlignment="1">
      <alignment vertical="center" wrapText="1"/>
    </xf>
    <xf numFmtId="0" fontId="6" fillId="0" borderId="1" xfId="0" applyFont="1" applyFill="1" applyBorder="1" applyAlignment="1">
      <alignment vertical="center" wrapText="1"/>
    </xf>
    <xf numFmtId="0" fontId="6" fillId="0" borderId="1" xfId="0" quotePrefix="1" applyFont="1" applyFill="1" applyBorder="1" applyAlignment="1">
      <alignment horizontal="right" vertical="center" wrapText="1"/>
    </xf>
    <xf numFmtId="0" fontId="1" fillId="0" borderId="10" xfId="0" applyFont="1" applyBorder="1" applyAlignment="1">
      <alignment horizontal="left" vertical="center" wrapText="1" indent="1"/>
    </xf>
    <xf numFmtId="0" fontId="1" fillId="0" borderId="10" xfId="0" applyFont="1" applyBorder="1" applyAlignment="1">
      <alignment horizontal="left" vertical="center" wrapText="1"/>
    </xf>
    <xf numFmtId="0" fontId="1" fillId="0" borderId="1" xfId="0" applyFont="1" applyBorder="1" applyAlignment="1">
      <alignment horizontal="left" vertical="center" wrapText="1"/>
    </xf>
    <xf numFmtId="0" fontId="10" fillId="0" borderId="1" xfId="0" applyFont="1" applyBorder="1" applyAlignment="1">
      <alignment vertical="center" wrapText="1"/>
    </xf>
    <xf numFmtId="0" fontId="11" fillId="0" borderId="1" xfId="0" applyFont="1" applyBorder="1" applyAlignment="1">
      <alignment vertical="center" wrapText="1"/>
    </xf>
    <xf numFmtId="0" fontId="1" fillId="0" borderId="1" xfId="0" applyFont="1" applyFill="1" applyBorder="1" applyAlignment="1">
      <alignment horizontal="left" vertical="center" wrapText="1"/>
    </xf>
    <xf numFmtId="0" fontId="1" fillId="0" borderId="2" xfId="0" applyFont="1" applyBorder="1" applyAlignment="1">
      <alignment horizontal="left" vertical="center" wrapText="1"/>
    </xf>
    <xf numFmtId="0" fontId="1" fillId="0" borderId="9" xfId="0" applyFont="1" applyBorder="1" applyAlignment="1">
      <alignment horizontal="left" vertical="center" wrapText="1"/>
    </xf>
    <xf numFmtId="0" fontId="1" fillId="0" borderId="10" xfId="0" applyFont="1" applyBorder="1" applyAlignment="1">
      <alignment horizontal="left" vertical="center" wrapText="1"/>
    </xf>
    <xf numFmtId="0" fontId="1" fillId="0" borderId="2" xfId="0" applyFont="1" applyBorder="1" applyAlignment="1">
      <alignment horizontal="left" vertical="center" wrapText="1" indent="1"/>
    </xf>
    <xf numFmtId="0" fontId="1" fillId="0" borderId="10" xfId="0" applyFont="1" applyBorder="1" applyAlignment="1">
      <alignment horizontal="left" vertical="center" wrapText="1" indent="1"/>
    </xf>
    <xf numFmtId="0" fontId="10" fillId="0" borderId="2" xfId="0" applyFont="1" applyBorder="1" applyAlignment="1">
      <alignment horizontal="left" vertical="center" wrapText="1"/>
    </xf>
    <xf numFmtId="0" fontId="10" fillId="0" borderId="10" xfId="0" applyFont="1" applyBorder="1" applyAlignment="1">
      <alignment horizontal="left" vertical="center" wrapText="1"/>
    </xf>
    <xf numFmtId="0" fontId="1" fillId="0" borderId="9" xfId="0" applyFont="1" applyBorder="1" applyAlignment="1">
      <alignment horizontal="left" vertical="center" wrapText="1" indent="1"/>
    </xf>
    <xf numFmtId="176" fontId="3" fillId="0" borderId="2" xfId="0" applyNumberFormat="1" applyFont="1" applyBorder="1" applyAlignment="1">
      <alignment horizontal="right" vertical="center"/>
    </xf>
    <xf numFmtId="176" fontId="3" fillId="0" borderId="10" xfId="0" applyNumberFormat="1" applyFont="1" applyBorder="1" applyAlignment="1">
      <alignment horizontal="right" vertical="center"/>
    </xf>
    <xf numFmtId="0" fontId="6" fillId="0" borderId="2" xfId="0" applyFont="1" applyFill="1" applyBorder="1" applyAlignment="1">
      <alignment horizontal="left" vertical="center" wrapText="1" indent="1"/>
    </xf>
    <xf numFmtId="0" fontId="6" fillId="0" borderId="10" xfId="0" applyFont="1" applyFill="1" applyBorder="1" applyAlignment="1">
      <alignment horizontal="left" vertical="center" wrapText="1" indent="1"/>
    </xf>
    <xf numFmtId="0" fontId="1" fillId="0" borderId="2" xfId="0" applyFont="1" applyFill="1" applyBorder="1" applyAlignment="1">
      <alignment vertical="center" wrapText="1"/>
    </xf>
    <xf numFmtId="0" fontId="1" fillId="0" borderId="10" xfId="0" applyFont="1" applyFill="1" applyBorder="1" applyAlignment="1">
      <alignment vertical="center" wrapText="1"/>
    </xf>
    <xf numFmtId="0" fontId="1" fillId="0" borderId="2"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6" fillId="0" borderId="2" xfId="0" applyFont="1" applyFill="1" applyBorder="1" applyAlignment="1">
      <alignment vertical="center" wrapText="1"/>
    </xf>
    <xf numFmtId="0" fontId="6" fillId="0" borderId="10" xfId="0" applyFont="1" applyFill="1" applyBorder="1" applyAlignment="1">
      <alignment vertical="center" wrapText="1"/>
    </xf>
    <xf numFmtId="0" fontId="6" fillId="0" borderId="2" xfId="0" applyFont="1" applyBorder="1" applyAlignment="1">
      <alignment horizontal="left" vertical="center" wrapText="1"/>
    </xf>
    <xf numFmtId="0" fontId="6" fillId="0" borderId="9" xfId="0" applyFont="1" applyBorder="1" applyAlignment="1">
      <alignment horizontal="left" vertical="center" wrapText="1"/>
    </xf>
    <xf numFmtId="0" fontId="6" fillId="0" borderId="10" xfId="0" applyFont="1" applyBorder="1" applyAlignment="1">
      <alignment horizontal="left" vertical="center" wrapText="1"/>
    </xf>
    <xf numFmtId="0" fontId="1" fillId="3" borderId="1" xfId="0" applyFont="1" applyFill="1" applyBorder="1" applyAlignment="1">
      <alignment horizontal="center" vertical="center"/>
    </xf>
    <xf numFmtId="0" fontId="4" fillId="2" borderId="1" xfId="0" applyFont="1" applyFill="1" applyBorder="1" applyAlignment="1">
      <alignment horizontal="left" vertical="center"/>
    </xf>
    <xf numFmtId="0" fontId="4" fillId="2" borderId="1" xfId="0" applyFont="1" applyFill="1" applyBorder="1" applyAlignment="1">
      <alignment horizontal="center" vertical="center"/>
    </xf>
    <xf numFmtId="0" fontId="6" fillId="3" borderId="11" xfId="0" applyFont="1" applyFill="1" applyBorder="1" applyAlignment="1">
      <alignment horizontal="center" vertical="center" wrapText="1"/>
    </xf>
    <xf numFmtId="0" fontId="6" fillId="3" borderId="12" xfId="0" applyFont="1" applyFill="1" applyBorder="1" applyAlignment="1">
      <alignment horizontal="center" vertical="center" wrapText="1"/>
    </xf>
    <xf numFmtId="0" fontId="6" fillId="3" borderId="13"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6" fillId="3" borderId="7" xfId="0" applyFont="1" applyFill="1" applyBorder="1" applyAlignment="1">
      <alignment horizontal="center" vertical="center" wrapText="1"/>
    </xf>
    <xf numFmtId="0" fontId="6" fillId="3" borderId="8"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6" fillId="3" borderId="3" xfId="0" applyFont="1" applyFill="1" applyBorder="1" applyAlignment="1">
      <alignment horizontal="left" vertical="center" wrapText="1"/>
    </xf>
    <xf numFmtId="0" fontId="6" fillId="3" borderId="4" xfId="0" applyFont="1" applyFill="1" applyBorder="1" applyAlignment="1">
      <alignment horizontal="left" vertical="center" wrapText="1"/>
    </xf>
    <xf numFmtId="0" fontId="6" fillId="3" borderId="5" xfId="0" applyFont="1" applyFill="1" applyBorder="1" applyAlignment="1">
      <alignment horizontal="left" vertical="center" wrapText="1"/>
    </xf>
    <xf numFmtId="0" fontId="1" fillId="0" borderId="0" xfId="0" applyFont="1" applyAlignment="1">
      <alignment horizontal="left" vertical="top" wrapText="1"/>
    </xf>
    <xf numFmtId="0" fontId="1" fillId="3" borderId="3" xfId="0" applyFont="1" applyFill="1" applyBorder="1" applyAlignment="1">
      <alignment horizontal="left" vertical="center" wrapText="1"/>
    </xf>
    <xf numFmtId="0" fontId="1" fillId="3" borderId="4" xfId="0" applyFont="1" applyFill="1" applyBorder="1" applyAlignment="1">
      <alignment horizontal="left" vertical="center" wrapText="1"/>
    </xf>
    <xf numFmtId="0" fontId="1" fillId="3" borderId="5" xfId="0" applyFont="1" applyFill="1" applyBorder="1" applyAlignment="1">
      <alignment horizontal="left" vertical="center" wrapText="1"/>
    </xf>
    <xf numFmtId="0" fontId="1" fillId="3" borderId="1" xfId="0" applyFont="1" applyFill="1" applyBorder="1" applyAlignment="1">
      <alignment horizontal="left" vertical="center"/>
    </xf>
    <xf numFmtId="0" fontId="6" fillId="3" borderId="11" xfId="0" applyFont="1" applyFill="1" applyBorder="1" applyAlignment="1">
      <alignment horizontal="left" vertical="center" wrapText="1"/>
    </xf>
    <xf numFmtId="0" fontId="6" fillId="3" borderId="12" xfId="0" applyFont="1" applyFill="1" applyBorder="1" applyAlignment="1">
      <alignment horizontal="left" vertical="center" wrapText="1"/>
    </xf>
    <xf numFmtId="0" fontId="6" fillId="3" borderId="13" xfId="0" applyFont="1" applyFill="1" applyBorder="1" applyAlignment="1">
      <alignment horizontal="left" vertical="center" wrapText="1"/>
    </xf>
    <xf numFmtId="0" fontId="1" fillId="3" borderId="3" xfId="0" applyFont="1" applyFill="1" applyBorder="1" applyAlignment="1">
      <alignment horizontal="left" vertical="center"/>
    </xf>
    <xf numFmtId="0" fontId="1" fillId="3" borderId="4" xfId="0" applyFont="1" applyFill="1" applyBorder="1" applyAlignment="1">
      <alignment horizontal="left" vertical="center"/>
    </xf>
    <xf numFmtId="0" fontId="1" fillId="3" borderId="5" xfId="0" applyFont="1" applyFill="1" applyBorder="1" applyAlignment="1">
      <alignment horizontal="left" vertical="center"/>
    </xf>
    <xf numFmtId="0" fontId="1" fillId="3" borderId="3"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5" xfId="0" applyFont="1" applyFill="1" applyBorder="1" applyAlignment="1">
      <alignment horizontal="center" vertical="center"/>
    </xf>
    <xf numFmtId="0" fontId="1" fillId="3" borderId="3" xfId="0" applyFont="1" applyFill="1" applyBorder="1" applyAlignment="1">
      <alignment horizontal="left" vertical="center" wrapText="1" indent="1"/>
    </xf>
    <xf numFmtId="0" fontId="1" fillId="3" borderId="4" xfId="0" applyFont="1" applyFill="1" applyBorder="1" applyAlignment="1">
      <alignment horizontal="left" vertical="center" wrapText="1" indent="1"/>
    </xf>
    <xf numFmtId="0" fontId="1" fillId="3" borderId="5" xfId="0" applyFont="1" applyFill="1" applyBorder="1" applyAlignment="1">
      <alignment horizontal="left" vertical="center" wrapText="1" indent="1"/>
    </xf>
    <xf numFmtId="0" fontId="9" fillId="0" borderId="0" xfId="0" applyFont="1" applyAlignment="1">
      <alignment horizontal="center" vertical="center"/>
    </xf>
    <xf numFmtId="176" fontId="3" fillId="0" borderId="0" xfId="0" applyNumberFormat="1" applyFont="1" applyFill="1" applyBorder="1" applyAlignment="1">
      <alignment horizontal="right" vertical="center"/>
    </xf>
    <xf numFmtId="0" fontId="1" fillId="0" borderId="0" xfId="0" applyFont="1" applyFill="1" applyAlignment="1">
      <alignment horizontal="right" vertical="center"/>
    </xf>
    <xf numFmtId="0" fontId="1" fillId="0" borderId="0" xfId="0" applyFont="1" applyFill="1">
      <alignment vertical="center"/>
    </xf>
  </cellXfs>
  <cellStyles count="1">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4EE12D-CA43-4536-A202-9B87B2993874}">
  <dimension ref="A1:L296"/>
  <sheetViews>
    <sheetView tabSelected="1" view="pageBreakPreview" zoomScale="70" zoomScaleNormal="80" zoomScaleSheetLayoutView="70" workbookViewId="0">
      <selection activeCell="R7" sqref="R7"/>
    </sheetView>
  </sheetViews>
  <sheetFormatPr defaultRowHeight="16.2" x14ac:dyDescent="0.3"/>
  <cols>
    <col min="1" max="1" width="12.33203125" style="1" customWidth="1"/>
    <col min="2" max="2" width="14.21875" style="1" customWidth="1"/>
    <col min="3" max="3" width="10.109375" style="1" customWidth="1"/>
    <col min="4" max="4" width="16.77734375" style="1" customWidth="1"/>
    <col min="5" max="6" width="8.33203125" style="1" customWidth="1"/>
    <col min="7" max="7" width="9.77734375" style="1" customWidth="1"/>
    <col min="8" max="8" width="11.77734375" style="1" customWidth="1"/>
    <col min="9" max="9" width="15.77734375" style="1" customWidth="1"/>
    <col min="10" max="10" width="25.77734375" style="1" customWidth="1"/>
    <col min="11" max="11" width="15.77734375" style="1" customWidth="1"/>
    <col min="12" max="12" width="12.77734375" style="1" customWidth="1"/>
    <col min="13" max="16384" width="8.88671875" style="1"/>
  </cols>
  <sheetData>
    <row r="1" spans="1:12" ht="33" x14ac:dyDescent="0.3">
      <c r="A1" s="83" t="s">
        <v>192</v>
      </c>
      <c r="B1" s="83"/>
      <c r="C1" s="83"/>
      <c r="D1" s="83"/>
      <c r="E1" s="83"/>
      <c r="F1" s="83"/>
      <c r="G1" s="83"/>
      <c r="H1" s="83"/>
      <c r="I1" s="83"/>
      <c r="J1" s="83"/>
      <c r="K1" s="83"/>
      <c r="L1" s="83"/>
    </row>
    <row r="2" spans="1:12" x14ac:dyDescent="0.3">
      <c r="L2" s="5" t="s">
        <v>10</v>
      </c>
    </row>
    <row r="3" spans="1:12" ht="48.6" customHeight="1" x14ac:dyDescent="0.3">
      <c r="A3" s="6" t="s">
        <v>0</v>
      </c>
      <c r="B3" s="6" t="s">
        <v>1</v>
      </c>
      <c r="C3" s="6" t="s">
        <v>190</v>
      </c>
      <c r="D3" s="6" t="s">
        <v>2</v>
      </c>
      <c r="E3" s="6" t="s">
        <v>11</v>
      </c>
      <c r="F3" s="6" t="s">
        <v>12</v>
      </c>
      <c r="G3" s="6" t="s">
        <v>3</v>
      </c>
      <c r="H3" s="6" t="s">
        <v>4</v>
      </c>
      <c r="I3" s="6" t="s">
        <v>5</v>
      </c>
      <c r="J3" s="6" t="s">
        <v>6</v>
      </c>
      <c r="K3" s="6" t="s">
        <v>7</v>
      </c>
      <c r="L3" s="6" t="s">
        <v>8</v>
      </c>
    </row>
    <row r="4" spans="1:12" ht="25.05" customHeight="1" x14ac:dyDescent="0.3">
      <c r="A4" s="52" t="s">
        <v>48</v>
      </c>
      <c r="B4" s="52"/>
      <c r="C4" s="52"/>
      <c r="D4" s="52"/>
      <c r="E4" s="52"/>
      <c r="F4" s="52"/>
      <c r="G4" s="52"/>
      <c r="H4" s="8">
        <f>H5+H10+H26+H50+H52+H69+H71+H84+H86</f>
        <v>804375</v>
      </c>
      <c r="I4" s="53"/>
      <c r="J4" s="53"/>
      <c r="K4" s="53"/>
      <c r="L4" s="53"/>
    </row>
    <row r="5" spans="1:12" ht="25.05" customHeight="1" x14ac:dyDescent="0.3">
      <c r="A5" s="70" t="s">
        <v>9</v>
      </c>
      <c r="B5" s="70"/>
      <c r="C5" s="70"/>
      <c r="D5" s="70"/>
      <c r="E5" s="70"/>
      <c r="F5" s="70"/>
      <c r="G5" s="70"/>
      <c r="H5" s="14">
        <f>SUM(H6:H9)</f>
        <v>0</v>
      </c>
      <c r="I5" s="51"/>
      <c r="J5" s="51"/>
      <c r="K5" s="51"/>
      <c r="L5" s="51"/>
    </row>
    <row r="6" spans="1:12" ht="81" x14ac:dyDescent="0.3">
      <c r="A6" s="11" t="s">
        <v>9</v>
      </c>
      <c r="B6" s="2" t="s">
        <v>193</v>
      </c>
      <c r="C6" s="2" t="s">
        <v>92</v>
      </c>
      <c r="D6" s="2" t="s">
        <v>194</v>
      </c>
      <c r="E6" s="2" t="s">
        <v>195</v>
      </c>
      <c r="F6" s="2" t="s">
        <v>58</v>
      </c>
      <c r="G6" s="2" t="s">
        <v>196</v>
      </c>
      <c r="H6" s="4">
        <v>0</v>
      </c>
      <c r="I6" s="21"/>
      <c r="J6" s="2" t="s">
        <v>197</v>
      </c>
      <c r="K6" s="2" t="s">
        <v>198</v>
      </c>
      <c r="L6" s="2" t="s">
        <v>199</v>
      </c>
    </row>
    <row r="7" spans="1:12" ht="81" x14ac:dyDescent="0.3">
      <c r="A7" s="11" t="s">
        <v>9</v>
      </c>
      <c r="B7" s="2" t="s">
        <v>200</v>
      </c>
      <c r="C7" s="2" t="s">
        <v>92</v>
      </c>
      <c r="D7" s="2" t="s">
        <v>201</v>
      </c>
      <c r="E7" s="2" t="s">
        <v>195</v>
      </c>
      <c r="F7" s="2" t="s">
        <v>58</v>
      </c>
      <c r="G7" s="2" t="s">
        <v>196</v>
      </c>
      <c r="H7" s="4">
        <v>0</v>
      </c>
      <c r="I7" s="21"/>
      <c r="J7" s="2" t="s">
        <v>202</v>
      </c>
      <c r="K7" s="2" t="s">
        <v>198</v>
      </c>
      <c r="L7" s="2" t="s">
        <v>65</v>
      </c>
    </row>
    <row r="8" spans="1:12" ht="81" x14ac:dyDescent="0.3">
      <c r="A8" s="11" t="s">
        <v>9</v>
      </c>
      <c r="B8" s="2" t="s">
        <v>203</v>
      </c>
      <c r="C8" s="2" t="s">
        <v>92</v>
      </c>
      <c r="D8" s="2" t="s">
        <v>204</v>
      </c>
      <c r="E8" s="2" t="s">
        <v>195</v>
      </c>
      <c r="F8" s="2" t="s">
        <v>58</v>
      </c>
      <c r="G8" s="2" t="s">
        <v>196</v>
      </c>
      <c r="H8" s="4">
        <v>0</v>
      </c>
      <c r="I8" s="21"/>
      <c r="J8" s="2" t="s">
        <v>205</v>
      </c>
      <c r="K8" s="2" t="s">
        <v>198</v>
      </c>
      <c r="L8" s="2" t="s">
        <v>199</v>
      </c>
    </row>
    <row r="9" spans="1:12" ht="64.8" x14ac:dyDescent="0.3">
      <c r="A9" s="11" t="s">
        <v>9</v>
      </c>
      <c r="B9" s="2" t="s">
        <v>206</v>
      </c>
      <c r="C9" s="2" t="s">
        <v>92</v>
      </c>
      <c r="D9" s="2" t="s">
        <v>207</v>
      </c>
      <c r="E9" s="2" t="s">
        <v>208</v>
      </c>
      <c r="F9" s="2" t="s">
        <v>58</v>
      </c>
      <c r="G9" s="2" t="s">
        <v>209</v>
      </c>
      <c r="H9" s="4">
        <v>0</v>
      </c>
      <c r="I9" s="21"/>
      <c r="J9" s="2" t="s">
        <v>210</v>
      </c>
      <c r="K9" s="2" t="s">
        <v>198</v>
      </c>
      <c r="L9" s="2" t="s">
        <v>65</v>
      </c>
    </row>
    <row r="10" spans="1:12" ht="25.05" customHeight="1" x14ac:dyDescent="0.3">
      <c r="A10" s="70" t="s">
        <v>13</v>
      </c>
      <c r="B10" s="70"/>
      <c r="C10" s="70"/>
      <c r="D10" s="70"/>
      <c r="E10" s="70"/>
      <c r="F10" s="70"/>
      <c r="G10" s="70"/>
      <c r="H10" s="14">
        <f>SUM(H11:H25)</f>
        <v>303185</v>
      </c>
      <c r="I10" s="51"/>
      <c r="J10" s="51"/>
      <c r="K10" s="51"/>
      <c r="L10" s="51"/>
    </row>
    <row r="11" spans="1:12" ht="97.2" x14ac:dyDescent="0.3">
      <c r="A11" s="10" t="s">
        <v>141</v>
      </c>
      <c r="B11" s="9" t="s">
        <v>211</v>
      </c>
      <c r="C11" s="9" t="s">
        <v>57</v>
      </c>
      <c r="D11" s="9" t="s">
        <v>212</v>
      </c>
      <c r="E11" s="9" t="s">
        <v>213</v>
      </c>
      <c r="F11" s="9" t="s">
        <v>58</v>
      </c>
      <c r="G11" s="9" t="s">
        <v>214</v>
      </c>
      <c r="H11" s="12">
        <v>86000</v>
      </c>
      <c r="I11" s="9" t="s">
        <v>215</v>
      </c>
      <c r="J11" s="9" t="s">
        <v>216</v>
      </c>
      <c r="K11" s="9" t="s">
        <v>217</v>
      </c>
      <c r="L11" s="13" t="s">
        <v>218</v>
      </c>
    </row>
    <row r="12" spans="1:12" ht="64.8" x14ac:dyDescent="0.3">
      <c r="A12" s="10" t="s">
        <v>119</v>
      </c>
      <c r="B12" s="9" t="s">
        <v>219</v>
      </c>
      <c r="C12" s="9" t="s">
        <v>57</v>
      </c>
      <c r="D12" s="9" t="s">
        <v>220</v>
      </c>
      <c r="E12" s="9" t="s">
        <v>122</v>
      </c>
      <c r="F12" s="9" t="s">
        <v>58</v>
      </c>
      <c r="G12" s="9" t="s">
        <v>123</v>
      </c>
      <c r="H12" s="12">
        <v>10000</v>
      </c>
      <c r="I12" s="9" t="s">
        <v>124</v>
      </c>
      <c r="J12" s="9" t="s">
        <v>125</v>
      </c>
      <c r="K12" s="9" t="s">
        <v>126</v>
      </c>
      <c r="L12" s="9"/>
    </row>
    <row r="13" spans="1:12" ht="64.8" x14ac:dyDescent="0.3">
      <c r="A13" s="10" t="s">
        <v>119</v>
      </c>
      <c r="B13" s="9" t="s">
        <v>120</v>
      </c>
      <c r="C13" s="9" t="s">
        <v>57</v>
      </c>
      <c r="D13" s="9" t="s">
        <v>121</v>
      </c>
      <c r="E13" s="9" t="s">
        <v>122</v>
      </c>
      <c r="F13" s="9" t="s">
        <v>58</v>
      </c>
      <c r="G13" s="9" t="s">
        <v>123</v>
      </c>
      <c r="H13" s="12">
        <v>10000</v>
      </c>
      <c r="I13" s="9" t="s">
        <v>124</v>
      </c>
      <c r="J13" s="9" t="s">
        <v>125</v>
      </c>
      <c r="K13" s="9" t="s">
        <v>126</v>
      </c>
      <c r="L13" s="9"/>
    </row>
    <row r="14" spans="1:12" ht="64.8" x14ac:dyDescent="0.3">
      <c r="A14" s="10" t="s">
        <v>119</v>
      </c>
      <c r="B14" s="9" t="s">
        <v>221</v>
      </c>
      <c r="C14" s="9" t="s">
        <v>57</v>
      </c>
      <c r="D14" s="9" t="s">
        <v>222</v>
      </c>
      <c r="E14" s="9" t="s">
        <v>122</v>
      </c>
      <c r="F14" s="9" t="s">
        <v>58</v>
      </c>
      <c r="G14" s="9" t="s">
        <v>123</v>
      </c>
      <c r="H14" s="12">
        <v>10000</v>
      </c>
      <c r="I14" s="9" t="s">
        <v>124</v>
      </c>
      <c r="J14" s="9" t="s">
        <v>125</v>
      </c>
      <c r="K14" s="9" t="s">
        <v>126</v>
      </c>
      <c r="L14" s="9"/>
    </row>
    <row r="15" spans="1:12" ht="324" x14ac:dyDescent="0.3">
      <c r="A15" s="10" t="s">
        <v>354</v>
      </c>
      <c r="B15" s="9" t="s">
        <v>128</v>
      </c>
      <c r="C15" s="9" t="s">
        <v>57</v>
      </c>
      <c r="D15" s="9" t="s">
        <v>129</v>
      </c>
      <c r="E15" s="9" t="s">
        <v>130</v>
      </c>
      <c r="F15" s="9" t="s">
        <v>58</v>
      </c>
      <c r="G15" s="9" t="s">
        <v>131</v>
      </c>
      <c r="H15" s="12">
        <v>0</v>
      </c>
      <c r="I15" s="9" t="s">
        <v>132</v>
      </c>
      <c r="J15" s="9" t="s">
        <v>355</v>
      </c>
      <c r="K15" s="9" t="s">
        <v>133</v>
      </c>
      <c r="L15" s="9" t="s">
        <v>134</v>
      </c>
    </row>
    <row r="16" spans="1:12" ht="388.8" x14ac:dyDescent="0.3">
      <c r="A16" s="10" t="s">
        <v>127</v>
      </c>
      <c r="B16" s="9" t="s">
        <v>135</v>
      </c>
      <c r="C16" s="9" t="s">
        <v>57</v>
      </c>
      <c r="D16" s="9" t="s">
        <v>136</v>
      </c>
      <c r="E16" s="9" t="s">
        <v>130</v>
      </c>
      <c r="F16" s="9" t="s">
        <v>58</v>
      </c>
      <c r="G16" s="9" t="s">
        <v>131</v>
      </c>
      <c r="H16" s="12">
        <v>20000</v>
      </c>
      <c r="I16" s="9" t="s">
        <v>132</v>
      </c>
      <c r="J16" s="9" t="s">
        <v>355</v>
      </c>
      <c r="K16" s="9" t="s">
        <v>133</v>
      </c>
      <c r="L16" s="9" t="s">
        <v>223</v>
      </c>
    </row>
    <row r="17" spans="1:12" ht="210.6" x14ac:dyDescent="0.3">
      <c r="A17" s="10" t="s">
        <v>127</v>
      </c>
      <c r="B17" s="9" t="s">
        <v>137</v>
      </c>
      <c r="C17" s="9" t="s">
        <v>57</v>
      </c>
      <c r="D17" s="9" t="s">
        <v>138</v>
      </c>
      <c r="E17" s="9" t="s">
        <v>130</v>
      </c>
      <c r="F17" s="9" t="s">
        <v>58</v>
      </c>
      <c r="G17" s="9" t="s">
        <v>131</v>
      </c>
      <c r="H17" s="12">
        <v>20000</v>
      </c>
      <c r="I17" s="9" t="s">
        <v>132</v>
      </c>
      <c r="J17" s="9" t="s">
        <v>355</v>
      </c>
      <c r="K17" s="9" t="s">
        <v>133</v>
      </c>
      <c r="L17" s="9" t="s">
        <v>223</v>
      </c>
    </row>
    <row r="18" spans="1:12" ht="259.2" x14ac:dyDescent="0.3">
      <c r="A18" s="10" t="s">
        <v>127</v>
      </c>
      <c r="B18" s="9" t="s">
        <v>139</v>
      </c>
      <c r="C18" s="9" t="s">
        <v>57</v>
      </c>
      <c r="D18" s="9" t="s">
        <v>140</v>
      </c>
      <c r="E18" s="9" t="s">
        <v>130</v>
      </c>
      <c r="F18" s="9" t="s">
        <v>58</v>
      </c>
      <c r="G18" s="9" t="s">
        <v>131</v>
      </c>
      <c r="H18" s="12">
        <v>20000</v>
      </c>
      <c r="I18" s="9" t="s">
        <v>132</v>
      </c>
      <c r="J18" s="9" t="s">
        <v>355</v>
      </c>
      <c r="K18" s="9" t="s">
        <v>133</v>
      </c>
      <c r="L18" s="9" t="s">
        <v>223</v>
      </c>
    </row>
    <row r="19" spans="1:12" ht="210.6" x14ac:dyDescent="0.3">
      <c r="A19" s="10" t="s">
        <v>127</v>
      </c>
      <c r="B19" s="9" t="s">
        <v>224</v>
      </c>
      <c r="C19" s="9" t="s">
        <v>57</v>
      </c>
      <c r="D19" s="9" t="s">
        <v>225</v>
      </c>
      <c r="E19" s="9" t="s">
        <v>130</v>
      </c>
      <c r="F19" s="9" t="s">
        <v>58</v>
      </c>
      <c r="G19" s="9" t="s">
        <v>131</v>
      </c>
      <c r="H19" s="12">
        <v>20000</v>
      </c>
      <c r="I19" s="9" t="s">
        <v>132</v>
      </c>
      <c r="J19" s="9" t="s">
        <v>355</v>
      </c>
      <c r="K19" s="9" t="s">
        <v>133</v>
      </c>
      <c r="L19" s="9" t="s">
        <v>226</v>
      </c>
    </row>
    <row r="20" spans="1:12" ht="275.39999999999998" x14ac:dyDescent="0.3">
      <c r="A20" s="10" t="s">
        <v>127</v>
      </c>
      <c r="B20" s="9" t="s">
        <v>227</v>
      </c>
      <c r="C20" s="9" t="s">
        <v>57</v>
      </c>
      <c r="D20" s="9" t="s">
        <v>228</v>
      </c>
      <c r="E20" s="9" t="s">
        <v>130</v>
      </c>
      <c r="F20" s="9" t="s">
        <v>58</v>
      </c>
      <c r="G20" s="9" t="s">
        <v>131</v>
      </c>
      <c r="H20" s="12">
        <v>20000</v>
      </c>
      <c r="I20" s="9" t="s">
        <v>132</v>
      </c>
      <c r="J20" s="9" t="s">
        <v>355</v>
      </c>
      <c r="K20" s="9" t="s">
        <v>133</v>
      </c>
      <c r="L20" s="9" t="s">
        <v>226</v>
      </c>
    </row>
    <row r="21" spans="1:12" ht="226.8" x14ac:dyDescent="0.3">
      <c r="A21" s="10" t="s">
        <v>127</v>
      </c>
      <c r="B21" s="9" t="s">
        <v>229</v>
      </c>
      <c r="C21" s="9" t="s">
        <v>57</v>
      </c>
      <c r="D21" s="9" t="s">
        <v>230</v>
      </c>
      <c r="E21" s="9" t="s">
        <v>130</v>
      </c>
      <c r="F21" s="9" t="s">
        <v>58</v>
      </c>
      <c r="G21" s="9" t="s">
        <v>131</v>
      </c>
      <c r="H21" s="12">
        <v>20000</v>
      </c>
      <c r="I21" s="9" t="s">
        <v>132</v>
      </c>
      <c r="J21" s="9" t="s">
        <v>355</v>
      </c>
      <c r="K21" s="9" t="s">
        <v>133</v>
      </c>
      <c r="L21" s="9" t="s">
        <v>226</v>
      </c>
    </row>
    <row r="22" spans="1:12" ht="64.8" x14ac:dyDescent="0.3">
      <c r="A22" s="10" t="s">
        <v>231</v>
      </c>
      <c r="B22" s="9" t="s">
        <v>232</v>
      </c>
      <c r="C22" s="9" t="s">
        <v>118</v>
      </c>
      <c r="D22" s="9" t="s">
        <v>233</v>
      </c>
      <c r="E22" s="9" t="s">
        <v>234</v>
      </c>
      <c r="F22" s="9" t="s">
        <v>58</v>
      </c>
      <c r="G22" s="9" t="s">
        <v>235</v>
      </c>
      <c r="H22" s="12">
        <v>15000</v>
      </c>
      <c r="I22" s="9" t="s">
        <v>236</v>
      </c>
      <c r="J22" s="9" t="s">
        <v>237</v>
      </c>
      <c r="K22" s="9" t="s">
        <v>238</v>
      </c>
      <c r="L22" s="9"/>
    </row>
    <row r="23" spans="1:12" ht="81" x14ac:dyDescent="0.3">
      <c r="A23" s="10" t="s">
        <v>231</v>
      </c>
      <c r="B23" s="9" t="s">
        <v>239</v>
      </c>
      <c r="C23" s="9" t="s">
        <v>59</v>
      </c>
      <c r="D23" s="9" t="s">
        <v>240</v>
      </c>
      <c r="E23" s="9" t="s">
        <v>234</v>
      </c>
      <c r="F23" s="9" t="s">
        <v>58</v>
      </c>
      <c r="G23" s="9" t="s">
        <v>235</v>
      </c>
      <c r="H23" s="12">
        <v>15000</v>
      </c>
      <c r="I23" s="9" t="s">
        <v>241</v>
      </c>
      <c r="J23" s="9" t="s">
        <v>237</v>
      </c>
      <c r="K23" s="9" t="s">
        <v>242</v>
      </c>
      <c r="L23" s="9"/>
    </row>
    <row r="24" spans="1:12" ht="97.2" x14ac:dyDescent="0.3">
      <c r="A24" s="10" t="s">
        <v>243</v>
      </c>
      <c r="B24" s="9" t="s">
        <v>244</v>
      </c>
      <c r="C24" s="9" t="s">
        <v>59</v>
      </c>
      <c r="D24" s="9" t="s">
        <v>245</v>
      </c>
      <c r="E24" s="9" t="s">
        <v>122</v>
      </c>
      <c r="F24" s="9" t="s">
        <v>58</v>
      </c>
      <c r="G24" s="9" t="s">
        <v>246</v>
      </c>
      <c r="H24" s="12">
        <v>31200</v>
      </c>
      <c r="I24" s="9" t="s">
        <v>247</v>
      </c>
      <c r="J24" s="9" t="s">
        <v>248</v>
      </c>
      <c r="K24" s="9" t="s">
        <v>249</v>
      </c>
      <c r="L24" s="9"/>
    </row>
    <row r="25" spans="1:12" ht="97.2" x14ac:dyDescent="0.3">
      <c r="A25" s="10" t="s">
        <v>250</v>
      </c>
      <c r="B25" s="9" t="s">
        <v>251</v>
      </c>
      <c r="C25" s="9" t="s">
        <v>118</v>
      </c>
      <c r="D25" s="9" t="s">
        <v>252</v>
      </c>
      <c r="E25" s="9" t="s">
        <v>253</v>
      </c>
      <c r="F25" s="9" t="s">
        <v>58</v>
      </c>
      <c r="G25" s="9" t="s">
        <v>254</v>
      </c>
      <c r="H25" s="12">
        <v>5985</v>
      </c>
      <c r="I25" s="9" t="s">
        <v>255</v>
      </c>
      <c r="J25" s="9" t="s">
        <v>256</v>
      </c>
      <c r="K25" s="9" t="s">
        <v>257</v>
      </c>
      <c r="L25" s="9"/>
    </row>
    <row r="26" spans="1:12" ht="25.05" customHeight="1" x14ac:dyDescent="0.3">
      <c r="A26" s="70" t="s">
        <v>14</v>
      </c>
      <c r="B26" s="70"/>
      <c r="C26" s="70"/>
      <c r="D26" s="70"/>
      <c r="E26" s="70"/>
      <c r="F26" s="70"/>
      <c r="G26" s="70"/>
      <c r="H26" s="14">
        <f>SUM(H27:H49)</f>
        <v>495940</v>
      </c>
      <c r="I26" s="51"/>
      <c r="J26" s="51"/>
      <c r="K26" s="51"/>
      <c r="L26" s="51"/>
    </row>
    <row r="27" spans="1:12" ht="48.6" x14ac:dyDescent="0.3">
      <c r="A27" s="10" t="s">
        <v>96</v>
      </c>
      <c r="B27" s="2" t="s">
        <v>258</v>
      </c>
      <c r="C27" s="2" t="s">
        <v>118</v>
      </c>
      <c r="D27" s="2" t="s">
        <v>259</v>
      </c>
      <c r="E27" s="2" t="s">
        <v>260</v>
      </c>
      <c r="F27" s="2" t="s">
        <v>58</v>
      </c>
      <c r="G27" s="2" t="s">
        <v>261</v>
      </c>
      <c r="H27" s="4">
        <v>98000</v>
      </c>
      <c r="I27" s="2" t="s">
        <v>262</v>
      </c>
      <c r="J27" s="2" t="s">
        <v>263</v>
      </c>
      <c r="K27" s="2" t="s">
        <v>264</v>
      </c>
      <c r="L27" s="2"/>
    </row>
    <row r="28" spans="1:12" ht="48.6" x14ac:dyDescent="0.3">
      <c r="A28" s="10" t="s">
        <v>96</v>
      </c>
      <c r="B28" s="2" t="s">
        <v>258</v>
      </c>
      <c r="C28" s="2" t="s">
        <v>118</v>
      </c>
      <c r="D28" s="2" t="s">
        <v>259</v>
      </c>
      <c r="E28" s="2" t="s">
        <v>260</v>
      </c>
      <c r="F28" s="2" t="s">
        <v>58</v>
      </c>
      <c r="G28" s="2" t="s">
        <v>261</v>
      </c>
      <c r="H28" s="4">
        <v>98000</v>
      </c>
      <c r="I28" s="2" t="s">
        <v>265</v>
      </c>
      <c r="J28" s="2" t="s">
        <v>263</v>
      </c>
      <c r="K28" s="2" t="s">
        <v>266</v>
      </c>
      <c r="L28" s="2"/>
    </row>
    <row r="29" spans="1:12" ht="48.6" x14ac:dyDescent="0.3">
      <c r="A29" s="10" t="s">
        <v>96</v>
      </c>
      <c r="B29" s="2" t="s">
        <v>258</v>
      </c>
      <c r="C29" s="2" t="s">
        <v>118</v>
      </c>
      <c r="D29" s="2" t="s">
        <v>259</v>
      </c>
      <c r="E29" s="2" t="s">
        <v>260</v>
      </c>
      <c r="F29" s="2" t="s">
        <v>58</v>
      </c>
      <c r="G29" s="2" t="s">
        <v>261</v>
      </c>
      <c r="H29" s="4">
        <v>98000</v>
      </c>
      <c r="I29" s="2" t="s">
        <v>267</v>
      </c>
      <c r="J29" s="2" t="s">
        <v>263</v>
      </c>
      <c r="K29" s="2" t="s">
        <v>268</v>
      </c>
      <c r="L29" s="2"/>
    </row>
    <row r="30" spans="1:12" ht="48.6" x14ac:dyDescent="0.3">
      <c r="A30" s="10" t="s">
        <v>96</v>
      </c>
      <c r="B30" s="2" t="s">
        <v>269</v>
      </c>
      <c r="C30" s="2" t="s">
        <v>57</v>
      </c>
      <c r="D30" s="2" t="s">
        <v>270</v>
      </c>
      <c r="E30" s="2" t="s">
        <v>271</v>
      </c>
      <c r="F30" s="2" t="s">
        <v>58</v>
      </c>
      <c r="G30" s="2"/>
      <c r="H30" s="4">
        <v>0</v>
      </c>
      <c r="I30" s="2" t="s">
        <v>272</v>
      </c>
      <c r="J30" s="2" t="s">
        <v>273</v>
      </c>
      <c r="K30" s="2" t="s">
        <v>75</v>
      </c>
      <c r="L30" s="2" t="s">
        <v>274</v>
      </c>
    </row>
    <row r="31" spans="1:12" ht="145.80000000000001" x14ac:dyDescent="0.3">
      <c r="A31" s="10" t="s">
        <v>96</v>
      </c>
      <c r="B31" s="2" t="s">
        <v>76</v>
      </c>
      <c r="C31" s="2" t="s">
        <v>57</v>
      </c>
      <c r="D31" s="2" t="s">
        <v>275</v>
      </c>
      <c r="E31" s="2" t="s">
        <v>77</v>
      </c>
      <c r="F31" s="2" t="s">
        <v>58</v>
      </c>
      <c r="G31" s="2"/>
      <c r="H31" s="4">
        <v>0</v>
      </c>
      <c r="I31" s="21"/>
      <c r="J31" s="2" t="s">
        <v>78</v>
      </c>
      <c r="K31" s="2" t="s">
        <v>97</v>
      </c>
      <c r="L31" s="2" t="s">
        <v>65</v>
      </c>
    </row>
    <row r="32" spans="1:12" ht="81" x14ac:dyDescent="0.3">
      <c r="A32" s="10" t="s">
        <v>96</v>
      </c>
      <c r="B32" s="2" t="s">
        <v>276</v>
      </c>
      <c r="C32" s="2" t="s">
        <v>57</v>
      </c>
      <c r="D32" s="2" t="s">
        <v>277</v>
      </c>
      <c r="E32" s="2" t="s">
        <v>278</v>
      </c>
      <c r="F32" s="2" t="s">
        <v>58</v>
      </c>
      <c r="G32" s="2"/>
      <c r="H32" s="4">
        <v>0</v>
      </c>
      <c r="I32" s="21"/>
      <c r="J32" s="2" t="s">
        <v>279</v>
      </c>
      <c r="K32" s="2" t="s">
        <v>280</v>
      </c>
      <c r="L32" s="2" t="s">
        <v>281</v>
      </c>
    </row>
    <row r="33" spans="1:12" ht="81" x14ac:dyDescent="0.3">
      <c r="A33" s="10" t="s">
        <v>96</v>
      </c>
      <c r="B33" s="2" t="s">
        <v>98</v>
      </c>
      <c r="C33" s="2" t="s">
        <v>57</v>
      </c>
      <c r="D33" s="2" t="s">
        <v>282</v>
      </c>
      <c r="E33" s="2" t="s">
        <v>99</v>
      </c>
      <c r="F33" s="2" t="s">
        <v>58</v>
      </c>
      <c r="G33" s="2"/>
      <c r="H33" s="4">
        <v>0</v>
      </c>
      <c r="I33" s="21"/>
      <c r="J33" s="2" t="s">
        <v>100</v>
      </c>
      <c r="K33" s="2" t="s">
        <v>75</v>
      </c>
      <c r="L33" s="2" t="s">
        <v>283</v>
      </c>
    </row>
    <row r="34" spans="1:12" ht="81" x14ac:dyDescent="0.3">
      <c r="A34" s="10" t="s">
        <v>96</v>
      </c>
      <c r="B34" s="2" t="s">
        <v>284</v>
      </c>
      <c r="C34" s="2" t="s">
        <v>57</v>
      </c>
      <c r="D34" s="2" t="s">
        <v>285</v>
      </c>
      <c r="E34" s="2" t="s">
        <v>79</v>
      </c>
      <c r="F34" s="2" t="s">
        <v>58</v>
      </c>
      <c r="G34" s="2"/>
      <c r="H34" s="4">
        <v>0</v>
      </c>
      <c r="I34" s="21"/>
      <c r="J34" s="2" t="s">
        <v>80</v>
      </c>
      <c r="K34" s="2" t="s">
        <v>75</v>
      </c>
      <c r="L34" s="2" t="s">
        <v>286</v>
      </c>
    </row>
    <row r="35" spans="1:12" ht="81" x14ac:dyDescent="0.3">
      <c r="A35" s="10" t="s">
        <v>96</v>
      </c>
      <c r="B35" s="2" t="s">
        <v>81</v>
      </c>
      <c r="C35" s="2" t="s">
        <v>59</v>
      </c>
      <c r="D35" s="2" t="s">
        <v>287</v>
      </c>
      <c r="E35" s="2" t="s">
        <v>79</v>
      </c>
      <c r="F35" s="2" t="s">
        <v>58</v>
      </c>
      <c r="G35" s="2"/>
      <c r="H35" s="4">
        <v>0</v>
      </c>
      <c r="I35" s="21"/>
      <c r="J35" s="2" t="s">
        <v>80</v>
      </c>
      <c r="K35" s="2" t="s">
        <v>82</v>
      </c>
      <c r="L35" s="2" t="s">
        <v>65</v>
      </c>
    </row>
    <row r="36" spans="1:12" ht="81" x14ac:dyDescent="0.3">
      <c r="A36" s="10" t="s">
        <v>96</v>
      </c>
      <c r="B36" s="2" t="s">
        <v>83</v>
      </c>
      <c r="C36" s="2" t="s">
        <v>59</v>
      </c>
      <c r="D36" s="2" t="s">
        <v>288</v>
      </c>
      <c r="E36" s="2" t="s">
        <v>79</v>
      </c>
      <c r="F36" s="2" t="s">
        <v>58</v>
      </c>
      <c r="G36" s="2"/>
      <c r="H36" s="4">
        <v>0</v>
      </c>
      <c r="I36" s="21"/>
      <c r="J36" s="2" t="s">
        <v>80</v>
      </c>
      <c r="K36" s="2" t="s">
        <v>82</v>
      </c>
      <c r="L36" s="2" t="s">
        <v>65</v>
      </c>
    </row>
    <row r="37" spans="1:12" ht="81" x14ac:dyDescent="0.3">
      <c r="A37" s="10" t="s">
        <v>96</v>
      </c>
      <c r="B37" s="2" t="s">
        <v>84</v>
      </c>
      <c r="C37" s="2" t="s">
        <v>59</v>
      </c>
      <c r="D37" s="2" t="s">
        <v>289</v>
      </c>
      <c r="E37" s="2" t="s">
        <v>79</v>
      </c>
      <c r="F37" s="2" t="s">
        <v>58</v>
      </c>
      <c r="G37" s="2"/>
      <c r="H37" s="4">
        <v>0</v>
      </c>
      <c r="I37" s="21"/>
      <c r="J37" s="2" t="s">
        <v>80</v>
      </c>
      <c r="K37" s="2" t="s">
        <v>82</v>
      </c>
      <c r="L37" s="2" t="s">
        <v>65</v>
      </c>
    </row>
    <row r="38" spans="1:12" ht="81" x14ac:dyDescent="0.3">
      <c r="A38" s="10" t="s">
        <v>96</v>
      </c>
      <c r="B38" s="2" t="s">
        <v>85</v>
      </c>
      <c r="C38" s="2" t="s">
        <v>59</v>
      </c>
      <c r="D38" s="2" t="s">
        <v>290</v>
      </c>
      <c r="E38" s="2" t="s">
        <v>79</v>
      </c>
      <c r="F38" s="2" t="s">
        <v>58</v>
      </c>
      <c r="G38" s="2"/>
      <c r="H38" s="4">
        <v>0</v>
      </c>
      <c r="I38" s="21"/>
      <c r="J38" s="2" t="s">
        <v>80</v>
      </c>
      <c r="K38" s="2" t="s">
        <v>82</v>
      </c>
      <c r="L38" s="2" t="s">
        <v>65</v>
      </c>
    </row>
    <row r="39" spans="1:12" ht="64.8" x14ac:dyDescent="0.3">
      <c r="A39" s="10" t="s">
        <v>86</v>
      </c>
      <c r="B39" s="2" t="s">
        <v>291</v>
      </c>
      <c r="C39" s="2" t="s">
        <v>118</v>
      </c>
      <c r="D39" s="2" t="s">
        <v>292</v>
      </c>
      <c r="E39" s="2" t="s">
        <v>260</v>
      </c>
      <c r="F39" s="2" t="s">
        <v>58</v>
      </c>
      <c r="G39" s="2" t="s">
        <v>293</v>
      </c>
      <c r="H39" s="4">
        <v>98000</v>
      </c>
      <c r="I39" s="21" t="s">
        <v>265</v>
      </c>
      <c r="J39" s="2" t="s">
        <v>294</v>
      </c>
      <c r="K39" s="2" t="s">
        <v>295</v>
      </c>
      <c r="L39" s="2"/>
    </row>
    <row r="40" spans="1:12" ht="64.8" x14ac:dyDescent="0.3">
      <c r="A40" s="10" t="s">
        <v>86</v>
      </c>
      <c r="B40" s="2" t="s">
        <v>87</v>
      </c>
      <c r="C40" s="2" t="s">
        <v>59</v>
      </c>
      <c r="D40" s="2" t="s">
        <v>296</v>
      </c>
      <c r="E40" s="2" t="s">
        <v>88</v>
      </c>
      <c r="F40" s="2" t="s">
        <v>58</v>
      </c>
      <c r="G40" s="2"/>
      <c r="H40" s="4">
        <v>0</v>
      </c>
      <c r="I40" s="21"/>
      <c r="J40" s="2" t="s">
        <v>89</v>
      </c>
      <c r="K40" s="2" t="s">
        <v>297</v>
      </c>
      <c r="L40" s="2" t="s">
        <v>65</v>
      </c>
    </row>
    <row r="41" spans="1:12" ht="64.8" x14ac:dyDescent="0.3">
      <c r="A41" s="10" t="s">
        <v>86</v>
      </c>
      <c r="B41" s="2" t="s">
        <v>90</v>
      </c>
      <c r="C41" s="2" t="s">
        <v>59</v>
      </c>
      <c r="D41" s="2" t="s">
        <v>298</v>
      </c>
      <c r="E41" s="2" t="s">
        <v>88</v>
      </c>
      <c r="F41" s="2" t="s">
        <v>58</v>
      </c>
      <c r="G41" s="2"/>
      <c r="H41" s="4">
        <v>0</v>
      </c>
      <c r="I41" s="21"/>
      <c r="J41" s="2" t="s">
        <v>91</v>
      </c>
      <c r="K41" s="2" t="s">
        <v>297</v>
      </c>
      <c r="L41" s="2" t="s">
        <v>65</v>
      </c>
    </row>
    <row r="42" spans="1:12" ht="259.2" x14ac:dyDescent="0.3">
      <c r="A42" s="10" t="s">
        <v>86</v>
      </c>
      <c r="B42" s="2" t="s">
        <v>299</v>
      </c>
      <c r="C42" s="2" t="s">
        <v>57</v>
      </c>
      <c r="D42" s="2" t="s">
        <v>300</v>
      </c>
      <c r="E42" s="2" t="s">
        <v>88</v>
      </c>
      <c r="F42" s="2" t="s">
        <v>58</v>
      </c>
      <c r="G42" s="2"/>
      <c r="H42" s="4">
        <v>0</v>
      </c>
      <c r="I42" s="21"/>
      <c r="J42" s="2" t="s">
        <v>301</v>
      </c>
      <c r="K42" s="2" t="s">
        <v>302</v>
      </c>
      <c r="L42" s="2" t="s">
        <v>303</v>
      </c>
    </row>
    <row r="43" spans="1:12" ht="259.2" x14ac:dyDescent="0.3">
      <c r="A43" s="10" t="s">
        <v>86</v>
      </c>
      <c r="B43" s="2" t="s">
        <v>304</v>
      </c>
      <c r="C43" s="2" t="s">
        <v>57</v>
      </c>
      <c r="D43" s="2" t="s">
        <v>305</v>
      </c>
      <c r="E43" s="2" t="s">
        <v>88</v>
      </c>
      <c r="F43" s="2" t="s">
        <v>58</v>
      </c>
      <c r="G43" s="2"/>
      <c r="H43" s="4">
        <v>0</v>
      </c>
      <c r="I43" s="21"/>
      <c r="J43" s="2" t="s">
        <v>306</v>
      </c>
      <c r="K43" s="2" t="s">
        <v>302</v>
      </c>
      <c r="L43" s="2" t="s">
        <v>307</v>
      </c>
    </row>
    <row r="44" spans="1:12" ht="81" x14ac:dyDescent="0.3">
      <c r="A44" s="10" t="s">
        <v>86</v>
      </c>
      <c r="B44" s="2" t="s">
        <v>308</v>
      </c>
      <c r="C44" s="2" t="s">
        <v>57</v>
      </c>
      <c r="D44" s="2" t="s">
        <v>309</v>
      </c>
      <c r="E44" s="2" t="s">
        <v>310</v>
      </c>
      <c r="F44" s="2" t="s">
        <v>58</v>
      </c>
      <c r="G44" s="2"/>
      <c r="H44" s="4">
        <v>0</v>
      </c>
      <c r="I44" s="21"/>
      <c r="J44" s="2" t="s">
        <v>311</v>
      </c>
      <c r="K44" s="2" t="s">
        <v>312</v>
      </c>
      <c r="L44" s="2" t="s">
        <v>313</v>
      </c>
    </row>
    <row r="45" spans="1:12" ht="194.4" x14ac:dyDescent="0.3">
      <c r="A45" s="10" t="s">
        <v>86</v>
      </c>
      <c r="B45" s="2" t="s">
        <v>314</v>
      </c>
      <c r="C45" s="2" t="s">
        <v>57</v>
      </c>
      <c r="D45" s="2" t="s">
        <v>315</v>
      </c>
      <c r="E45" s="2" t="s">
        <v>88</v>
      </c>
      <c r="F45" s="2" t="s">
        <v>58</v>
      </c>
      <c r="G45" s="2" t="s">
        <v>293</v>
      </c>
      <c r="H45" s="4">
        <v>5000</v>
      </c>
      <c r="I45" s="21" t="s">
        <v>316</v>
      </c>
      <c r="J45" s="2" t="s">
        <v>317</v>
      </c>
      <c r="K45" s="2" t="s">
        <v>302</v>
      </c>
      <c r="L45" s="2" t="s">
        <v>318</v>
      </c>
    </row>
    <row r="46" spans="1:12" ht="81" x14ac:dyDescent="0.3">
      <c r="A46" s="10" t="s">
        <v>319</v>
      </c>
      <c r="B46" s="2" t="s">
        <v>320</v>
      </c>
      <c r="C46" s="2" t="s">
        <v>92</v>
      </c>
      <c r="D46" s="2" t="s">
        <v>321</v>
      </c>
      <c r="E46" s="2" t="s">
        <v>322</v>
      </c>
      <c r="F46" s="2" t="s">
        <v>58</v>
      </c>
      <c r="G46" s="2" t="s">
        <v>323</v>
      </c>
      <c r="H46" s="4">
        <v>5000</v>
      </c>
      <c r="I46" s="21" t="s">
        <v>198</v>
      </c>
      <c r="J46" s="2" t="s">
        <v>324</v>
      </c>
      <c r="K46" s="2" t="s">
        <v>198</v>
      </c>
      <c r="L46" s="2"/>
    </row>
    <row r="47" spans="1:12" ht="97.2" x14ac:dyDescent="0.3">
      <c r="A47" s="10" t="s">
        <v>319</v>
      </c>
      <c r="B47" s="2" t="s">
        <v>320</v>
      </c>
      <c r="C47" s="2" t="s">
        <v>57</v>
      </c>
      <c r="D47" s="2" t="s">
        <v>325</v>
      </c>
      <c r="E47" s="2" t="s">
        <v>322</v>
      </c>
      <c r="F47" s="2" t="s">
        <v>58</v>
      </c>
      <c r="G47" s="2" t="s">
        <v>323</v>
      </c>
      <c r="H47" s="4">
        <v>61180</v>
      </c>
      <c r="I47" s="21" t="s">
        <v>326</v>
      </c>
      <c r="J47" s="2" t="s">
        <v>327</v>
      </c>
      <c r="K47" s="2" t="s">
        <v>328</v>
      </c>
      <c r="L47" s="2"/>
    </row>
    <row r="48" spans="1:12" ht="162" x14ac:dyDescent="0.3">
      <c r="A48" s="10" t="s">
        <v>319</v>
      </c>
      <c r="B48" s="2" t="s">
        <v>320</v>
      </c>
      <c r="C48" s="2" t="s">
        <v>57</v>
      </c>
      <c r="D48" s="2" t="s">
        <v>329</v>
      </c>
      <c r="E48" s="2" t="s">
        <v>322</v>
      </c>
      <c r="F48" s="2" t="s">
        <v>58</v>
      </c>
      <c r="G48" s="2" t="s">
        <v>323</v>
      </c>
      <c r="H48" s="4">
        <v>32760</v>
      </c>
      <c r="I48" s="21" t="s">
        <v>330</v>
      </c>
      <c r="J48" s="2" t="s">
        <v>327</v>
      </c>
      <c r="K48" s="2" t="s">
        <v>331</v>
      </c>
      <c r="L48" s="2"/>
    </row>
    <row r="49" spans="1:12" ht="162" x14ac:dyDescent="0.3">
      <c r="A49" s="10" t="s">
        <v>319</v>
      </c>
      <c r="B49" s="2" t="s">
        <v>320</v>
      </c>
      <c r="C49" s="2" t="s">
        <v>59</v>
      </c>
      <c r="D49" s="2" t="s">
        <v>332</v>
      </c>
      <c r="E49" s="2" t="s">
        <v>322</v>
      </c>
      <c r="F49" s="2"/>
      <c r="G49" s="2"/>
      <c r="H49" s="4">
        <v>0</v>
      </c>
      <c r="I49" s="21"/>
      <c r="J49" s="2" t="s">
        <v>333</v>
      </c>
      <c r="K49" s="2" t="s">
        <v>334</v>
      </c>
      <c r="L49" s="2" t="s">
        <v>65</v>
      </c>
    </row>
    <row r="50" spans="1:12" ht="25.05" customHeight="1" x14ac:dyDescent="0.3">
      <c r="A50" s="70" t="s">
        <v>15</v>
      </c>
      <c r="B50" s="70"/>
      <c r="C50" s="70"/>
      <c r="D50" s="70"/>
      <c r="E50" s="70"/>
      <c r="F50" s="70"/>
      <c r="G50" s="70"/>
      <c r="H50" s="14">
        <v>0</v>
      </c>
      <c r="I50" s="51"/>
      <c r="J50" s="51"/>
      <c r="K50" s="51"/>
      <c r="L50" s="51"/>
    </row>
    <row r="51" spans="1:12" ht="25.05" customHeight="1" x14ac:dyDescent="0.3">
      <c r="A51" s="11"/>
      <c r="B51" s="2" t="s">
        <v>16</v>
      </c>
      <c r="C51" s="2"/>
      <c r="D51" s="2"/>
      <c r="E51" s="2"/>
      <c r="F51" s="2"/>
      <c r="G51" s="2"/>
      <c r="H51" s="4"/>
      <c r="I51" s="2"/>
      <c r="J51" s="2"/>
      <c r="K51" s="2"/>
      <c r="L51" s="2"/>
    </row>
    <row r="52" spans="1:12" ht="25.05" customHeight="1" x14ac:dyDescent="0.3">
      <c r="A52" s="70" t="s">
        <v>17</v>
      </c>
      <c r="B52" s="70"/>
      <c r="C52" s="70"/>
      <c r="D52" s="70"/>
      <c r="E52" s="70"/>
      <c r="F52" s="70"/>
      <c r="G52" s="70"/>
      <c r="H52" s="14">
        <f>SUM(H53:H68)</f>
        <v>0</v>
      </c>
      <c r="I52" s="51"/>
      <c r="J52" s="51"/>
      <c r="K52" s="51"/>
      <c r="L52" s="51"/>
    </row>
    <row r="53" spans="1:12" ht="81" x14ac:dyDescent="0.3">
      <c r="A53" s="10" t="s">
        <v>60</v>
      </c>
      <c r="B53" s="9" t="s">
        <v>72</v>
      </c>
      <c r="C53" s="9" t="s">
        <v>59</v>
      </c>
      <c r="D53" s="9" t="s">
        <v>335</v>
      </c>
      <c r="E53" s="9" t="s">
        <v>73</v>
      </c>
      <c r="F53" s="9"/>
      <c r="G53" s="9"/>
      <c r="H53" s="12">
        <v>0</v>
      </c>
      <c r="I53" s="22"/>
      <c r="J53" s="9" t="s">
        <v>74</v>
      </c>
      <c r="K53" s="9" t="s">
        <v>64</v>
      </c>
      <c r="L53" s="9" t="s">
        <v>65</v>
      </c>
    </row>
    <row r="54" spans="1:12" ht="81" x14ac:dyDescent="0.3">
      <c r="A54" s="10" t="s">
        <v>60</v>
      </c>
      <c r="B54" s="9" t="s">
        <v>66</v>
      </c>
      <c r="C54" s="9" t="s">
        <v>59</v>
      </c>
      <c r="D54" s="9" t="s">
        <v>336</v>
      </c>
      <c r="E54" s="9" t="s">
        <v>67</v>
      </c>
      <c r="F54" s="9"/>
      <c r="G54" s="9"/>
      <c r="H54" s="12">
        <v>0</v>
      </c>
      <c r="I54" s="22"/>
      <c r="J54" s="9" t="s">
        <v>68</v>
      </c>
      <c r="K54" s="9" t="s">
        <v>69</v>
      </c>
      <c r="L54" s="9" t="s">
        <v>65</v>
      </c>
    </row>
    <row r="55" spans="1:12" ht="81" x14ac:dyDescent="0.3">
      <c r="A55" s="10" t="s">
        <v>60</v>
      </c>
      <c r="B55" s="9" t="s">
        <v>102</v>
      </c>
      <c r="C55" s="9" t="s">
        <v>59</v>
      </c>
      <c r="D55" s="9" t="s">
        <v>337</v>
      </c>
      <c r="E55" s="9" t="s">
        <v>67</v>
      </c>
      <c r="F55" s="9"/>
      <c r="G55" s="9"/>
      <c r="H55" s="12">
        <v>0</v>
      </c>
      <c r="I55" s="22"/>
      <c r="J55" s="9" t="s">
        <v>70</v>
      </c>
      <c r="K55" s="9" t="s">
        <v>69</v>
      </c>
      <c r="L55" s="9" t="s">
        <v>65</v>
      </c>
    </row>
    <row r="56" spans="1:12" ht="81" x14ac:dyDescent="0.3">
      <c r="A56" s="10" t="s">
        <v>60</v>
      </c>
      <c r="B56" s="9" t="s">
        <v>104</v>
      </c>
      <c r="C56" s="9" t="s">
        <v>59</v>
      </c>
      <c r="D56" s="9" t="s">
        <v>338</v>
      </c>
      <c r="E56" s="9" t="s">
        <v>67</v>
      </c>
      <c r="F56" s="9"/>
      <c r="G56" s="9"/>
      <c r="H56" s="12">
        <v>0</v>
      </c>
      <c r="I56" s="22"/>
      <c r="J56" s="9" t="s">
        <v>71</v>
      </c>
      <c r="K56" s="9" t="s">
        <v>69</v>
      </c>
      <c r="L56" s="9" t="s">
        <v>65</v>
      </c>
    </row>
    <row r="57" spans="1:12" ht="81" x14ac:dyDescent="0.3">
      <c r="A57" s="10" t="s">
        <v>60</v>
      </c>
      <c r="B57" s="9" t="s">
        <v>61</v>
      </c>
      <c r="C57" s="9" t="s">
        <v>59</v>
      </c>
      <c r="D57" s="9" t="s">
        <v>339</v>
      </c>
      <c r="E57" s="9" t="s">
        <v>62</v>
      </c>
      <c r="F57" s="9"/>
      <c r="G57" s="9"/>
      <c r="H57" s="12">
        <v>0</v>
      </c>
      <c r="I57" s="22"/>
      <c r="J57" s="9" t="s">
        <v>63</v>
      </c>
      <c r="K57" s="9" t="s">
        <v>64</v>
      </c>
      <c r="L57" s="9" t="s">
        <v>65</v>
      </c>
    </row>
    <row r="58" spans="1:12" ht="81" x14ac:dyDescent="0.3">
      <c r="A58" s="10" t="s">
        <v>60</v>
      </c>
      <c r="B58" s="9" t="s">
        <v>72</v>
      </c>
      <c r="C58" s="9" t="s">
        <v>59</v>
      </c>
      <c r="D58" s="9" t="s">
        <v>107</v>
      </c>
      <c r="E58" s="9" t="s">
        <v>73</v>
      </c>
      <c r="F58" s="9"/>
      <c r="G58" s="9"/>
      <c r="H58" s="12">
        <v>0</v>
      </c>
      <c r="I58" s="22"/>
      <c r="J58" s="9" t="s">
        <v>74</v>
      </c>
      <c r="K58" s="9" t="s">
        <v>64</v>
      </c>
      <c r="L58" s="9" t="s">
        <v>65</v>
      </c>
    </row>
    <row r="59" spans="1:12" ht="48.6" x14ac:dyDescent="0.3">
      <c r="A59" s="10" t="s">
        <v>60</v>
      </c>
      <c r="B59" s="9" t="s">
        <v>108</v>
      </c>
      <c r="C59" s="9" t="s">
        <v>92</v>
      </c>
      <c r="D59" s="9" t="s">
        <v>109</v>
      </c>
      <c r="E59" s="9" t="s">
        <v>73</v>
      </c>
      <c r="F59" s="9"/>
      <c r="G59" s="9"/>
      <c r="H59" s="12">
        <v>0</v>
      </c>
      <c r="I59" s="9"/>
      <c r="J59" s="9" t="s">
        <v>110</v>
      </c>
      <c r="K59" s="27" t="s">
        <v>445</v>
      </c>
      <c r="L59" s="9" t="s">
        <v>65</v>
      </c>
    </row>
    <row r="60" spans="1:12" ht="81" x14ac:dyDescent="0.3">
      <c r="A60" s="10" t="s">
        <v>60</v>
      </c>
      <c r="B60" s="9" t="s">
        <v>66</v>
      </c>
      <c r="C60" s="9" t="s">
        <v>59</v>
      </c>
      <c r="D60" s="9" t="s">
        <v>101</v>
      </c>
      <c r="E60" s="9" t="s">
        <v>67</v>
      </c>
      <c r="F60" s="9"/>
      <c r="G60" s="9"/>
      <c r="H60" s="12">
        <v>0</v>
      </c>
      <c r="I60" s="22"/>
      <c r="J60" s="9" t="s">
        <v>68</v>
      </c>
      <c r="K60" s="9" t="s">
        <v>69</v>
      </c>
      <c r="L60" s="9" t="s">
        <v>65</v>
      </c>
    </row>
    <row r="61" spans="1:12" ht="81" x14ac:dyDescent="0.3">
      <c r="A61" s="10" t="s">
        <v>60</v>
      </c>
      <c r="B61" s="9" t="s">
        <v>102</v>
      </c>
      <c r="C61" s="9" t="s">
        <v>59</v>
      </c>
      <c r="D61" s="9" t="s">
        <v>103</v>
      </c>
      <c r="E61" s="9" t="s">
        <v>67</v>
      </c>
      <c r="F61" s="9"/>
      <c r="G61" s="9"/>
      <c r="H61" s="12">
        <v>0</v>
      </c>
      <c r="I61" s="22"/>
      <c r="J61" s="9" t="s">
        <v>70</v>
      </c>
      <c r="K61" s="9" t="s">
        <v>69</v>
      </c>
      <c r="L61" s="9" t="s">
        <v>65</v>
      </c>
    </row>
    <row r="62" spans="1:12" ht="81" x14ac:dyDescent="0.3">
      <c r="A62" s="10" t="s">
        <v>60</v>
      </c>
      <c r="B62" s="9" t="s">
        <v>104</v>
      </c>
      <c r="C62" s="9" t="s">
        <v>59</v>
      </c>
      <c r="D62" s="9" t="s">
        <v>105</v>
      </c>
      <c r="E62" s="9" t="s">
        <v>67</v>
      </c>
      <c r="F62" s="9"/>
      <c r="G62" s="9"/>
      <c r="H62" s="12">
        <v>0</v>
      </c>
      <c r="I62" s="22"/>
      <c r="J62" s="9" t="s">
        <v>71</v>
      </c>
      <c r="K62" s="9" t="s">
        <v>69</v>
      </c>
      <c r="L62" s="9" t="s">
        <v>65</v>
      </c>
    </row>
    <row r="63" spans="1:12" ht="81" x14ac:dyDescent="0.3">
      <c r="A63" s="10" t="s">
        <v>60</v>
      </c>
      <c r="B63" s="9" t="s">
        <v>61</v>
      </c>
      <c r="C63" s="9" t="s">
        <v>59</v>
      </c>
      <c r="D63" s="9" t="s">
        <v>106</v>
      </c>
      <c r="E63" s="9" t="s">
        <v>62</v>
      </c>
      <c r="F63" s="9"/>
      <c r="G63" s="9"/>
      <c r="H63" s="12">
        <v>0</v>
      </c>
      <c r="I63" s="22"/>
      <c r="J63" s="9" t="s">
        <v>63</v>
      </c>
      <c r="K63" s="9" t="s">
        <v>64</v>
      </c>
      <c r="L63" s="9" t="s">
        <v>65</v>
      </c>
    </row>
    <row r="64" spans="1:12" ht="81" x14ac:dyDescent="0.3">
      <c r="A64" s="10" t="s">
        <v>60</v>
      </c>
      <c r="B64" s="9" t="s">
        <v>72</v>
      </c>
      <c r="C64" s="9" t="s">
        <v>59</v>
      </c>
      <c r="D64" s="9" t="s">
        <v>340</v>
      </c>
      <c r="E64" s="9" t="s">
        <v>73</v>
      </c>
      <c r="F64" s="9"/>
      <c r="G64" s="9"/>
      <c r="H64" s="12">
        <v>0</v>
      </c>
      <c r="I64" s="22"/>
      <c r="J64" s="9" t="s">
        <v>74</v>
      </c>
      <c r="K64" s="9" t="s">
        <v>64</v>
      </c>
      <c r="L64" s="9" t="s">
        <v>65</v>
      </c>
    </row>
    <row r="65" spans="1:12" ht="81" x14ac:dyDescent="0.3">
      <c r="A65" s="10" t="s">
        <v>60</v>
      </c>
      <c r="B65" s="9" t="s">
        <v>66</v>
      </c>
      <c r="C65" s="9" t="s">
        <v>59</v>
      </c>
      <c r="D65" s="9" t="s">
        <v>341</v>
      </c>
      <c r="E65" s="9" t="s">
        <v>67</v>
      </c>
      <c r="F65" s="9"/>
      <c r="G65" s="9"/>
      <c r="H65" s="12">
        <v>0</v>
      </c>
      <c r="I65" s="22"/>
      <c r="J65" s="9" t="s">
        <v>68</v>
      </c>
      <c r="K65" s="9" t="s">
        <v>69</v>
      </c>
      <c r="L65" s="9" t="s">
        <v>65</v>
      </c>
    </row>
    <row r="66" spans="1:12" ht="81" x14ac:dyDescent="0.3">
      <c r="A66" s="10" t="s">
        <v>60</v>
      </c>
      <c r="B66" s="9" t="s">
        <v>102</v>
      </c>
      <c r="C66" s="9" t="s">
        <v>59</v>
      </c>
      <c r="D66" s="9" t="s">
        <v>342</v>
      </c>
      <c r="E66" s="9" t="s">
        <v>67</v>
      </c>
      <c r="F66" s="9"/>
      <c r="G66" s="9"/>
      <c r="H66" s="12">
        <v>0</v>
      </c>
      <c r="I66" s="22"/>
      <c r="J66" s="9" t="s">
        <v>70</v>
      </c>
      <c r="K66" s="9" t="s">
        <v>69</v>
      </c>
      <c r="L66" s="9" t="s">
        <v>65</v>
      </c>
    </row>
    <row r="67" spans="1:12" ht="81" x14ac:dyDescent="0.3">
      <c r="A67" s="10" t="s">
        <v>60</v>
      </c>
      <c r="B67" s="9" t="s">
        <v>104</v>
      </c>
      <c r="C67" s="9" t="s">
        <v>59</v>
      </c>
      <c r="D67" s="9" t="s">
        <v>343</v>
      </c>
      <c r="E67" s="9" t="s">
        <v>67</v>
      </c>
      <c r="F67" s="9"/>
      <c r="G67" s="9"/>
      <c r="H67" s="12">
        <v>0</v>
      </c>
      <c r="I67" s="22"/>
      <c r="J67" s="9" t="s">
        <v>71</v>
      </c>
      <c r="K67" s="9" t="s">
        <v>69</v>
      </c>
      <c r="L67" s="9" t="s">
        <v>65</v>
      </c>
    </row>
    <row r="68" spans="1:12" ht="81" x14ac:dyDescent="0.3">
      <c r="A68" s="10" t="s">
        <v>60</v>
      </c>
      <c r="B68" s="9" t="s">
        <v>61</v>
      </c>
      <c r="C68" s="9" t="s">
        <v>59</v>
      </c>
      <c r="D68" s="9" t="s">
        <v>344</v>
      </c>
      <c r="E68" s="9" t="s">
        <v>62</v>
      </c>
      <c r="F68" s="9"/>
      <c r="G68" s="9"/>
      <c r="H68" s="12">
        <v>0</v>
      </c>
      <c r="I68" s="22"/>
      <c r="J68" s="9" t="s">
        <v>63</v>
      </c>
      <c r="K68" s="9" t="s">
        <v>64</v>
      </c>
      <c r="L68" s="9" t="s">
        <v>65</v>
      </c>
    </row>
    <row r="69" spans="1:12" s="15" customFormat="1" ht="25.05" customHeight="1" x14ac:dyDescent="0.3">
      <c r="A69" s="70" t="s">
        <v>18</v>
      </c>
      <c r="B69" s="70"/>
      <c r="C69" s="70"/>
      <c r="D69" s="70"/>
      <c r="E69" s="70"/>
      <c r="F69" s="70"/>
      <c r="G69" s="70"/>
      <c r="H69" s="14">
        <f>SUM(H70:H70)</f>
        <v>0</v>
      </c>
      <c r="I69" s="51"/>
      <c r="J69" s="51"/>
      <c r="K69" s="51"/>
      <c r="L69" s="51"/>
    </row>
    <row r="70" spans="1:12" ht="25.05" customHeight="1" x14ac:dyDescent="0.3">
      <c r="A70" s="11"/>
      <c r="B70" s="2" t="s">
        <v>16</v>
      </c>
      <c r="C70" s="2"/>
      <c r="D70" s="2"/>
      <c r="E70" s="2"/>
      <c r="F70" s="2"/>
      <c r="G70" s="2"/>
      <c r="H70" s="4"/>
      <c r="I70" s="2"/>
      <c r="J70" s="2"/>
      <c r="K70" s="2"/>
      <c r="L70" s="2"/>
    </row>
    <row r="71" spans="1:12" s="15" customFormat="1" ht="25.05" customHeight="1" x14ac:dyDescent="0.3">
      <c r="A71" s="70" t="s">
        <v>19</v>
      </c>
      <c r="B71" s="70"/>
      <c r="C71" s="70"/>
      <c r="D71" s="70"/>
      <c r="E71" s="70"/>
      <c r="F71" s="70"/>
      <c r="G71" s="70"/>
      <c r="H71" s="14">
        <f>SUM(H72:H83)</f>
        <v>5250</v>
      </c>
      <c r="I71" s="51"/>
      <c r="J71" s="51"/>
      <c r="K71" s="51"/>
      <c r="L71" s="51"/>
    </row>
    <row r="72" spans="1:12" ht="129.6" x14ac:dyDescent="0.3">
      <c r="A72" s="20" t="s">
        <v>40</v>
      </c>
      <c r="B72" s="19" t="s">
        <v>356</v>
      </c>
      <c r="C72" s="19" t="s">
        <v>57</v>
      </c>
      <c r="D72" s="19" t="s">
        <v>357</v>
      </c>
      <c r="E72" s="19" t="s">
        <v>358</v>
      </c>
      <c r="F72" s="27" t="s">
        <v>58</v>
      </c>
      <c r="G72" s="19" t="s">
        <v>359</v>
      </c>
      <c r="H72" s="4">
        <v>0</v>
      </c>
      <c r="I72" s="21"/>
      <c r="J72" s="48" t="s">
        <v>360</v>
      </c>
      <c r="K72" s="2" t="s">
        <v>379</v>
      </c>
      <c r="L72" s="2"/>
    </row>
    <row r="73" spans="1:12" ht="48.6" x14ac:dyDescent="0.3">
      <c r="A73" s="20" t="s">
        <v>40</v>
      </c>
      <c r="B73" s="19" t="s">
        <v>361</v>
      </c>
      <c r="C73" s="19" t="s">
        <v>92</v>
      </c>
      <c r="D73" s="19" t="s">
        <v>362</v>
      </c>
      <c r="E73" s="19" t="s">
        <v>358</v>
      </c>
      <c r="F73" s="27" t="s">
        <v>58</v>
      </c>
      <c r="G73" s="19" t="s">
        <v>359</v>
      </c>
      <c r="H73" s="4">
        <v>0</v>
      </c>
      <c r="I73" s="21"/>
      <c r="J73" s="49"/>
      <c r="K73" s="2" t="s">
        <v>363</v>
      </c>
      <c r="L73" s="2" t="s">
        <v>65</v>
      </c>
    </row>
    <row r="74" spans="1:12" ht="64.8" x14ac:dyDescent="0.3">
      <c r="A74" s="20" t="s">
        <v>40</v>
      </c>
      <c r="B74" s="19" t="s">
        <v>364</v>
      </c>
      <c r="C74" s="19" t="s">
        <v>118</v>
      </c>
      <c r="D74" s="19" t="s">
        <v>362</v>
      </c>
      <c r="E74" s="19" t="s">
        <v>358</v>
      </c>
      <c r="F74" s="27" t="s">
        <v>58</v>
      </c>
      <c r="G74" s="19" t="s">
        <v>359</v>
      </c>
      <c r="H74" s="4">
        <v>0</v>
      </c>
      <c r="I74" s="21"/>
      <c r="J74" s="50"/>
      <c r="K74" s="2" t="s">
        <v>365</v>
      </c>
      <c r="L74" s="2" t="s">
        <v>366</v>
      </c>
    </row>
    <row r="75" spans="1:12" ht="43.8" customHeight="1" x14ac:dyDescent="0.3">
      <c r="A75" s="33" t="s">
        <v>40</v>
      </c>
      <c r="B75" s="30" t="s">
        <v>367</v>
      </c>
      <c r="C75" s="30" t="s">
        <v>92</v>
      </c>
      <c r="D75" s="30" t="s">
        <v>368</v>
      </c>
      <c r="E75" s="30" t="s">
        <v>369</v>
      </c>
      <c r="F75" s="27" t="s">
        <v>58</v>
      </c>
      <c r="G75" s="30" t="s">
        <v>359</v>
      </c>
      <c r="H75" s="4">
        <v>5250</v>
      </c>
      <c r="I75" s="26" t="s">
        <v>370</v>
      </c>
      <c r="J75" s="18" t="s">
        <v>375</v>
      </c>
      <c r="K75" s="2"/>
      <c r="L75" s="2" t="s">
        <v>371</v>
      </c>
    </row>
    <row r="76" spans="1:12" ht="64.8" x14ac:dyDescent="0.3">
      <c r="A76" s="34"/>
      <c r="B76" s="32"/>
      <c r="C76" s="32"/>
      <c r="D76" s="32"/>
      <c r="E76" s="32"/>
      <c r="F76" s="27" t="s">
        <v>58</v>
      </c>
      <c r="G76" s="32"/>
      <c r="H76" s="4">
        <v>0</v>
      </c>
      <c r="I76" s="29"/>
      <c r="J76" s="9" t="s">
        <v>372</v>
      </c>
      <c r="K76" s="2" t="s">
        <v>363</v>
      </c>
      <c r="L76" s="2" t="s">
        <v>65</v>
      </c>
    </row>
    <row r="77" spans="1:12" ht="129.6" x14ac:dyDescent="0.3">
      <c r="A77" s="20" t="s">
        <v>40</v>
      </c>
      <c r="B77" s="19" t="s">
        <v>356</v>
      </c>
      <c r="C77" s="19" t="s">
        <v>57</v>
      </c>
      <c r="D77" s="19" t="s">
        <v>373</v>
      </c>
      <c r="E77" s="19" t="s">
        <v>358</v>
      </c>
      <c r="F77" s="27" t="s">
        <v>58</v>
      </c>
      <c r="G77" s="19" t="s">
        <v>359</v>
      </c>
      <c r="H77" s="4">
        <v>0</v>
      </c>
      <c r="I77" s="21"/>
      <c r="J77" s="48" t="s">
        <v>360</v>
      </c>
      <c r="K77" s="2" t="s">
        <v>379</v>
      </c>
      <c r="L77" s="2"/>
    </row>
    <row r="78" spans="1:12" ht="48.6" x14ac:dyDescent="0.3">
      <c r="A78" s="20" t="s">
        <v>40</v>
      </c>
      <c r="B78" s="19" t="s">
        <v>361</v>
      </c>
      <c r="C78" s="19" t="s">
        <v>92</v>
      </c>
      <c r="D78" s="19" t="s">
        <v>374</v>
      </c>
      <c r="E78" s="19" t="s">
        <v>358</v>
      </c>
      <c r="F78" s="27" t="s">
        <v>58</v>
      </c>
      <c r="G78" s="19" t="s">
        <v>359</v>
      </c>
      <c r="H78" s="4">
        <v>0</v>
      </c>
      <c r="I78" s="21"/>
      <c r="J78" s="49"/>
      <c r="K78" s="2" t="s">
        <v>363</v>
      </c>
      <c r="L78" s="2" t="s">
        <v>65</v>
      </c>
    </row>
    <row r="79" spans="1:12" ht="64.8" x14ac:dyDescent="0.3">
      <c r="A79" s="20" t="s">
        <v>40</v>
      </c>
      <c r="B79" s="19" t="s">
        <v>364</v>
      </c>
      <c r="C79" s="19" t="s">
        <v>118</v>
      </c>
      <c r="D79" s="19" t="s">
        <v>374</v>
      </c>
      <c r="E79" s="19" t="s">
        <v>358</v>
      </c>
      <c r="F79" s="27" t="s">
        <v>58</v>
      </c>
      <c r="G79" s="19" t="s">
        <v>359</v>
      </c>
      <c r="H79" s="4">
        <v>0</v>
      </c>
      <c r="I79" s="21"/>
      <c r="J79" s="50"/>
      <c r="K79" s="2" t="s">
        <v>365</v>
      </c>
      <c r="L79" s="2" t="s">
        <v>366</v>
      </c>
    </row>
    <row r="80" spans="1:12" ht="64.8" x14ac:dyDescent="0.3">
      <c r="A80" s="20" t="s">
        <v>40</v>
      </c>
      <c r="B80" s="19" t="s">
        <v>367</v>
      </c>
      <c r="C80" s="19" t="s">
        <v>92</v>
      </c>
      <c r="D80" s="19" t="s">
        <v>376</v>
      </c>
      <c r="E80" s="19" t="s">
        <v>369</v>
      </c>
      <c r="F80" s="27" t="s">
        <v>58</v>
      </c>
      <c r="G80" s="19" t="s">
        <v>359</v>
      </c>
      <c r="H80" s="4">
        <v>0</v>
      </c>
      <c r="I80" s="21"/>
      <c r="J80" s="9" t="s">
        <v>372</v>
      </c>
      <c r="K80" s="2" t="s">
        <v>363</v>
      </c>
      <c r="L80" s="2" t="s">
        <v>65</v>
      </c>
    </row>
    <row r="81" spans="1:12" ht="129.6" x14ac:dyDescent="0.3">
      <c r="A81" s="24" t="s">
        <v>40</v>
      </c>
      <c r="B81" s="25" t="s">
        <v>356</v>
      </c>
      <c r="C81" s="25" t="s">
        <v>57</v>
      </c>
      <c r="D81" s="25" t="s">
        <v>377</v>
      </c>
      <c r="E81" s="25" t="s">
        <v>358</v>
      </c>
      <c r="F81" s="27" t="s">
        <v>58</v>
      </c>
      <c r="G81" s="25" t="s">
        <v>359</v>
      </c>
      <c r="H81" s="4">
        <v>0</v>
      </c>
      <c r="I81" s="21"/>
      <c r="J81" s="48" t="s">
        <v>360</v>
      </c>
      <c r="K81" s="2" t="s">
        <v>379</v>
      </c>
      <c r="L81" s="2"/>
    </row>
    <row r="82" spans="1:12" ht="48.6" x14ac:dyDescent="0.3">
      <c r="A82" s="24" t="s">
        <v>40</v>
      </c>
      <c r="B82" s="25" t="s">
        <v>361</v>
      </c>
      <c r="C82" s="25" t="s">
        <v>92</v>
      </c>
      <c r="D82" s="25" t="s">
        <v>378</v>
      </c>
      <c r="E82" s="25" t="s">
        <v>358</v>
      </c>
      <c r="F82" s="27" t="s">
        <v>58</v>
      </c>
      <c r="G82" s="25" t="s">
        <v>359</v>
      </c>
      <c r="H82" s="4">
        <v>0</v>
      </c>
      <c r="I82" s="21"/>
      <c r="J82" s="49"/>
      <c r="K82" s="2" t="s">
        <v>363</v>
      </c>
      <c r="L82" s="2" t="s">
        <v>65</v>
      </c>
    </row>
    <row r="83" spans="1:12" ht="64.8" x14ac:dyDescent="0.3">
      <c r="A83" s="24" t="s">
        <v>40</v>
      </c>
      <c r="B83" s="25" t="s">
        <v>364</v>
      </c>
      <c r="C83" s="25" t="s">
        <v>118</v>
      </c>
      <c r="D83" s="25" t="s">
        <v>378</v>
      </c>
      <c r="E83" s="25" t="s">
        <v>358</v>
      </c>
      <c r="F83" s="27" t="s">
        <v>58</v>
      </c>
      <c r="G83" s="25" t="s">
        <v>359</v>
      </c>
      <c r="H83" s="4">
        <v>0</v>
      </c>
      <c r="I83" s="21"/>
      <c r="J83" s="50"/>
      <c r="K83" s="2" t="s">
        <v>365</v>
      </c>
      <c r="L83" s="2" t="s">
        <v>366</v>
      </c>
    </row>
    <row r="84" spans="1:12" s="15" customFormat="1" ht="25.05" customHeight="1" x14ac:dyDescent="0.3">
      <c r="A84" s="70" t="s">
        <v>20</v>
      </c>
      <c r="B84" s="70"/>
      <c r="C84" s="70"/>
      <c r="D84" s="70"/>
      <c r="E84" s="70"/>
      <c r="F84" s="70"/>
      <c r="G84" s="70"/>
      <c r="H84" s="14">
        <f>SUM(H85:H85)</f>
        <v>0</v>
      </c>
      <c r="I84" s="51"/>
      <c r="J84" s="51"/>
      <c r="K84" s="51"/>
      <c r="L84" s="51"/>
    </row>
    <row r="85" spans="1:12" ht="25.05" customHeight="1" x14ac:dyDescent="0.3">
      <c r="A85" s="11"/>
      <c r="B85" s="2" t="s">
        <v>16</v>
      </c>
      <c r="C85" s="2"/>
      <c r="D85" s="2"/>
      <c r="E85" s="2"/>
      <c r="F85" s="2"/>
      <c r="G85" s="2"/>
      <c r="H85" s="4"/>
      <c r="I85" s="2"/>
      <c r="J85" s="2"/>
      <c r="K85" s="2"/>
      <c r="L85" s="2"/>
    </row>
    <row r="86" spans="1:12" s="15" customFormat="1" ht="25.05" customHeight="1" x14ac:dyDescent="0.3">
      <c r="A86" s="70" t="s">
        <v>21</v>
      </c>
      <c r="B86" s="70"/>
      <c r="C86" s="70"/>
      <c r="D86" s="70"/>
      <c r="E86" s="70"/>
      <c r="F86" s="70"/>
      <c r="G86" s="70"/>
      <c r="H86" s="14">
        <v>0</v>
      </c>
      <c r="I86" s="51"/>
      <c r="J86" s="51"/>
      <c r="K86" s="51"/>
      <c r="L86" s="51"/>
    </row>
    <row r="87" spans="1:12" ht="25.05" customHeight="1" x14ac:dyDescent="0.3">
      <c r="A87" s="11"/>
      <c r="B87" s="2" t="s">
        <v>54</v>
      </c>
      <c r="C87" s="2"/>
      <c r="D87" s="2"/>
      <c r="E87" s="2"/>
      <c r="F87" s="2"/>
      <c r="G87" s="2"/>
      <c r="H87" s="4"/>
      <c r="I87" s="2"/>
      <c r="J87" s="2"/>
      <c r="K87" s="2"/>
      <c r="L87" s="2"/>
    </row>
    <row r="88" spans="1:12" ht="25.05" customHeight="1" x14ac:dyDescent="0.3">
      <c r="A88" s="52" t="s">
        <v>56</v>
      </c>
      <c r="B88" s="52"/>
      <c r="C88" s="52"/>
      <c r="D88" s="52"/>
      <c r="E88" s="52"/>
      <c r="F88" s="52"/>
      <c r="G88" s="52"/>
      <c r="H88" s="8">
        <f>SUM(H89:H89)</f>
        <v>0</v>
      </c>
      <c r="I88" s="53"/>
      <c r="J88" s="53"/>
      <c r="K88" s="53"/>
      <c r="L88" s="53"/>
    </row>
    <row r="89" spans="1:12" ht="25.05" customHeight="1" x14ac:dyDescent="0.3">
      <c r="A89" s="11"/>
      <c r="B89" s="2" t="s">
        <v>16</v>
      </c>
      <c r="C89" s="2"/>
      <c r="D89" s="2"/>
      <c r="E89" s="2"/>
      <c r="F89" s="2"/>
      <c r="G89" s="2"/>
      <c r="H89" s="4"/>
      <c r="I89" s="2"/>
      <c r="J89" s="2"/>
      <c r="K89" s="2"/>
      <c r="L89" s="2"/>
    </row>
    <row r="90" spans="1:12" ht="25.05" customHeight="1" x14ac:dyDescent="0.3">
      <c r="A90" s="52" t="s">
        <v>55</v>
      </c>
      <c r="B90" s="52"/>
      <c r="C90" s="52"/>
      <c r="D90" s="52"/>
      <c r="E90" s="52"/>
      <c r="F90" s="52"/>
      <c r="G90" s="52"/>
      <c r="H90" s="8">
        <f>H91+H123+H125+H139+H141+H143</f>
        <v>11885196</v>
      </c>
      <c r="I90" s="53"/>
      <c r="J90" s="53"/>
      <c r="K90" s="53"/>
      <c r="L90" s="53"/>
    </row>
    <row r="91" spans="1:12" s="15" customFormat="1" ht="25.05" customHeight="1" x14ac:dyDescent="0.3">
      <c r="A91" s="70" t="s">
        <v>49</v>
      </c>
      <c r="B91" s="70"/>
      <c r="C91" s="70"/>
      <c r="D91" s="70"/>
      <c r="E91" s="70"/>
      <c r="F91" s="70"/>
      <c r="G91" s="70"/>
      <c r="H91" s="14">
        <f>H92+H119+H121</f>
        <v>8614241</v>
      </c>
      <c r="I91" s="51"/>
      <c r="J91" s="51"/>
      <c r="K91" s="51"/>
      <c r="L91" s="51"/>
    </row>
    <row r="92" spans="1:12" s="15" customFormat="1" ht="25.05" customHeight="1" x14ac:dyDescent="0.3">
      <c r="A92" s="80" t="s">
        <v>191</v>
      </c>
      <c r="B92" s="81"/>
      <c r="C92" s="81"/>
      <c r="D92" s="81"/>
      <c r="E92" s="81"/>
      <c r="F92" s="81"/>
      <c r="G92" s="82"/>
      <c r="H92" s="14">
        <f>SUM(H93:H118)</f>
        <v>8614241</v>
      </c>
      <c r="I92" s="16"/>
      <c r="J92" s="16"/>
      <c r="K92" s="16"/>
      <c r="L92" s="16"/>
    </row>
    <row r="93" spans="1:12" ht="97.2" x14ac:dyDescent="0.3">
      <c r="A93" s="33" t="s">
        <v>141</v>
      </c>
      <c r="B93" s="30" t="s">
        <v>142</v>
      </c>
      <c r="C93" s="30" t="s">
        <v>57</v>
      </c>
      <c r="D93" s="2" t="s">
        <v>403</v>
      </c>
      <c r="E93" s="30" t="s">
        <v>144</v>
      </c>
      <c r="F93" s="30" t="s">
        <v>145</v>
      </c>
      <c r="G93" s="30" t="s">
        <v>146</v>
      </c>
      <c r="H93" s="4">
        <v>135668</v>
      </c>
      <c r="I93" s="30" t="s">
        <v>147</v>
      </c>
      <c r="J93" s="30" t="s">
        <v>148</v>
      </c>
      <c r="K93" s="2" t="s">
        <v>404</v>
      </c>
      <c r="L93" s="2"/>
    </row>
    <row r="94" spans="1:12" ht="97.2" x14ac:dyDescent="0.3">
      <c r="A94" s="37"/>
      <c r="B94" s="31"/>
      <c r="C94" s="31"/>
      <c r="D94" s="2" t="s">
        <v>405</v>
      </c>
      <c r="E94" s="31"/>
      <c r="F94" s="31"/>
      <c r="G94" s="31"/>
      <c r="H94" s="4">
        <v>108933</v>
      </c>
      <c r="I94" s="31"/>
      <c r="J94" s="31"/>
      <c r="K94" s="2" t="s">
        <v>406</v>
      </c>
      <c r="L94" s="2"/>
    </row>
    <row r="95" spans="1:12" ht="97.2" x14ac:dyDescent="0.3">
      <c r="A95" s="37"/>
      <c r="B95" s="31"/>
      <c r="C95" s="31"/>
      <c r="D95" s="2" t="s">
        <v>143</v>
      </c>
      <c r="E95" s="31"/>
      <c r="F95" s="31"/>
      <c r="G95" s="31"/>
      <c r="H95" s="4">
        <v>124695</v>
      </c>
      <c r="I95" s="31"/>
      <c r="J95" s="31"/>
      <c r="K95" s="2" t="s">
        <v>149</v>
      </c>
      <c r="L95" s="2"/>
    </row>
    <row r="96" spans="1:12" ht="81" x14ac:dyDescent="0.3">
      <c r="A96" s="37"/>
      <c r="B96" s="31"/>
      <c r="C96" s="32"/>
      <c r="D96" s="2" t="s">
        <v>150</v>
      </c>
      <c r="E96" s="31"/>
      <c r="F96" s="31"/>
      <c r="G96" s="31"/>
      <c r="H96" s="4">
        <v>0</v>
      </c>
      <c r="I96" s="31"/>
      <c r="J96" s="31"/>
      <c r="K96" s="2" t="s">
        <v>151</v>
      </c>
      <c r="L96" s="2" t="s">
        <v>152</v>
      </c>
    </row>
    <row r="97" spans="1:12" ht="97.2" x14ac:dyDescent="0.3">
      <c r="A97" s="34"/>
      <c r="B97" s="32"/>
      <c r="C97" s="2" t="s">
        <v>92</v>
      </c>
      <c r="D97" s="2" t="s">
        <v>407</v>
      </c>
      <c r="E97" s="32"/>
      <c r="F97" s="32"/>
      <c r="G97" s="32"/>
      <c r="H97" s="4">
        <v>0</v>
      </c>
      <c r="I97" s="32"/>
      <c r="J97" s="32"/>
      <c r="K97" s="2" t="s">
        <v>383</v>
      </c>
      <c r="L97" s="2" t="s">
        <v>65</v>
      </c>
    </row>
    <row r="98" spans="1:12" ht="97.2" x14ac:dyDescent="0.3">
      <c r="A98" s="33" t="s">
        <v>141</v>
      </c>
      <c r="B98" s="30" t="s">
        <v>142</v>
      </c>
      <c r="C98" s="30" t="s">
        <v>92</v>
      </c>
      <c r="D98" s="2" t="s">
        <v>153</v>
      </c>
      <c r="E98" s="30" t="s">
        <v>144</v>
      </c>
      <c r="F98" s="30" t="s">
        <v>145</v>
      </c>
      <c r="G98" s="30" t="s">
        <v>146</v>
      </c>
      <c r="H98" s="38">
        <v>237618</v>
      </c>
      <c r="I98" s="30" t="s">
        <v>147</v>
      </c>
      <c r="J98" s="30" t="s">
        <v>148</v>
      </c>
      <c r="K98" s="2" t="s">
        <v>154</v>
      </c>
      <c r="L98" s="2"/>
    </row>
    <row r="99" spans="1:12" ht="97.2" x14ac:dyDescent="0.3">
      <c r="A99" s="37"/>
      <c r="B99" s="31"/>
      <c r="C99" s="32"/>
      <c r="D99" s="2" t="s">
        <v>155</v>
      </c>
      <c r="E99" s="31"/>
      <c r="F99" s="31"/>
      <c r="G99" s="31"/>
      <c r="H99" s="39"/>
      <c r="I99" s="31"/>
      <c r="J99" s="31"/>
      <c r="K99" s="2" t="s">
        <v>156</v>
      </c>
      <c r="L99" s="2"/>
    </row>
    <row r="100" spans="1:12" ht="97.2" x14ac:dyDescent="0.3">
      <c r="A100" s="37"/>
      <c r="B100" s="31"/>
      <c r="C100" s="30" t="s">
        <v>59</v>
      </c>
      <c r="D100" s="2" t="s">
        <v>407</v>
      </c>
      <c r="E100" s="31"/>
      <c r="F100" s="31"/>
      <c r="G100" s="31"/>
      <c r="H100" s="4">
        <v>399023</v>
      </c>
      <c r="I100" s="31"/>
      <c r="J100" s="31"/>
      <c r="K100" s="2" t="s">
        <v>408</v>
      </c>
      <c r="L100" s="2"/>
    </row>
    <row r="101" spans="1:12" ht="97.2" x14ac:dyDescent="0.3">
      <c r="A101" s="34"/>
      <c r="B101" s="32"/>
      <c r="C101" s="32"/>
      <c r="D101" s="2" t="s">
        <v>407</v>
      </c>
      <c r="E101" s="32"/>
      <c r="F101" s="32"/>
      <c r="G101" s="32"/>
      <c r="H101" s="4">
        <v>0</v>
      </c>
      <c r="I101" s="32"/>
      <c r="J101" s="32"/>
      <c r="K101" s="2" t="s">
        <v>409</v>
      </c>
      <c r="L101" s="2" t="s">
        <v>152</v>
      </c>
    </row>
    <row r="102" spans="1:12" ht="178.2" x14ac:dyDescent="0.3">
      <c r="A102" s="33" t="s">
        <v>141</v>
      </c>
      <c r="B102" s="30" t="s">
        <v>142</v>
      </c>
      <c r="C102" s="2" t="s">
        <v>59</v>
      </c>
      <c r="D102" s="2" t="s">
        <v>410</v>
      </c>
      <c r="E102" s="30" t="s">
        <v>144</v>
      </c>
      <c r="F102" s="30" t="s">
        <v>145</v>
      </c>
      <c r="G102" s="30" t="s">
        <v>146</v>
      </c>
      <c r="H102" s="4">
        <v>0</v>
      </c>
      <c r="I102" s="30" t="s">
        <v>147</v>
      </c>
      <c r="J102" s="30" t="s">
        <v>148</v>
      </c>
      <c r="K102" s="2" t="s">
        <v>157</v>
      </c>
      <c r="L102" s="2" t="s">
        <v>65</v>
      </c>
    </row>
    <row r="103" spans="1:12" ht="345" x14ac:dyDescent="0.3">
      <c r="A103" s="34"/>
      <c r="B103" s="32"/>
      <c r="C103" s="27" t="s">
        <v>189</v>
      </c>
      <c r="D103" s="2" t="s">
        <v>158</v>
      </c>
      <c r="E103" s="32"/>
      <c r="F103" s="32"/>
      <c r="G103" s="32"/>
      <c r="H103" s="4">
        <v>204499</v>
      </c>
      <c r="I103" s="32"/>
      <c r="J103" s="32"/>
      <c r="K103" s="28" t="s">
        <v>411</v>
      </c>
      <c r="L103" s="2"/>
    </row>
    <row r="104" spans="1:12" ht="97.2" x14ac:dyDescent="0.3">
      <c r="A104" s="33" t="s">
        <v>141</v>
      </c>
      <c r="B104" s="30" t="s">
        <v>142</v>
      </c>
      <c r="C104" s="35" t="s">
        <v>189</v>
      </c>
      <c r="D104" s="2" t="s">
        <v>159</v>
      </c>
      <c r="E104" s="30" t="s">
        <v>144</v>
      </c>
      <c r="F104" s="30" t="s">
        <v>145</v>
      </c>
      <c r="G104" s="30" t="s">
        <v>146</v>
      </c>
      <c r="H104" s="4">
        <v>252382</v>
      </c>
      <c r="I104" s="30" t="s">
        <v>147</v>
      </c>
      <c r="J104" s="30" t="s">
        <v>148</v>
      </c>
      <c r="K104" s="2" t="s">
        <v>160</v>
      </c>
      <c r="L104" s="2"/>
    </row>
    <row r="105" spans="1:12" ht="97.2" x14ac:dyDescent="0.3">
      <c r="A105" s="34"/>
      <c r="B105" s="32"/>
      <c r="C105" s="36"/>
      <c r="D105" s="2" t="s">
        <v>161</v>
      </c>
      <c r="E105" s="32"/>
      <c r="F105" s="32"/>
      <c r="G105" s="32"/>
      <c r="H105" s="4">
        <v>0</v>
      </c>
      <c r="I105" s="32"/>
      <c r="J105" s="32"/>
      <c r="K105" s="2" t="s">
        <v>162</v>
      </c>
      <c r="L105" s="2" t="s">
        <v>152</v>
      </c>
    </row>
    <row r="106" spans="1:12" ht="97.2" customHeight="1" x14ac:dyDescent="0.3">
      <c r="A106" s="33" t="s">
        <v>141</v>
      </c>
      <c r="B106" s="30" t="s">
        <v>163</v>
      </c>
      <c r="C106" s="30" t="s">
        <v>59</v>
      </c>
      <c r="D106" s="2" t="s">
        <v>412</v>
      </c>
      <c r="E106" s="30" t="s">
        <v>144</v>
      </c>
      <c r="F106" s="30" t="s">
        <v>145</v>
      </c>
      <c r="G106" s="30" t="s">
        <v>146</v>
      </c>
      <c r="H106" s="4">
        <v>0</v>
      </c>
      <c r="I106" s="30" t="s">
        <v>147</v>
      </c>
      <c r="J106" s="30" t="s">
        <v>164</v>
      </c>
      <c r="K106" s="30" t="s">
        <v>157</v>
      </c>
      <c r="L106" s="30" t="s">
        <v>65</v>
      </c>
    </row>
    <row r="107" spans="1:12" ht="97.2" x14ac:dyDescent="0.3">
      <c r="A107" s="37"/>
      <c r="B107" s="31"/>
      <c r="C107" s="32"/>
      <c r="D107" s="2" t="s">
        <v>413</v>
      </c>
      <c r="E107" s="31"/>
      <c r="F107" s="31"/>
      <c r="G107" s="31"/>
      <c r="H107" s="4">
        <v>0</v>
      </c>
      <c r="I107" s="31"/>
      <c r="J107" s="31"/>
      <c r="K107" s="31"/>
      <c r="L107" s="31"/>
    </row>
    <row r="108" spans="1:12" ht="97.2" x14ac:dyDescent="0.3">
      <c r="A108" s="34"/>
      <c r="B108" s="32"/>
      <c r="C108" s="2" t="s">
        <v>92</v>
      </c>
      <c r="D108" s="2" t="s">
        <v>413</v>
      </c>
      <c r="E108" s="32"/>
      <c r="F108" s="32"/>
      <c r="G108" s="32"/>
      <c r="H108" s="4">
        <v>0</v>
      </c>
      <c r="I108" s="32"/>
      <c r="J108" s="32"/>
      <c r="K108" s="32"/>
      <c r="L108" s="32"/>
    </row>
    <row r="109" spans="1:12" ht="145.80000000000001" x14ac:dyDescent="0.3">
      <c r="A109" s="11" t="s">
        <v>141</v>
      </c>
      <c r="B109" s="2" t="s">
        <v>165</v>
      </c>
      <c r="C109" s="2" t="s">
        <v>57</v>
      </c>
      <c r="D109" s="2" t="s">
        <v>414</v>
      </c>
      <c r="E109" s="2" t="s">
        <v>166</v>
      </c>
      <c r="F109" s="2" t="s">
        <v>145</v>
      </c>
      <c r="G109" s="2" t="s">
        <v>146</v>
      </c>
      <c r="H109" s="4">
        <v>4854999</v>
      </c>
      <c r="I109" s="2" t="s">
        <v>167</v>
      </c>
      <c r="J109" s="2" t="s">
        <v>168</v>
      </c>
      <c r="K109" s="2" t="s">
        <v>169</v>
      </c>
      <c r="L109" s="2"/>
    </row>
    <row r="110" spans="1:12" ht="113.4" x14ac:dyDescent="0.3">
      <c r="A110" s="11" t="s">
        <v>141</v>
      </c>
      <c r="B110" s="2" t="s">
        <v>384</v>
      </c>
      <c r="C110" s="2" t="s">
        <v>57</v>
      </c>
      <c r="D110" s="2" t="s">
        <v>385</v>
      </c>
      <c r="E110" s="2" t="s">
        <v>166</v>
      </c>
      <c r="F110" s="2" t="s">
        <v>145</v>
      </c>
      <c r="G110" s="2" t="s">
        <v>146</v>
      </c>
      <c r="H110" s="4">
        <v>677621</v>
      </c>
      <c r="I110" s="2" t="s">
        <v>147</v>
      </c>
      <c r="J110" s="2" t="s">
        <v>386</v>
      </c>
      <c r="K110" s="2" t="s">
        <v>116</v>
      </c>
      <c r="L110" s="2"/>
    </row>
    <row r="111" spans="1:12" ht="97.2" x14ac:dyDescent="0.3">
      <c r="A111" s="11" t="s">
        <v>141</v>
      </c>
      <c r="B111" s="2" t="s">
        <v>387</v>
      </c>
      <c r="C111" s="2" t="s">
        <v>57</v>
      </c>
      <c r="D111" s="2" t="s">
        <v>388</v>
      </c>
      <c r="E111" s="2" t="s">
        <v>166</v>
      </c>
      <c r="F111" s="2" t="s">
        <v>145</v>
      </c>
      <c r="G111" s="2" t="s">
        <v>146</v>
      </c>
      <c r="H111" s="4">
        <v>388819</v>
      </c>
      <c r="I111" s="2" t="s">
        <v>147</v>
      </c>
      <c r="J111" s="2" t="s">
        <v>389</v>
      </c>
      <c r="K111" s="2" t="s">
        <v>390</v>
      </c>
      <c r="L111" s="2"/>
    </row>
    <row r="112" spans="1:12" ht="162" x14ac:dyDescent="0.3">
      <c r="A112" s="11" t="s">
        <v>141</v>
      </c>
      <c r="B112" s="2" t="s">
        <v>391</v>
      </c>
      <c r="C112" s="2" t="s">
        <v>92</v>
      </c>
      <c r="D112" s="2" t="s">
        <v>392</v>
      </c>
      <c r="E112" s="2" t="s">
        <v>166</v>
      </c>
      <c r="F112" s="2" t="s">
        <v>145</v>
      </c>
      <c r="G112" s="2" t="s">
        <v>146</v>
      </c>
      <c r="H112" s="4">
        <v>209138</v>
      </c>
      <c r="I112" s="2" t="s">
        <v>147</v>
      </c>
      <c r="J112" s="2" t="s">
        <v>389</v>
      </c>
      <c r="K112" s="2" t="s">
        <v>393</v>
      </c>
      <c r="L112" s="2"/>
    </row>
    <row r="113" spans="1:12" ht="97.2" x14ac:dyDescent="0.3">
      <c r="A113" s="11" t="s">
        <v>141</v>
      </c>
      <c r="B113" s="2" t="s">
        <v>391</v>
      </c>
      <c r="C113" s="2" t="s">
        <v>59</v>
      </c>
      <c r="D113" s="2" t="s">
        <v>394</v>
      </c>
      <c r="E113" s="2" t="s">
        <v>166</v>
      </c>
      <c r="F113" s="2" t="s">
        <v>145</v>
      </c>
      <c r="G113" s="2" t="s">
        <v>146</v>
      </c>
      <c r="H113" s="4">
        <v>1020846</v>
      </c>
      <c r="I113" s="2" t="s">
        <v>147</v>
      </c>
      <c r="J113" s="2" t="s">
        <v>389</v>
      </c>
      <c r="K113" s="2" t="s">
        <v>395</v>
      </c>
      <c r="L113" s="2"/>
    </row>
    <row r="114" spans="1:12" ht="162" x14ac:dyDescent="0.3">
      <c r="A114" s="11" t="s">
        <v>141</v>
      </c>
      <c r="B114" s="2" t="s">
        <v>387</v>
      </c>
      <c r="C114" s="2" t="s">
        <v>59</v>
      </c>
      <c r="D114" s="2" t="s">
        <v>415</v>
      </c>
      <c r="E114" s="2" t="s">
        <v>166</v>
      </c>
      <c r="F114" s="2" t="s">
        <v>145</v>
      </c>
      <c r="G114" s="2" t="s">
        <v>146</v>
      </c>
      <c r="H114" s="4">
        <v>0</v>
      </c>
      <c r="I114" s="2" t="s">
        <v>147</v>
      </c>
      <c r="J114" s="2" t="s">
        <v>389</v>
      </c>
      <c r="K114" s="2" t="s">
        <v>396</v>
      </c>
      <c r="L114" s="2" t="s">
        <v>65</v>
      </c>
    </row>
    <row r="115" spans="1:12" ht="178.2" x14ac:dyDescent="0.3">
      <c r="A115" s="33" t="s">
        <v>141</v>
      </c>
      <c r="B115" s="30" t="s">
        <v>397</v>
      </c>
      <c r="C115" s="30" t="s">
        <v>59</v>
      </c>
      <c r="D115" s="2" t="s">
        <v>416</v>
      </c>
      <c r="E115" s="30" t="s">
        <v>166</v>
      </c>
      <c r="F115" s="30" t="s">
        <v>145</v>
      </c>
      <c r="G115" s="30" t="s">
        <v>146</v>
      </c>
      <c r="H115" s="4">
        <v>0</v>
      </c>
      <c r="I115" s="30" t="s">
        <v>147</v>
      </c>
      <c r="J115" s="30" t="s">
        <v>389</v>
      </c>
      <c r="K115" s="2" t="s">
        <v>398</v>
      </c>
      <c r="L115" s="2" t="s">
        <v>152</v>
      </c>
    </row>
    <row r="116" spans="1:12" ht="97.2" x14ac:dyDescent="0.3">
      <c r="A116" s="34"/>
      <c r="B116" s="32"/>
      <c r="C116" s="32"/>
      <c r="D116" s="2" t="s">
        <v>417</v>
      </c>
      <c r="E116" s="32"/>
      <c r="F116" s="32"/>
      <c r="G116" s="32"/>
      <c r="H116" s="4">
        <v>0</v>
      </c>
      <c r="I116" s="32"/>
      <c r="J116" s="32"/>
      <c r="K116" s="2" t="s">
        <v>399</v>
      </c>
      <c r="L116" s="2" t="s">
        <v>152</v>
      </c>
    </row>
    <row r="117" spans="1:12" ht="129.6" x14ac:dyDescent="0.3">
      <c r="A117" s="11" t="s">
        <v>141</v>
      </c>
      <c r="B117" s="2" t="s">
        <v>400</v>
      </c>
      <c r="C117" s="2" t="s">
        <v>57</v>
      </c>
      <c r="D117" s="2" t="s">
        <v>418</v>
      </c>
      <c r="E117" s="2" t="s">
        <v>166</v>
      </c>
      <c r="F117" s="2" t="s">
        <v>145</v>
      </c>
      <c r="G117" s="2" t="s">
        <v>146</v>
      </c>
      <c r="H117" s="4">
        <v>0</v>
      </c>
      <c r="I117" s="2" t="s">
        <v>147</v>
      </c>
      <c r="J117" s="2" t="s">
        <v>419</v>
      </c>
      <c r="K117" s="2" t="s">
        <v>401</v>
      </c>
      <c r="L117" s="2" t="s">
        <v>152</v>
      </c>
    </row>
    <row r="118" spans="1:12" ht="129.6" x14ac:dyDescent="0.3">
      <c r="A118" s="11" t="s">
        <v>141</v>
      </c>
      <c r="B118" s="2" t="s">
        <v>420</v>
      </c>
      <c r="C118" s="2" t="s">
        <v>118</v>
      </c>
      <c r="D118" s="2" t="s">
        <v>421</v>
      </c>
      <c r="E118" s="2" t="s">
        <v>166</v>
      </c>
      <c r="F118" s="2" t="s">
        <v>145</v>
      </c>
      <c r="G118" s="2" t="s">
        <v>146</v>
      </c>
      <c r="H118" s="4">
        <v>0</v>
      </c>
      <c r="I118" s="2" t="s">
        <v>147</v>
      </c>
      <c r="J118" s="2" t="s">
        <v>422</v>
      </c>
      <c r="K118" s="2" t="s">
        <v>402</v>
      </c>
      <c r="L118" s="2"/>
    </row>
    <row r="119" spans="1:12" s="15" customFormat="1" ht="25.05" customHeight="1" x14ac:dyDescent="0.3">
      <c r="A119" s="80" t="s">
        <v>93</v>
      </c>
      <c r="B119" s="81"/>
      <c r="C119" s="81"/>
      <c r="D119" s="81"/>
      <c r="E119" s="81"/>
      <c r="F119" s="81"/>
      <c r="G119" s="82"/>
      <c r="H119" s="14">
        <f>SUM(H120:H120)</f>
        <v>0</v>
      </c>
      <c r="I119" s="16"/>
      <c r="J119" s="16"/>
      <c r="K119" s="16"/>
      <c r="L119" s="16"/>
    </row>
    <row r="120" spans="1:12" ht="25.05" customHeight="1" x14ac:dyDescent="0.3">
      <c r="A120" s="11"/>
      <c r="B120" s="2" t="s">
        <v>16</v>
      </c>
      <c r="C120" s="2"/>
      <c r="D120" s="2"/>
      <c r="E120" s="2"/>
      <c r="F120" s="2"/>
      <c r="G120" s="2"/>
      <c r="H120" s="4"/>
      <c r="I120" s="2"/>
      <c r="J120" s="2"/>
      <c r="K120" s="2"/>
      <c r="L120" s="2"/>
    </row>
    <row r="121" spans="1:12" s="15" customFormat="1" ht="25.05" customHeight="1" x14ac:dyDescent="0.3">
      <c r="A121" s="80" t="s">
        <v>94</v>
      </c>
      <c r="B121" s="81"/>
      <c r="C121" s="81"/>
      <c r="D121" s="81"/>
      <c r="E121" s="81"/>
      <c r="F121" s="81"/>
      <c r="G121" s="82"/>
      <c r="H121" s="14">
        <f>SUM(H122:H122)</f>
        <v>0</v>
      </c>
      <c r="I121" s="16"/>
      <c r="J121" s="16"/>
      <c r="K121" s="16"/>
      <c r="L121" s="16"/>
    </row>
    <row r="122" spans="1:12" ht="25.05" customHeight="1" x14ac:dyDescent="0.3">
      <c r="A122" s="11"/>
      <c r="B122" s="2" t="s">
        <v>16</v>
      </c>
      <c r="C122" s="2"/>
      <c r="D122" s="2"/>
      <c r="E122" s="2"/>
      <c r="F122" s="2"/>
      <c r="G122" s="2"/>
      <c r="H122" s="4"/>
      <c r="I122" s="2"/>
      <c r="J122" s="2"/>
      <c r="K122" s="2"/>
      <c r="L122" s="2"/>
    </row>
    <row r="123" spans="1:12" s="15" customFormat="1" ht="25.05" customHeight="1" x14ac:dyDescent="0.3">
      <c r="A123" s="67" t="s">
        <v>95</v>
      </c>
      <c r="B123" s="68"/>
      <c r="C123" s="68"/>
      <c r="D123" s="68"/>
      <c r="E123" s="68"/>
      <c r="F123" s="68"/>
      <c r="G123" s="69"/>
      <c r="H123" s="14">
        <f>SUM(H124:H124)</f>
        <v>0</v>
      </c>
      <c r="I123" s="16"/>
      <c r="J123" s="16"/>
      <c r="K123" s="16"/>
      <c r="L123" s="16"/>
    </row>
    <row r="124" spans="1:12" ht="25.05" customHeight="1" x14ac:dyDescent="0.3">
      <c r="A124" s="11"/>
      <c r="B124" s="2" t="s">
        <v>16</v>
      </c>
      <c r="C124" s="2"/>
      <c r="D124" s="2"/>
      <c r="E124" s="2"/>
      <c r="F124" s="2"/>
      <c r="G124" s="2"/>
      <c r="H124" s="4"/>
      <c r="I124" s="2"/>
      <c r="J124" s="2"/>
      <c r="K124" s="2"/>
      <c r="L124" s="2"/>
    </row>
    <row r="125" spans="1:12" s="15" customFormat="1" ht="25.05" customHeight="1" x14ac:dyDescent="0.3">
      <c r="A125" s="70" t="s">
        <v>51</v>
      </c>
      <c r="B125" s="70"/>
      <c r="C125" s="70"/>
      <c r="D125" s="70"/>
      <c r="E125" s="70"/>
      <c r="F125" s="70"/>
      <c r="G125" s="70"/>
      <c r="H125" s="14">
        <f>SUM(H126:H138)</f>
        <v>3270955</v>
      </c>
      <c r="I125" s="51"/>
      <c r="J125" s="51"/>
      <c r="K125" s="51"/>
      <c r="L125" s="51"/>
    </row>
    <row r="126" spans="1:12" ht="113.4" x14ac:dyDescent="0.3">
      <c r="A126" s="11" t="s">
        <v>40</v>
      </c>
      <c r="B126" s="2" t="s">
        <v>183</v>
      </c>
      <c r="C126" s="2" t="s">
        <v>57</v>
      </c>
      <c r="D126" s="2" t="s">
        <v>423</v>
      </c>
      <c r="E126" s="2" t="s">
        <v>172</v>
      </c>
      <c r="F126" s="2" t="s">
        <v>173</v>
      </c>
      <c r="G126" s="2" t="s">
        <v>188</v>
      </c>
      <c r="H126" s="4">
        <v>275603</v>
      </c>
      <c r="I126" s="2" t="s">
        <v>185</v>
      </c>
      <c r="J126" s="2" t="s">
        <v>186</v>
      </c>
      <c r="K126" s="2" t="s">
        <v>424</v>
      </c>
      <c r="L126" s="2"/>
    </row>
    <row r="127" spans="1:12" ht="97.2" x14ac:dyDescent="0.3">
      <c r="A127" s="11" t="s">
        <v>40</v>
      </c>
      <c r="B127" s="2" t="s">
        <v>180</v>
      </c>
      <c r="C127" s="2" t="s">
        <v>59</v>
      </c>
      <c r="D127" s="2" t="s">
        <v>425</v>
      </c>
      <c r="E127" s="2" t="s">
        <v>172</v>
      </c>
      <c r="F127" s="2" t="s">
        <v>173</v>
      </c>
      <c r="G127" s="2" t="s">
        <v>188</v>
      </c>
      <c r="H127" s="4">
        <v>538583</v>
      </c>
      <c r="I127" s="2" t="s">
        <v>174</v>
      </c>
      <c r="J127" s="2" t="s">
        <v>175</v>
      </c>
      <c r="K127" s="2" t="s">
        <v>426</v>
      </c>
      <c r="L127" s="2" t="s">
        <v>177</v>
      </c>
    </row>
    <row r="128" spans="1:12" ht="97.2" x14ac:dyDescent="0.3">
      <c r="A128" s="11" t="s">
        <v>40</v>
      </c>
      <c r="B128" s="2" t="s">
        <v>170</v>
      </c>
      <c r="C128" s="2" t="s">
        <v>57</v>
      </c>
      <c r="D128" s="2" t="s">
        <v>427</v>
      </c>
      <c r="E128" s="2" t="s">
        <v>172</v>
      </c>
      <c r="F128" s="2" t="s">
        <v>173</v>
      </c>
      <c r="G128" s="2" t="s">
        <v>188</v>
      </c>
      <c r="H128" s="38">
        <v>368000</v>
      </c>
      <c r="I128" s="2" t="s">
        <v>174</v>
      </c>
      <c r="J128" s="2" t="s">
        <v>175</v>
      </c>
      <c r="K128" s="2" t="s">
        <v>428</v>
      </c>
      <c r="L128" s="2" t="s">
        <v>177</v>
      </c>
    </row>
    <row r="129" spans="1:12" ht="129.6" x14ac:dyDescent="0.3">
      <c r="A129" s="11" t="s">
        <v>40</v>
      </c>
      <c r="B129" s="2" t="s">
        <v>170</v>
      </c>
      <c r="C129" s="2" t="s">
        <v>118</v>
      </c>
      <c r="D129" s="2" t="s">
        <v>429</v>
      </c>
      <c r="E129" s="2" t="s">
        <v>172</v>
      </c>
      <c r="F129" s="2" t="s">
        <v>173</v>
      </c>
      <c r="G129" s="2" t="s">
        <v>188</v>
      </c>
      <c r="H129" s="39"/>
      <c r="I129" s="2" t="s">
        <v>174</v>
      </c>
      <c r="J129" s="2" t="s">
        <v>175</v>
      </c>
      <c r="K129" s="2" t="s">
        <v>179</v>
      </c>
      <c r="L129" s="2"/>
    </row>
    <row r="130" spans="1:12" ht="145.80000000000001" x14ac:dyDescent="0.3">
      <c r="A130" s="11" t="s">
        <v>40</v>
      </c>
      <c r="B130" s="2" t="s">
        <v>170</v>
      </c>
      <c r="C130" s="2" t="s">
        <v>57</v>
      </c>
      <c r="D130" s="2" t="s">
        <v>171</v>
      </c>
      <c r="E130" s="2" t="s">
        <v>172</v>
      </c>
      <c r="F130" s="2" t="s">
        <v>173</v>
      </c>
      <c r="G130" s="2" t="s">
        <v>188</v>
      </c>
      <c r="H130" s="38">
        <v>368000</v>
      </c>
      <c r="I130" s="2" t="s">
        <v>174</v>
      </c>
      <c r="J130" s="2" t="s">
        <v>175</v>
      </c>
      <c r="K130" s="2" t="s">
        <v>176</v>
      </c>
      <c r="L130" s="2" t="s">
        <v>177</v>
      </c>
    </row>
    <row r="131" spans="1:12" ht="113.4" x14ac:dyDescent="0.3">
      <c r="A131" s="11" t="s">
        <v>40</v>
      </c>
      <c r="B131" s="2" t="s">
        <v>170</v>
      </c>
      <c r="C131" s="2" t="s">
        <v>118</v>
      </c>
      <c r="D131" s="2" t="s">
        <v>178</v>
      </c>
      <c r="E131" s="2" t="s">
        <v>172</v>
      </c>
      <c r="F131" s="2" t="s">
        <v>173</v>
      </c>
      <c r="G131" s="2" t="s">
        <v>188</v>
      </c>
      <c r="H131" s="39"/>
      <c r="I131" s="2" t="s">
        <v>174</v>
      </c>
      <c r="J131" s="2" t="s">
        <v>175</v>
      </c>
      <c r="K131" s="2" t="s">
        <v>179</v>
      </c>
      <c r="L131" s="2"/>
    </row>
    <row r="132" spans="1:12" ht="97.2" x14ac:dyDescent="0.3">
      <c r="A132" s="11" t="s">
        <v>40</v>
      </c>
      <c r="B132" s="2" t="s">
        <v>180</v>
      </c>
      <c r="C132" s="2" t="s">
        <v>59</v>
      </c>
      <c r="D132" s="2" t="s">
        <v>181</v>
      </c>
      <c r="E132" s="2" t="s">
        <v>172</v>
      </c>
      <c r="F132" s="2" t="s">
        <v>173</v>
      </c>
      <c r="G132" s="2" t="s">
        <v>188</v>
      </c>
      <c r="H132" s="4">
        <v>538583</v>
      </c>
      <c r="I132" s="2" t="s">
        <v>174</v>
      </c>
      <c r="J132" s="2" t="s">
        <v>175</v>
      </c>
      <c r="K132" s="2" t="s">
        <v>182</v>
      </c>
      <c r="L132" s="2" t="s">
        <v>177</v>
      </c>
    </row>
    <row r="133" spans="1:12" ht="113.4" x14ac:dyDescent="0.3">
      <c r="A133" s="11" t="s">
        <v>40</v>
      </c>
      <c r="B133" s="2" t="s">
        <v>183</v>
      </c>
      <c r="C133" s="2" t="s">
        <v>57</v>
      </c>
      <c r="D133" s="2" t="s">
        <v>184</v>
      </c>
      <c r="E133" s="2" t="s">
        <v>172</v>
      </c>
      <c r="F133" s="2" t="s">
        <v>173</v>
      </c>
      <c r="G133" s="2" t="s">
        <v>188</v>
      </c>
      <c r="H133" s="4">
        <v>275603</v>
      </c>
      <c r="I133" s="2" t="s">
        <v>185</v>
      </c>
      <c r="J133" s="2" t="s">
        <v>186</v>
      </c>
      <c r="K133" s="2" t="s">
        <v>187</v>
      </c>
      <c r="L133" s="2"/>
    </row>
    <row r="134" spans="1:12" ht="145.80000000000001" x14ac:dyDescent="0.3">
      <c r="A134" s="11" t="s">
        <v>40</v>
      </c>
      <c r="B134" s="2" t="s">
        <v>170</v>
      </c>
      <c r="C134" s="2" t="s">
        <v>57</v>
      </c>
      <c r="D134" s="2" t="s">
        <v>430</v>
      </c>
      <c r="E134" s="2" t="s">
        <v>172</v>
      </c>
      <c r="F134" s="2" t="s">
        <v>173</v>
      </c>
      <c r="G134" s="2" t="s">
        <v>188</v>
      </c>
      <c r="H134" s="38">
        <v>368000</v>
      </c>
      <c r="I134" s="2" t="s">
        <v>174</v>
      </c>
      <c r="J134" s="2" t="s">
        <v>175</v>
      </c>
      <c r="K134" s="2" t="s">
        <v>176</v>
      </c>
      <c r="L134" s="2" t="s">
        <v>177</v>
      </c>
    </row>
    <row r="135" spans="1:12" ht="129.6" x14ac:dyDescent="0.3">
      <c r="A135" s="11" t="s">
        <v>40</v>
      </c>
      <c r="B135" s="2" t="s">
        <v>170</v>
      </c>
      <c r="C135" s="2" t="s">
        <v>118</v>
      </c>
      <c r="D135" s="2" t="s">
        <v>431</v>
      </c>
      <c r="E135" s="2" t="s">
        <v>172</v>
      </c>
      <c r="F135" s="2" t="s">
        <v>173</v>
      </c>
      <c r="G135" s="2" t="s">
        <v>188</v>
      </c>
      <c r="H135" s="39"/>
      <c r="I135" s="2" t="s">
        <v>174</v>
      </c>
      <c r="J135" s="2" t="s">
        <v>175</v>
      </c>
      <c r="K135" s="2" t="s">
        <v>432</v>
      </c>
      <c r="L135" s="2" t="s">
        <v>177</v>
      </c>
    </row>
    <row r="136" spans="1:12" ht="97.2" x14ac:dyDescent="0.3">
      <c r="A136" s="11" t="s">
        <v>40</v>
      </c>
      <c r="B136" s="2" t="s">
        <v>180</v>
      </c>
      <c r="C136" s="2" t="s">
        <v>59</v>
      </c>
      <c r="D136" s="2" t="s">
        <v>433</v>
      </c>
      <c r="E136" s="2" t="s">
        <v>172</v>
      </c>
      <c r="F136" s="2" t="s">
        <v>173</v>
      </c>
      <c r="G136" s="2" t="s">
        <v>188</v>
      </c>
      <c r="H136" s="4">
        <v>538583</v>
      </c>
      <c r="I136" s="2" t="s">
        <v>174</v>
      </c>
      <c r="J136" s="2" t="s">
        <v>175</v>
      </c>
      <c r="K136" s="2" t="s">
        <v>182</v>
      </c>
      <c r="L136" s="2" t="s">
        <v>177</v>
      </c>
    </row>
    <row r="137" spans="1:12" ht="178.2" x14ac:dyDescent="0.3">
      <c r="A137" s="11" t="s">
        <v>40</v>
      </c>
      <c r="B137" s="2" t="s">
        <v>434</v>
      </c>
      <c r="C137" s="2" t="s">
        <v>435</v>
      </c>
      <c r="D137" s="2" t="s">
        <v>444</v>
      </c>
      <c r="E137" s="2" t="s">
        <v>369</v>
      </c>
      <c r="F137" s="2" t="s">
        <v>173</v>
      </c>
      <c r="G137" s="2" t="s">
        <v>436</v>
      </c>
      <c r="H137" s="4">
        <v>0</v>
      </c>
      <c r="I137" s="2" t="s">
        <v>437</v>
      </c>
      <c r="J137" s="2" t="s">
        <v>438</v>
      </c>
      <c r="K137" s="2" t="s">
        <v>439</v>
      </c>
      <c r="L137" s="2" t="s">
        <v>440</v>
      </c>
    </row>
    <row r="138" spans="1:12" ht="162" x14ac:dyDescent="0.3">
      <c r="A138" s="11" t="s">
        <v>40</v>
      </c>
      <c r="B138" s="2" t="s">
        <v>441</v>
      </c>
      <c r="C138" s="2" t="s">
        <v>435</v>
      </c>
      <c r="D138" s="2" t="s">
        <v>444</v>
      </c>
      <c r="E138" s="2" t="s">
        <v>369</v>
      </c>
      <c r="F138" s="2" t="s">
        <v>173</v>
      </c>
      <c r="G138" s="2" t="s">
        <v>436</v>
      </c>
      <c r="H138" s="4">
        <v>0</v>
      </c>
      <c r="I138" s="2" t="s">
        <v>437</v>
      </c>
      <c r="J138" s="2" t="s">
        <v>442</v>
      </c>
      <c r="K138" s="2" t="s">
        <v>443</v>
      </c>
      <c r="L138" s="2" t="s">
        <v>440</v>
      </c>
    </row>
    <row r="139" spans="1:12" s="15" customFormat="1" ht="25.05" customHeight="1" x14ac:dyDescent="0.3">
      <c r="A139" s="70" t="s">
        <v>52</v>
      </c>
      <c r="B139" s="70"/>
      <c r="C139" s="70"/>
      <c r="D139" s="70"/>
      <c r="E139" s="70"/>
      <c r="F139" s="70"/>
      <c r="G139" s="70"/>
      <c r="H139" s="14">
        <f>SUM(H140:H140)</f>
        <v>0</v>
      </c>
      <c r="I139" s="51"/>
      <c r="J139" s="51"/>
      <c r="K139" s="51"/>
      <c r="L139" s="51"/>
    </row>
    <row r="140" spans="1:12" ht="25.05" customHeight="1" x14ac:dyDescent="0.3">
      <c r="A140" s="11"/>
      <c r="B140" s="2" t="s">
        <v>16</v>
      </c>
      <c r="C140" s="2"/>
      <c r="D140" s="2"/>
      <c r="E140" s="2"/>
      <c r="F140" s="2"/>
      <c r="G140" s="2"/>
      <c r="H140" s="4"/>
      <c r="I140" s="2"/>
      <c r="J140" s="2"/>
      <c r="K140" s="2"/>
      <c r="L140" s="2"/>
    </row>
    <row r="141" spans="1:12" s="15" customFormat="1" ht="25.05" customHeight="1" x14ac:dyDescent="0.3">
      <c r="A141" s="70" t="s">
        <v>53</v>
      </c>
      <c r="B141" s="70"/>
      <c r="C141" s="70"/>
      <c r="D141" s="70"/>
      <c r="E141" s="70"/>
      <c r="F141" s="70"/>
      <c r="G141" s="70"/>
      <c r="H141" s="14">
        <f>SUM(H142:H142)</f>
        <v>0</v>
      </c>
      <c r="I141" s="51"/>
      <c r="J141" s="51"/>
      <c r="K141" s="51"/>
      <c r="L141" s="51"/>
    </row>
    <row r="142" spans="1:12" ht="25.05" customHeight="1" x14ac:dyDescent="0.3">
      <c r="A142" s="11"/>
      <c r="B142" s="2" t="s">
        <v>16</v>
      </c>
      <c r="C142" s="2"/>
      <c r="D142" s="2"/>
      <c r="E142" s="2"/>
      <c r="F142" s="2"/>
      <c r="G142" s="2"/>
      <c r="H142" s="4"/>
      <c r="I142" s="2"/>
      <c r="J142" s="2"/>
      <c r="K142" s="2"/>
      <c r="L142" s="2"/>
    </row>
    <row r="143" spans="1:12" s="15" customFormat="1" ht="25.05" customHeight="1" x14ac:dyDescent="0.3">
      <c r="A143" s="74" t="s">
        <v>50</v>
      </c>
      <c r="B143" s="75"/>
      <c r="C143" s="75"/>
      <c r="D143" s="75"/>
      <c r="E143" s="75"/>
      <c r="F143" s="75"/>
      <c r="G143" s="76"/>
      <c r="H143" s="14">
        <f>SUM(H144:H144)</f>
        <v>0</v>
      </c>
      <c r="I143" s="77"/>
      <c r="J143" s="78"/>
      <c r="K143" s="78"/>
      <c r="L143" s="79"/>
    </row>
    <row r="144" spans="1:12" ht="25.05" customHeight="1" x14ac:dyDescent="0.3">
      <c r="A144" s="11"/>
      <c r="B144" s="2" t="s">
        <v>16</v>
      </c>
      <c r="C144" s="2"/>
      <c r="D144" s="2"/>
      <c r="E144" s="2"/>
      <c r="F144" s="2"/>
      <c r="G144" s="2"/>
      <c r="H144" s="4"/>
      <c r="I144" s="2"/>
      <c r="J144" s="2"/>
      <c r="K144" s="2"/>
      <c r="L144" s="2"/>
    </row>
    <row r="145" spans="1:12" ht="25.05" customHeight="1" x14ac:dyDescent="0.3">
      <c r="A145" s="52" t="s">
        <v>37</v>
      </c>
      <c r="B145" s="52"/>
      <c r="C145" s="52"/>
      <c r="D145" s="52"/>
      <c r="E145" s="52"/>
      <c r="F145" s="52"/>
      <c r="G145" s="52"/>
      <c r="H145" s="8">
        <f>H146+H149+H151+H153+H155+H157+H159+H161</f>
        <v>2520</v>
      </c>
      <c r="I145" s="53"/>
      <c r="J145" s="53"/>
      <c r="K145" s="53"/>
      <c r="L145" s="53"/>
    </row>
    <row r="146" spans="1:12" s="15" customFormat="1" ht="25.05" customHeight="1" x14ac:dyDescent="0.3">
      <c r="A146" s="71" t="s">
        <v>41</v>
      </c>
      <c r="B146" s="72"/>
      <c r="C146" s="72"/>
      <c r="D146" s="72"/>
      <c r="E146" s="72"/>
      <c r="F146" s="72"/>
      <c r="G146" s="73"/>
      <c r="H146" s="17">
        <f>SUM(H147:H148)</f>
        <v>2520</v>
      </c>
      <c r="I146" s="54"/>
      <c r="J146" s="55"/>
      <c r="K146" s="55"/>
      <c r="L146" s="56"/>
    </row>
    <row r="147" spans="1:12" ht="64.8" x14ac:dyDescent="0.3">
      <c r="A147" s="40" t="s">
        <v>345</v>
      </c>
      <c r="B147" s="42" t="s">
        <v>346</v>
      </c>
      <c r="C147" s="44" t="s">
        <v>111</v>
      </c>
      <c r="D147" s="21" t="s">
        <v>347</v>
      </c>
      <c r="E147" s="46" t="s">
        <v>112</v>
      </c>
      <c r="F147" s="22" t="s">
        <v>113</v>
      </c>
      <c r="G147" s="21" t="s">
        <v>348</v>
      </c>
      <c r="H147" s="4">
        <v>2520</v>
      </c>
      <c r="I147" s="2" t="s">
        <v>114</v>
      </c>
      <c r="J147" s="2" t="s">
        <v>349</v>
      </c>
      <c r="K147" s="2" t="s">
        <v>115</v>
      </c>
      <c r="L147" s="2"/>
    </row>
    <row r="148" spans="1:12" ht="64.8" x14ac:dyDescent="0.3">
      <c r="A148" s="41"/>
      <c r="B148" s="43"/>
      <c r="C148" s="45"/>
      <c r="D148" s="21" t="s">
        <v>350</v>
      </c>
      <c r="E148" s="47"/>
      <c r="F148" s="23"/>
      <c r="G148" s="23"/>
      <c r="H148" s="4">
        <v>0</v>
      </c>
      <c r="I148" s="2" t="s">
        <v>38</v>
      </c>
      <c r="J148" s="2" t="s">
        <v>351</v>
      </c>
      <c r="K148" s="2" t="s">
        <v>116</v>
      </c>
      <c r="L148" s="2" t="s">
        <v>117</v>
      </c>
    </row>
    <row r="149" spans="1:12" s="15" customFormat="1" ht="25.05" customHeight="1" x14ac:dyDescent="0.3">
      <c r="A149" s="63" t="s">
        <v>42</v>
      </c>
      <c r="B149" s="64" t="s">
        <v>38</v>
      </c>
      <c r="C149" s="64"/>
      <c r="D149" s="64"/>
      <c r="E149" s="64"/>
      <c r="F149" s="64"/>
      <c r="G149" s="65"/>
      <c r="H149" s="17">
        <f>SUM(H150)</f>
        <v>0</v>
      </c>
      <c r="I149" s="57"/>
      <c r="J149" s="58"/>
      <c r="K149" s="58"/>
      <c r="L149" s="59"/>
    </row>
    <row r="150" spans="1:12" ht="25.05" customHeight="1" x14ac:dyDescent="0.3">
      <c r="A150" s="10"/>
      <c r="B150" s="9" t="s">
        <v>16</v>
      </c>
      <c r="C150" s="9"/>
      <c r="D150" s="9"/>
      <c r="E150" s="9"/>
      <c r="F150" s="9"/>
      <c r="G150" s="9"/>
      <c r="H150" s="12"/>
      <c r="I150" s="9"/>
      <c r="J150" s="9"/>
      <c r="K150" s="9"/>
      <c r="L150" s="9"/>
    </row>
    <row r="151" spans="1:12" s="15" customFormat="1" ht="25.05" customHeight="1" x14ac:dyDescent="0.3">
      <c r="A151" s="63" t="s">
        <v>43</v>
      </c>
      <c r="B151" s="64" t="s">
        <v>38</v>
      </c>
      <c r="C151" s="64"/>
      <c r="D151" s="64"/>
      <c r="E151" s="64"/>
      <c r="F151" s="64"/>
      <c r="G151" s="65"/>
      <c r="H151" s="17">
        <f>SUM(H152)</f>
        <v>0</v>
      </c>
      <c r="I151" s="57"/>
      <c r="J151" s="58"/>
      <c r="K151" s="58"/>
      <c r="L151" s="59"/>
    </row>
    <row r="152" spans="1:12" ht="25.05" customHeight="1" x14ac:dyDescent="0.3">
      <c r="A152" s="10"/>
      <c r="B152" s="9" t="s">
        <v>16</v>
      </c>
      <c r="C152" s="9"/>
      <c r="D152" s="9"/>
      <c r="E152" s="9"/>
      <c r="F152" s="9"/>
      <c r="G152" s="9"/>
      <c r="H152" s="12"/>
      <c r="I152" s="9"/>
      <c r="J152" s="9"/>
      <c r="K152" s="9"/>
      <c r="L152" s="9"/>
    </row>
    <row r="153" spans="1:12" s="15" customFormat="1" ht="25.05" customHeight="1" x14ac:dyDescent="0.3">
      <c r="A153" s="63" t="s">
        <v>39</v>
      </c>
      <c r="B153" s="64"/>
      <c r="C153" s="64"/>
      <c r="D153" s="64"/>
      <c r="E153" s="64"/>
      <c r="F153" s="64"/>
      <c r="G153" s="65"/>
      <c r="H153" s="17">
        <f>SUM(H154:H154)</f>
        <v>0</v>
      </c>
      <c r="I153" s="60"/>
      <c r="J153" s="61"/>
      <c r="K153" s="61"/>
      <c r="L153" s="62"/>
    </row>
    <row r="154" spans="1:12" ht="25.05" customHeight="1" x14ac:dyDescent="0.3">
      <c r="A154" s="10"/>
      <c r="B154" s="9" t="s">
        <v>16</v>
      </c>
      <c r="C154" s="9"/>
      <c r="D154" s="9"/>
      <c r="E154" s="9"/>
      <c r="F154" s="9"/>
      <c r="G154" s="9"/>
      <c r="H154" s="12"/>
      <c r="I154" s="9"/>
      <c r="J154" s="9"/>
      <c r="K154" s="9"/>
      <c r="L154" s="9"/>
    </row>
    <row r="155" spans="1:12" s="15" customFormat="1" ht="25.05" customHeight="1" x14ac:dyDescent="0.3">
      <c r="A155" s="63" t="s">
        <v>44</v>
      </c>
      <c r="B155" s="64" t="s">
        <v>38</v>
      </c>
      <c r="C155" s="64"/>
      <c r="D155" s="64"/>
      <c r="E155" s="64"/>
      <c r="F155" s="64"/>
      <c r="G155" s="65"/>
      <c r="H155" s="17">
        <f>SUM(H156)</f>
        <v>0</v>
      </c>
      <c r="I155" s="57"/>
      <c r="J155" s="58"/>
      <c r="K155" s="58"/>
      <c r="L155" s="59"/>
    </row>
    <row r="156" spans="1:12" ht="25.05" customHeight="1" x14ac:dyDescent="0.3">
      <c r="A156" s="10"/>
      <c r="B156" s="9" t="s">
        <v>16</v>
      </c>
      <c r="C156" s="9"/>
      <c r="D156" s="9"/>
      <c r="E156" s="9"/>
      <c r="F156" s="9"/>
      <c r="G156" s="9"/>
      <c r="H156" s="12"/>
      <c r="I156" s="9"/>
      <c r="J156" s="9"/>
      <c r="K156" s="9"/>
      <c r="L156" s="9"/>
    </row>
    <row r="157" spans="1:12" s="15" customFormat="1" ht="25.05" customHeight="1" x14ac:dyDescent="0.3">
      <c r="A157" s="63" t="s">
        <v>45</v>
      </c>
      <c r="B157" s="64" t="s">
        <v>38</v>
      </c>
      <c r="C157" s="64"/>
      <c r="D157" s="64"/>
      <c r="E157" s="64"/>
      <c r="F157" s="64"/>
      <c r="G157" s="65"/>
      <c r="H157" s="17">
        <f>SUM(H158)</f>
        <v>0</v>
      </c>
      <c r="I157" s="57"/>
      <c r="J157" s="58"/>
      <c r="K157" s="58"/>
      <c r="L157" s="59"/>
    </row>
    <row r="158" spans="1:12" ht="25.05" customHeight="1" x14ac:dyDescent="0.3">
      <c r="A158" s="10"/>
      <c r="B158" s="9" t="s">
        <v>16</v>
      </c>
      <c r="C158" s="9"/>
      <c r="D158" s="9"/>
      <c r="E158" s="9"/>
      <c r="F158" s="9"/>
      <c r="G158" s="9"/>
      <c r="H158" s="12"/>
      <c r="I158" s="9"/>
      <c r="J158" s="9"/>
      <c r="K158" s="9"/>
      <c r="L158" s="9"/>
    </row>
    <row r="159" spans="1:12" s="15" customFormat="1" ht="25.05" customHeight="1" x14ac:dyDescent="0.3">
      <c r="A159" s="63" t="s">
        <v>46</v>
      </c>
      <c r="B159" s="64" t="s">
        <v>38</v>
      </c>
      <c r="C159" s="64"/>
      <c r="D159" s="64"/>
      <c r="E159" s="64"/>
      <c r="F159" s="64"/>
      <c r="G159" s="65"/>
      <c r="H159" s="17">
        <f>SUM(H160)</f>
        <v>0</v>
      </c>
      <c r="I159" s="57"/>
      <c r="J159" s="58"/>
      <c r="K159" s="58"/>
      <c r="L159" s="59"/>
    </row>
    <row r="160" spans="1:12" ht="25.05" customHeight="1" x14ac:dyDescent="0.3">
      <c r="A160" s="10"/>
      <c r="B160" s="9" t="s">
        <v>16</v>
      </c>
      <c r="C160" s="9"/>
      <c r="D160" s="9"/>
      <c r="E160" s="9"/>
      <c r="F160" s="9"/>
      <c r="G160" s="9"/>
      <c r="H160" s="12"/>
      <c r="I160" s="9"/>
      <c r="J160" s="9"/>
      <c r="K160" s="9"/>
      <c r="L160" s="9"/>
    </row>
    <row r="161" spans="1:12" s="15" customFormat="1" ht="25.05" customHeight="1" x14ac:dyDescent="0.3">
      <c r="A161" s="63" t="s">
        <v>47</v>
      </c>
      <c r="B161" s="64" t="s">
        <v>38</v>
      </c>
      <c r="C161" s="64"/>
      <c r="D161" s="64"/>
      <c r="E161" s="64"/>
      <c r="F161" s="64"/>
      <c r="G161" s="65"/>
      <c r="H161" s="17">
        <f>SUM(H162)</f>
        <v>0</v>
      </c>
      <c r="I161" s="57"/>
      <c r="J161" s="58"/>
      <c r="K161" s="58"/>
      <c r="L161" s="59"/>
    </row>
    <row r="162" spans="1:12" ht="25.05" customHeight="1" x14ac:dyDescent="0.3">
      <c r="A162" s="10"/>
      <c r="B162" s="9" t="s">
        <v>16</v>
      </c>
      <c r="C162" s="9"/>
      <c r="D162" s="9"/>
      <c r="E162" s="9"/>
      <c r="F162" s="9"/>
      <c r="G162" s="9"/>
      <c r="H162" s="12"/>
      <c r="I162" s="9"/>
      <c r="J162" s="9"/>
      <c r="K162" s="9"/>
      <c r="L162" s="9"/>
    </row>
    <row r="163" spans="1:12" x14ac:dyDescent="0.3">
      <c r="A163" s="1" t="s">
        <v>22</v>
      </c>
      <c r="H163" s="3"/>
    </row>
    <row r="164" spans="1:12" x14ac:dyDescent="0.3">
      <c r="A164" s="7" t="s">
        <v>23</v>
      </c>
      <c r="B164" s="66" t="s">
        <v>30</v>
      </c>
      <c r="C164" s="66"/>
      <c r="D164" s="66"/>
      <c r="E164" s="66"/>
      <c r="F164" s="66"/>
      <c r="G164" s="66"/>
      <c r="H164" s="66"/>
      <c r="I164" s="66"/>
      <c r="J164" s="66"/>
      <c r="K164" s="66"/>
      <c r="L164" s="66"/>
    </row>
    <row r="165" spans="1:12" x14ac:dyDescent="0.3">
      <c r="A165" s="7" t="s">
        <v>24</v>
      </c>
      <c r="B165" s="66" t="s">
        <v>31</v>
      </c>
      <c r="C165" s="66"/>
      <c r="D165" s="66"/>
      <c r="E165" s="66"/>
      <c r="F165" s="66"/>
      <c r="G165" s="66"/>
      <c r="H165" s="66"/>
      <c r="I165" s="66"/>
      <c r="J165" s="66"/>
      <c r="K165" s="66"/>
      <c r="L165" s="66"/>
    </row>
    <row r="166" spans="1:12" ht="34.049999999999997" customHeight="1" x14ac:dyDescent="0.3">
      <c r="A166" s="7" t="s">
        <v>25</v>
      </c>
      <c r="B166" s="66" t="s">
        <v>32</v>
      </c>
      <c r="C166" s="66"/>
      <c r="D166" s="66"/>
      <c r="E166" s="66"/>
      <c r="F166" s="66"/>
      <c r="G166" s="66"/>
      <c r="H166" s="66"/>
      <c r="I166" s="66"/>
      <c r="J166" s="66"/>
      <c r="K166" s="66"/>
      <c r="L166" s="66"/>
    </row>
    <row r="167" spans="1:12" x14ac:dyDescent="0.3">
      <c r="A167" s="7" t="s">
        <v>26</v>
      </c>
      <c r="B167" s="66" t="s">
        <v>33</v>
      </c>
      <c r="C167" s="66"/>
      <c r="D167" s="66"/>
      <c r="E167" s="66"/>
      <c r="F167" s="66"/>
      <c r="G167" s="66"/>
      <c r="H167" s="66"/>
      <c r="I167" s="66"/>
      <c r="J167" s="66"/>
      <c r="K167" s="66"/>
      <c r="L167" s="66"/>
    </row>
    <row r="168" spans="1:12" x14ac:dyDescent="0.3">
      <c r="A168" s="7" t="s">
        <v>27</v>
      </c>
      <c r="B168" s="66" t="s">
        <v>34</v>
      </c>
      <c r="C168" s="66"/>
      <c r="D168" s="66"/>
      <c r="E168" s="66"/>
      <c r="F168" s="66"/>
      <c r="G168" s="66"/>
      <c r="H168" s="66"/>
      <c r="I168" s="66"/>
      <c r="J168" s="66"/>
      <c r="K168" s="66"/>
      <c r="L168" s="66"/>
    </row>
    <row r="169" spans="1:12" ht="34.049999999999997" customHeight="1" x14ac:dyDescent="0.3">
      <c r="A169" s="7" t="s">
        <v>28</v>
      </c>
      <c r="B169" s="66" t="s">
        <v>35</v>
      </c>
      <c r="C169" s="66"/>
      <c r="D169" s="66"/>
      <c r="E169" s="66"/>
      <c r="F169" s="66"/>
      <c r="G169" s="66"/>
      <c r="H169" s="66"/>
      <c r="I169" s="66"/>
      <c r="J169" s="66"/>
      <c r="K169" s="66"/>
      <c r="L169" s="66"/>
    </row>
    <row r="170" spans="1:12" x14ac:dyDescent="0.3">
      <c r="A170" s="7" t="s">
        <v>29</v>
      </c>
      <c r="B170" s="66" t="s">
        <v>36</v>
      </c>
      <c r="C170" s="66"/>
      <c r="D170" s="66"/>
      <c r="E170" s="66"/>
      <c r="F170" s="66"/>
      <c r="G170" s="66"/>
      <c r="H170" s="66"/>
      <c r="I170" s="66"/>
      <c r="J170" s="66"/>
      <c r="K170" s="66"/>
      <c r="L170" s="66"/>
    </row>
    <row r="171" spans="1:12" x14ac:dyDescent="0.3">
      <c r="H171" s="3"/>
    </row>
    <row r="172" spans="1:12" x14ac:dyDescent="0.3">
      <c r="H172" s="3"/>
    </row>
    <row r="173" spans="1:12" x14ac:dyDescent="0.3">
      <c r="H173" s="3"/>
    </row>
    <row r="174" spans="1:12" x14ac:dyDescent="0.3">
      <c r="H174" s="3"/>
    </row>
    <row r="175" spans="1:12" x14ac:dyDescent="0.3">
      <c r="H175" s="3"/>
    </row>
    <row r="176" spans="1:12" x14ac:dyDescent="0.3">
      <c r="H176" s="3"/>
    </row>
    <row r="177" spans="8:8" x14ac:dyDescent="0.3">
      <c r="H177" s="3"/>
    </row>
    <row r="178" spans="8:8" x14ac:dyDescent="0.3">
      <c r="H178" s="3"/>
    </row>
    <row r="179" spans="8:8" x14ac:dyDescent="0.3">
      <c r="H179" s="3"/>
    </row>
    <row r="180" spans="8:8" x14ac:dyDescent="0.3">
      <c r="H180" s="3"/>
    </row>
    <row r="181" spans="8:8" x14ac:dyDescent="0.3">
      <c r="H181" s="3"/>
    </row>
    <row r="182" spans="8:8" x14ac:dyDescent="0.3">
      <c r="H182" s="3"/>
    </row>
    <row r="183" spans="8:8" x14ac:dyDescent="0.3">
      <c r="H183" s="3"/>
    </row>
    <row r="184" spans="8:8" x14ac:dyDescent="0.3">
      <c r="H184" s="3"/>
    </row>
    <row r="185" spans="8:8" x14ac:dyDescent="0.3">
      <c r="H185" s="3"/>
    </row>
    <row r="186" spans="8:8" x14ac:dyDescent="0.3">
      <c r="H186" s="3"/>
    </row>
    <row r="187" spans="8:8" x14ac:dyDescent="0.3">
      <c r="H187" s="3"/>
    </row>
    <row r="188" spans="8:8" x14ac:dyDescent="0.3">
      <c r="H188" s="3"/>
    </row>
    <row r="189" spans="8:8" x14ac:dyDescent="0.3">
      <c r="H189" s="3"/>
    </row>
    <row r="190" spans="8:8" x14ac:dyDescent="0.3">
      <c r="H190" s="3"/>
    </row>
    <row r="191" spans="8:8" x14ac:dyDescent="0.3">
      <c r="H191" s="3"/>
    </row>
    <row r="192" spans="8:8" x14ac:dyDescent="0.3">
      <c r="H192" s="3"/>
    </row>
    <row r="193" spans="8:8" x14ac:dyDescent="0.3">
      <c r="H193" s="3"/>
    </row>
    <row r="194" spans="8:8" x14ac:dyDescent="0.3">
      <c r="H194" s="3"/>
    </row>
    <row r="195" spans="8:8" x14ac:dyDescent="0.3">
      <c r="H195" s="3"/>
    </row>
    <row r="196" spans="8:8" x14ac:dyDescent="0.3">
      <c r="H196" s="3"/>
    </row>
    <row r="197" spans="8:8" x14ac:dyDescent="0.3">
      <c r="H197" s="3"/>
    </row>
    <row r="198" spans="8:8" x14ac:dyDescent="0.3">
      <c r="H198" s="3"/>
    </row>
    <row r="199" spans="8:8" x14ac:dyDescent="0.3">
      <c r="H199" s="3"/>
    </row>
    <row r="200" spans="8:8" x14ac:dyDescent="0.3">
      <c r="H200" s="3"/>
    </row>
    <row r="201" spans="8:8" x14ac:dyDescent="0.3">
      <c r="H201" s="3"/>
    </row>
    <row r="202" spans="8:8" x14ac:dyDescent="0.3">
      <c r="H202" s="3"/>
    </row>
    <row r="203" spans="8:8" x14ac:dyDescent="0.3">
      <c r="H203" s="3"/>
    </row>
    <row r="204" spans="8:8" x14ac:dyDescent="0.3">
      <c r="H204" s="3"/>
    </row>
    <row r="205" spans="8:8" x14ac:dyDescent="0.3">
      <c r="H205" s="3"/>
    </row>
    <row r="206" spans="8:8" x14ac:dyDescent="0.3">
      <c r="H206" s="3"/>
    </row>
    <row r="207" spans="8:8" x14ac:dyDescent="0.3">
      <c r="H207" s="3"/>
    </row>
    <row r="208" spans="8:8" x14ac:dyDescent="0.3">
      <c r="H208" s="3"/>
    </row>
    <row r="209" spans="8:8" x14ac:dyDescent="0.3">
      <c r="H209" s="3"/>
    </row>
    <row r="210" spans="8:8" x14ac:dyDescent="0.3">
      <c r="H210" s="3"/>
    </row>
    <row r="211" spans="8:8" x14ac:dyDescent="0.3">
      <c r="H211" s="3"/>
    </row>
    <row r="212" spans="8:8" x14ac:dyDescent="0.3">
      <c r="H212" s="3"/>
    </row>
    <row r="213" spans="8:8" x14ac:dyDescent="0.3">
      <c r="H213" s="3"/>
    </row>
    <row r="214" spans="8:8" x14ac:dyDescent="0.3">
      <c r="H214" s="3"/>
    </row>
    <row r="215" spans="8:8" x14ac:dyDescent="0.3">
      <c r="H215" s="3"/>
    </row>
    <row r="216" spans="8:8" x14ac:dyDescent="0.3">
      <c r="H216" s="3"/>
    </row>
    <row r="217" spans="8:8" x14ac:dyDescent="0.3">
      <c r="H217" s="3"/>
    </row>
    <row r="218" spans="8:8" x14ac:dyDescent="0.3">
      <c r="H218" s="3"/>
    </row>
    <row r="219" spans="8:8" x14ac:dyDescent="0.3">
      <c r="H219" s="3"/>
    </row>
    <row r="220" spans="8:8" x14ac:dyDescent="0.3">
      <c r="H220" s="3"/>
    </row>
    <row r="221" spans="8:8" x14ac:dyDescent="0.3">
      <c r="H221" s="3"/>
    </row>
    <row r="222" spans="8:8" x14ac:dyDescent="0.3">
      <c r="H222" s="3"/>
    </row>
    <row r="223" spans="8:8" x14ac:dyDescent="0.3">
      <c r="H223" s="3"/>
    </row>
    <row r="224" spans="8:8" x14ac:dyDescent="0.3">
      <c r="H224" s="3"/>
    </row>
    <row r="225" spans="8:8" x14ac:dyDescent="0.3">
      <c r="H225" s="3"/>
    </row>
    <row r="226" spans="8:8" x14ac:dyDescent="0.3">
      <c r="H226" s="3"/>
    </row>
    <row r="227" spans="8:8" x14ac:dyDescent="0.3">
      <c r="H227" s="3"/>
    </row>
    <row r="228" spans="8:8" x14ac:dyDescent="0.3">
      <c r="H228" s="3"/>
    </row>
    <row r="229" spans="8:8" x14ac:dyDescent="0.3">
      <c r="H229" s="3"/>
    </row>
    <row r="230" spans="8:8" x14ac:dyDescent="0.3">
      <c r="H230" s="3"/>
    </row>
    <row r="231" spans="8:8" x14ac:dyDescent="0.3">
      <c r="H231" s="3"/>
    </row>
    <row r="232" spans="8:8" x14ac:dyDescent="0.3">
      <c r="H232" s="3"/>
    </row>
    <row r="233" spans="8:8" x14ac:dyDescent="0.3">
      <c r="H233" s="3"/>
    </row>
    <row r="234" spans="8:8" x14ac:dyDescent="0.3">
      <c r="H234" s="3"/>
    </row>
    <row r="235" spans="8:8" x14ac:dyDescent="0.3">
      <c r="H235" s="3"/>
    </row>
    <row r="236" spans="8:8" x14ac:dyDescent="0.3">
      <c r="H236" s="3"/>
    </row>
    <row r="237" spans="8:8" x14ac:dyDescent="0.3">
      <c r="H237" s="3"/>
    </row>
    <row r="238" spans="8:8" x14ac:dyDescent="0.3">
      <c r="H238" s="3"/>
    </row>
    <row r="239" spans="8:8" x14ac:dyDescent="0.3">
      <c r="H239" s="3"/>
    </row>
    <row r="240" spans="8:8" x14ac:dyDescent="0.3">
      <c r="H240" s="3"/>
    </row>
    <row r="241" spans="8:8" x14ac:dyDescent="0.3">
      <c r="H241" s="3"/>
    </row>
    <row r="242" spans="8:8" x14ac:dyDescent="0.3">
      <c r="H242" s="3"/>
    </row>
    <row r="243" spans="8:8" x14ac:dyDescent="0.3">
      <c r="H243" s="3"/>
    </row>
    <row r="244" spans="8:8" x14ac:dyDescent="0.3">
      <c r="H244" s="3"/>
    </row>
    <row r="245" spans="8:8" x14ac:dyDescent="0.3">
      <c r="H245" s="3"/>
    </row>
    <row r="246" spans="8:8" x14ac:dyDescent="0.3">
      <c r="H246" s="3"/>
    </row>
    <row r="247" spans="8:8" x14ac:dyDescent="0.3">
      <c r="H247" s="3"/>
    </row>
    <row r="248" spans="8:8" x14ac:dyDescent="0.3">
      <c r="H248" s="3"/>
    </row>
    <row r="249" spans="8:8" x14ac:dyDescent="0.3">
      <c r="H249" s="3"/>
    </row>
    <row r="250" spans="8:8" x14ac:dyDescent="0.3">
      <c r="H250" s="3"/>
    </row>
    <row r="251" spans="8:8" x14ac:dyDescent="0.3">
      <c r="H251" s="3"/>
    </row>
    <row r="252" spans="8:8" x14ac:dyDescent="0.3">
      <c r="H252" s="3"/>
    </row>
    <row r="253" spans="8:8" x14ac:dyDescent="0.3">
      <c r="H253" s="3"/>
    </row>
    <row r="254" spans="8:8" x14ac:dyDescent="0.3">
      <c r="H254" s="3"/>
    </row>
    <row r="255" spans="8:8" x14ac:dyDescent="0.3">
      <c r="H255" s="3"/>
    </row>
    <row r="256" spans="8:8" x14ac:dyDescent="0.3">
      <c r="H256" s="3"/>
    </row>
    <row r="257" spans="8:8" x14ac:dyDescent="0.3">
      <c r="H257" s="3"/>
    </row>
    <row r="258" spans="8:8" x14ac:dyDescent="0.3">
      <c r="H258" s="3"/>
    </row>
    <row r="259" spans="8:8" x14ac:dyDescent="0.3">
      <c r="H259" s="3"/>
    </row>
    <row r="260" spans="8:8" x14ac:dyDescent="0.3">
      <c r="H260" s="3"/>
    </row>
    <row r="261" spans="8:8" x14ac:dyDescent="0.3">
      <c r="H261" s="3"/>
    </row>
    <row r="262" spans="8:8" x14ac:dyDescent="0.3">
      <c r="H262" s="3"/>
    </row>
    <row r="263" spans="8:8" x14ac:dyDescent="0.3">
      <c r="H263" s="3"/>
    </row>
    <row r="264" spans="8:8" x14ac:dyDescent="0.3">
      <c r="H264" s="3"/>
    </row>
    <row r="265" spans="8:8" x14ac:dyDescent="0.3">
      <c r="H265" s="3"/>
    </row>
    <row r="266" spans="8:8" x14ac:dyDescent="0.3">
      <c r="H266" s="3"/>
    </row>
    <row r="267" spans="8:8" x14ac:dyDescent="0.3">
      <c r="H267" s="3"/>
    </row>
    <row r="268" spans="8:8" x14ac:dyDescent="0.3">
      <c r="H268" s="3"/>
    </row>
    <row r="269" spans="8:8" x14ac:dyDescent="0.3">
      <c r="H269" s="3"/>
    </row>
    <row r="270" spans="8:8" x14ac:dyDescent="0.3">
      <c r="H270" s="3"/>
    </row>
    <row r="271" spans="8:8" x14ac:dyDescent="0.3">
      <c r="H271" s="3"/>
    </row>
    <row r="272" spans="8:8" x14ac:dyDescent="0.3">
      <c r="H272" s="3"/>
    </row>
    <row r="273" spans="8:8" x14ac:dyDescent="0.3">
      <c r="H273" s="3"/>
    </row>
    <row r="274" spans="8:8" x14ac:dyDescent="0.3">
      <c r="H274" s="3"/>
    </row>
    <row r="275" spans="8:8" x14ac:dyDescent="0.3">
      <c r="H275" s="3"/>
    </row>
    <row r="276" spans="8:8" x14ac:dyDescent="0.3">
      <c r="H276" s="3"/>
    </row>
    <row r="277" spans="8:8" x14ac:dyDescent="0.3">
      <c r="H277" s="3"/>
    </row>
    <row r="278" spans="8:8" x14ac:dyDescent="0.3">
      <c r="H278" s="3"/>
    </row>
    <row r="279" spans="8:8" x14ac:dyDescent="0.3">
      <c r="H279" s="3"/>
    </row>
    <row r="280" spans="8:8" x14ac:dyDescent="0.3">
      <c r="H280" s="3"/>
    </row>
    <row r="281" spans="8:8" x14ac:dyDescent="0.3">
      <c r="H281" s="3"/>
    </row>
    <row r="282" spans="8:8" x14ac:dyDescent="0.3">
      <c r="H282" s="3"/>
    </row>
    <row r="283" spans="8:8" x14ac:dyDescent="0.3">
      <c r="H283" s="3"/>
    </row>
    <row r="284" spans="8:8" x14ac:dyDescent="0.3">
      <c r="H284" s="3"/>
    </row>
    <row r="285" spans="8:8" x14ac:dyDescent="0.3">
      <c r="H285" s="3"/>
    </row>
    <row r="286" spans="8:8" x14ac:dyDescent="0.3">
      <c r="H286" s="3"/>
    </row>
    <row r="287" spans="8:8" x14ac:dyDescent="0.3">
      <c r="H287" s="3"/>
    </row>
    <row r="288" spans="8:8" x14ac:dyDescent="0.3">
      <c r="H288" s="3"/>
    </row>
    <row r="289" spans="8:8" x14ac:dyDescent="0.3">
      <c r="H289" s="3"/>
    </row>
    <row r="290" spans="8:8" x14ac:dyDescent="0.3">
      <c r="H290" s="3"/>
    </row>
    <row r="291" spans="8:8" x14ac:dyDescent="0.3">
      <c r="H291" s="3"/>
    </row>
    <row r="292" spans="8:8" x14ac:dyDescent="0.3">
      <c r="H292" s="3"/>
    </row>
    <row r="293" spans="8:8" x14ac:dyDescent="0.3">
      <c r="H293" s="3"/>
    </row>
    <row r="294" spans="8:8" x14ac:dyDescent="0.3">
      <c r="H294" s="3"/>
    </row>
    <row r="295" spans="8:8" x14ac:dyDescent="0.3">
      <c r="H295" s="3"/>
    </row>
    <row r="296" spans="8:8" x14ac:dyDescent="0.3">
      <c r="H296" s="3"/>
    </row>
  </sheetData>
  <mergeCells count="131">
    <mergeCell ref="A1:L1"/>
    <mergeCell ref="A4:G4"/>
    <mergeCell ref="I4:L4"/>
    <mergeCell ref="A5:G5"/>
    <mergeCell ref="I5:L5"/>
    <mergeCell ref="A71:G71"/>
    <mergeCell ref="I71:L71"/>
    <mergeCell ref="A121:G121"/>
    <mergeCell ref="A84:G84"/>
    <mergeCell ref="I84:L84"/>
    <mergeCell ref="A86:G86"/>
    <mergeCell ref="I86:L86"/>
    <mergeCell ref="A50:G50"/>
    <mergeCell ref="I50:L50"/>
    <mergeCell ref="A52:G52"/>
    <mergeCell ref="A10:G10"/>
    <mergeCell ref="I10:L10"/>
    <mergeCell ref="A26:G26"/>
    <mergeCell ref="I26:L26"/>
    <mergeCell ref="A149:G149"/>
    <mergeCell ref="I149:L149"/>
    <mergeCell ref="A146:G146"/>
    <mergeCell ref="A141:G141"/>
    <mergeCell ref="A143:G143"/>
    <mergeCell ref="I143:L143"/>
    <mergeCell ref="A88:G88"/>
    <mergeCell ref="I88:L88"/>
    <mergeCell ref="I139:L139"/>
    <mergeCell ref="A90:G90"/>
    <mergeCell ref="A125:G125"/>
    <mergeCell ref="A139:G139"/>
    <mergeCell ref="I52:L52"/>
    <mergeCell ref="A69:G69"/>
    <mergeCell ref="I69:L69"/>
    <mergeCell ref="I90:L90"/>
    <mergeCell ref="A91:G91"/>
    <mergeCell ref="I91:L91"/>
    <mergeCell ref="A92:G92"/>
    <mergeCell ref="A119:G119"/>
    <mergeCell ref="B168:L168"/>
    <mergeCell ref="B169:L169"/>
    <mergeCell ref="B170:L170"/>
    <mergeCell ref="A161:G161"/>
    <mergeCell ref="I161:L161"/>
    <mergeCell ref="B164:L164"/>
    <mergeCell ref="B165:L165"/>
    <mergeCell ref="B166:L166"/>
    <mergeCell ref="B167:L167"/>
    <mergeCell ref="I151:L151"/>
    <mergeCell ref="I153:L153"/>
    <mergeCell ref="A155:G155"/>
    <mergeCell ref="I155:L155"/>
    <mergeCell ref="A157:G157"/>
    <mergeCell ref="I157:L157"/>
    <mergeCell ref="A153:G153"/>
    <mergeCell ref="A151:G151"/>
    <mergeCell ref="A159:G159"/>
    <mergeCell ref="I159:L159"/>
    <mergeCell ref="A147:A148"/>
    <mergeCell ref="B147:B148"/>
    <mergeCell ref="C147:C148"/>
    <mergeCell ref="E147:E148"/>
    <mergeCell ref="C100:C101"/>
    <mergeCell ref="J77:J79"/>
    <mergeCell ref="J81:J83"/>
    <mergeCell ref="J72:J74"/>
    <mergeCell ref="A75:A76"/>
    <mergeCell ref="B75:B76"/>
    <mergeCell ref="C75:C76"/>
    <mergeCell ref="D75:D76"/>
    <mergeCell ref="E75:E76"/>
    <mergeCell ref="G75:G76"/>
    <mergeCell ref="C93:C96"/>
    <mergeCell ref="I141:L141"/>
    <mergeCell ref="A145:G145"/>
    <mergeCell ref="I145:L145"/>
    <mergeCell ref="I146:L146"/>
    <mergeCell ref="I125:L125"/>
    <mergeCell ref="H128:H129"/>
    <mergeCell ref="H130:H131"/>
    <mergeCell ref="H134:H135"/>
    <mergeCell ref="A123:G123"/>
    <mergeCell ref="B93:B97"/>
    <mergeCell ref="A93:A97"/>
    <mergeCell ref="E93:E97"/>
    <mergeCell ref="F93:F97"/>
    <mergeCell ref="G93:G97"/>
    <mergeCell ref="I93:I97"/>
    <mergeCell ref="J93:J97"/>
    <mergeCell ref="C98:C99"/>
    <mergeCell ref="B98:B101"/>
    <mergeCell ref="A98:A101"/>
    <mergeCell ref="E98:E101"/>
    <mergeCell ref="F98:F101"/>
    <mergeCell ref="G98:G101"/>
    <mergeCell ref="I98:I101"/>
    <mergeCell ref="L106:L108"/>
    <mergeCell ref="A106:A108"/>
    <mergeCell ref="B106:B108"/>
    <mergeCell ref="C106:C107"/>
    <mergeCell ref="E106:E108"/>
    <mergeCell ref="F106:F108"/>
    <mergeCell ref="G106:G108"/>
    <mergeCell ref="I106:I108"/>
    <mergeCell ref="J106:J108"/>
    <mergeCell ref="B115:B116"/>
    <mergeCell ref="C115:C116"/>
    <mergeCell ref="J115:J116"/>
    <mergeCell ref="E115:E116"/>
    <mergeCell ref="F115:F116"/>
    <mergeCell ref="G115:G116"/>
    <mergeCell ref="I115:I116"/>
    <mergeCell ref="A115:A116"/>
    <mergeCell ref="K106:K108"/>
    <mergeCell ref="J98:J101"/>
    <mergeCell ref="B102:B103"/>
    <mergeCell ref="A102:A103"/>
    <mergeCell ref="E102:E103"/>
    <mergeCell ref="F102:F103"/>
    <mergeCell ref="G102:G103"/>
    <mergeCell ref="I102:I103"/>
    <mergeCell ref="J102:J103"/>
    <mergeCell ref="C104:C105"/>
    <mergeCell ref="A104:A105"/>
    <mergeCell ref="B104:B105"/>
    <mergeCell ref="E104:E105"/>
    <mergeCell ref="F104:F105"/>
    <mergeCell ref="G104:G105"/>
    <mergeCell ref="I104:I105"/>
    <mergeCell ref="J104:J105"/>
    <mergeCell ref="H98:H99"/>
  </mergeCells>
  <phoneticPr fontId="2" type="noConversion"/>
  <printOptions horizontalCentered="1"/>
  <pageMargins left="0.39370078740157483" right="0.39370078740157483" top="0.47244094488188981" bottom="0.47244094488188981" header="0.19685039370078741" footer="0.19685039370078741"/>
  <pageSetup paperSize="9" scale="85" fitToHeight="100" orientation="landscape" blackAndWhite="1" r:id="rId1"/>
  <headerFooter>
    <oddFooter>&amp;C&amp;"標楷體,標準"&amp;P</oddFooter>
  </headerFooter>
  <rowBreaks count="7" manualBreakCount="7">
    <brk id="49" max="11" man="1"/>
    <brk id="70" max="11" man="1"/>
    <brk id="76" max="11" man="1"/>
    <brk id="80" max="11" man="1"/>
    <brk id="89" max="11" man="1"/>
    <brk id="124" max="11" man="1"/>
    <brk id="144" max="1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DF7BDB-CF56-4B7D-9262-AAD157D09403}">
  <dimension ref="A1:F14"/>
  <sheetViews>
    <sheetView workbookViewId="0">
      <selection activeCell="D10" sqref="D10"/>
    </sheetView>
  </sheetViews>
  <sheetFormatPr defaultRowHeight="16.2" x14ac:dyDescent="0.3"/>
  <cols>
    <col min="1" max="3" width="11.6640625" style="84" bestFit="1" customWidth="1"/>
    <col min="4" max="4" width="40.77734375" style="85" bestFit="1" customWidth="1"/>
    <col min="5" max="5" width="10" style="86" bestFit="1" customWidth="1"/>
    <col min="6" max="6" width="8.88671875" style="86"/>
  </cols>
  <sheetData>
    <row r="1" spans="1:5" x14ac:dyDescent="0.3">
      <c r="A1" s="84" t="s">
        <v>380</v>
      </c>
      <c r="B1" s="84" t="s">
        <v>381</v>
      </c>
      <c r="C1" s="84" t="s">
        <v>382</v>
      </c>
      <c r="D1" s="85" t="s">
        <v>353</v>
      </c>
    </row>
    <row r="2" spans="1:5" x14ac:dyDescent="0.3">
      <c r="A2" s="84">
        <f>SUM(A3:A11)</f>
        <v>463200</v>
      </c>
      <c r="B2" s="84">
        <f>SUM(B3:B11)</f>
        <v>75250</v>
      </c>
      <c r="C2" s="84">
        <f>SUM(C3:C11)</f>
        <v>265925</v>
      </c>
      <c r="D2" s="85" t="s">
        <v>352</v>
      </c>
      <c r="E2" s="84">
        <v>750630</v>
      </c>
    </row>
    <row r="3" spans="1:5" x14ac:dyDescent="0.3">
      <c r="A3" s="84">
        <v>0</v>
      </c>
      <c r="B3" s="84">
        <v>0</v>
      </c>
      <c r="C3" s="84">
        <v>0</v>
      </c>
    </row>
    <row r="4" spans="1:5" x14ac:dyDescent="0.3">
      <c r="A4" s="84">
        <v>71200</v>
      </c>
      <c r="B4" s="84">
        <v>70000</v>
      </c>
      <c r="C4" s="84">
        <v>161985</v>
      </c>
      <c r="D4" s="85" t="s">
        <v>352</v>
      </c>
      <c r="E4" s="84">
        <v>177200</v>
      </c>
    </row>
    <row r="5" spans="1:5" x14ac:dyDescent="0.3">
      <c r="A5" s="84">
        <v>392000</v>
      </c>
      <c r="B5" s="84">
        <v>0</v>
      </c>
      <c r="C5" s="84">
        <v>103940</v>
      </c>
      <c r="D5" s="85" t="s">
        <v>352</v>
      </c>
      <c r="E5" s="84">
        <v>568180</v>
      </c>
    </row>
    <row r="6" spans="1:5" x14ac:dyDescent="0.3">
      <c r="A6" s="84">
        <v>0</v>
      </c>
      <c r="B6" s="84">
        <v>0</v>
      </c>
      <c r="C6" s="84">
        <v>0</v>
      </c>
    </row>
    <row r="7" spans="1:5" x14ac:dyDescent="0.3">
      <c r="A7" s="84">
        <v>0</v>
      </c>
      <c r="B7" s="84">
        <v>0</v>
      </c>
      <c r="C7" s="84">
        <v>0</v>
      </c>
    </row>
    <row r="8" spans="1:5" x14ac:dyDescent="0.3">
      <c r="A8" s="84">
        <v>0</v>
      </c>
      <c r="B8" s="84">
        <v>0</v>
      </c>
      <c r="C8" s="84">
        <v>0</v>
      </c>
    </row>
    <row r="9" spans="1:5" x14ac:dyDescent="0.3">
      <c r="A9" s="84">
        <v>0</v>
      </c>
      <c r="B9" s="84">
        <v>5250</v>
      </c>
      <c r="C9" s="84">
        <v>0</v>
      </c>
      <c r="D9" s="85" t="s">
        <v>352</v>
      </c>
      <c r="E9" s="84">
        <v>5250</v>
      </c>
    </row>
    <row r="10" spans="1:5" x14ac:dyDescent="0.3">
      <c r="A10" s="84">
        <v>0</v>
      </c>
      <c r="B10" s="84">
        <v>0</v>
      </c>
      <c r="C10" s="84">
        <v>0</v>
      </c>
    </row>
    <row r="11" spans="1:5" x14ac:dyDescent="0.3">
      <c r="A11" s="84">
        <v>0</v>
      </c>
      <c r="B11" s="84">
        <v>0</v>
      </c>
      <c r="C11" s="84">
        <v>0</v>
      </c>
    </row>
    <row r="14" spans="1:5" x14ac:dyDescent="0.3">
      <c r="A14" s="84">
        <v>4674127</v>
      </c>
      <c r="B14" s="84">
        <v>3619713</v>
      </c>
      <c r="C14" s="84">
        <v>3591356</v>
      </c>
    </row>
  </sheetData>
  <phoneticPr fontId="2"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vt:i4>
      </vt:variant>
      <vt:variant>
        <vt:lpstr>具名範圍</vt:lpstr>
      </vt:variant>
      <vt:variant>
        <vt:i4>2</vt:i4>
      </vt:variant>
    </vt:vector>
  </HeadingPairs>
  <TitlesOfParts>
    <vt:vector size="4" baseType="lpstr">
      <vt:lpstr>工作表1</vt:lpstr>
      <vt:lpstr>工作表3</vt:lpstr>
      <vt:lpstr>工作表1!Print_Area</vt:lpstr>
      <vt:lpstr>工作表1!Print_Titles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黃筱庭</dc:creator>
  <cp:lastModifiedBy>黃筱庭</cp:lastModifiedBy>
  <cp:lastPrinted>2022-04-18T01:20:34Z</cp:lastPrinted>
  <dcterms:created xsi:type="dcterms:W3CDTF">2021-09-09T01:42:47Z</dcterms:created>
  <dcterms:modified xsi:type="dcterms:W3CDTF">2022-04-20T01:15:37Z</dcterms:modified>
</cp:coreProperties>
</file>