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25" activeTab="0"/>
  </bookViews>
  <sheets>
    <sheet name="單位預算-民間" sheetId="1" r:id="rId1"/>
    <sheet name="單位預算-縣市" sheetId="2" r:id="rId2"/>
    <sheet name="前瞻3-民間" sheetId="3" r:id="rId3"/>
    <sheet name="前瞻3-縣市" sheetId="4" r:id="rId4"/>
    <sheet name="肺炎-民間" sheetId="5" r:id="rId5"/>
    <sheet name="肺炎-縣市" sheetId="6" r:id="rId6"/>
  </sheets>
  <definedNames>
    <definedName name="_xlnm.Print_Area" localSheetId="4">'肺炎-民間'!$A$1:$H$13</definedName>
    <definedName name="_xlnm.Print_Area" localSheetId="5">'肺炎-縣市'!$A$1:$H$64</definedName>
    <definedName name="_xlnm.Print_Area" localSheetId="2">'前瞻3-民間'!$A$1:$H$13</definedName>
    <definedName name="_xlnm.Print_Area" localSheetId="3">'前瞻3-縣市'!$A$1:$H$21</definedName>
    <definedName name="_xlnm.Print_Area" localSheetId="0">'單位預算-民間'!$A$1:$H$89</definedName>
    <definedName name="_xlnm.Print_Area" localSheetId="1">'單位預算-縣市'!$A$1:$H$71</definedName>
    <definedName name="_xlnm.Print_Titles" localSheetId="5">'肺炎-縣市'!$1:$3</definedName>
    <definedName name="_xlnm.Print_Titles" localSheetId="3">'前瞻3-縣市'!$1:$3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6.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<sst xmlns="http://schemas.openxmlformats.org/spreadsheetml/2006/main" count="1197" uniqueCount="369">
  <si>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</si>
  <si>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</si>
  <si>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</si>
  <si>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</si>
  <si>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</si>
  <si>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</si>
  <si>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</si>
  <si>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</si>
  <si>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</si>
  <si>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</si>
  <si>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</si>
  <si>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內政部(民政司)</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</si>
  <si>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</si>
  <si>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</si>
  <si>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</si>
  <si>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</si>
  <si>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</si>
  <si>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</si>
  <si>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</si>
  <si>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</si>
  <si>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</si>
  <si>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</si>
  <si>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</si>
  <si>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</si>
  <si>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財團法人銘傳大學</t>
  </si>
  <si>
    <t>彰化市</t>
  </si>
  <si>
    <t>財團法人台灣基督長老教會彰化教會</t>
  </si>
  <si>
    <t>財團法人台灣基督長老教會彰化教會品格學校</t>
  </si>
  <si>
    <t>臺南市</t>
  </si>
  <si>
    <t>內政部合作及人民團體司籌備處  小計</t>
  </si>
  <si>
    <t>內政部（合作及人民團體司籌備處）</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</si>
  <si>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</si>
  <si>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</si>
  <si>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</si>
  <si>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</si>
  <si>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</si>
  <si>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</si>
  <si>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</si>
  <si>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</si>
  <si>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</si>
  <si>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</si>
  <si>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苗栗縣精典文化協會</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</si>
  <si>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</si>
  <si>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</si>
  <si>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</si>
  <si>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</si>
  <si>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</si>
  <si>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</si>
  <si>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</si>
  <si>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</si>
  <si>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</si>
  <si>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中華仁德推廣協會</t>
  </si>
  <si>
    <t>中華全民生活休閒運動推廣協會</t>
  </si>
  <si>
    <t>台灣人慈善協會</t>
  </si>
  <si>
    <t>中華天帝教總會</t>
  </si>
  <si>
    <t>中華民國道家純真炁功文化協會</t>
  </si>
  <si>
    <t>中華文化觀光交流愛心協會</t>
  </si>
  <si>
    <t>雲林縣</t>
  </si>
  <si>
    <t>中華綠色農業發展協會</t>
  </si>
  <si>
    <t>台灣關懷弱勢協會</t>
  </si>
  <si>
    <t>苗栗縣聖恆文化協會</t>
  </si>
  <si>
    <t>臺灣綠農協進會</t>
  </si>
  <si>
    <t>台南市國際標準舞發展協會</t>
  </si>
  <si>
    <t>中華民國國武術競技總會</t>
  </si>
  <si>
    <t>屏東縣</t>
  </si>
  <si>
    <t>屏東縣佳冬鄉四塊厝社區促進會</t>
  </si>
  <si>
    <t>屏東縣東港鎮頂中街轎班促進會</t>
  </si>
  <si>
    <t>苗栗縣大地文化協會</t>
  </si>
  <si>
    <t>中華民國全國商圈總會</t>
  </si>
  <si>
    <t>台灣青年愛心事工協會</t>
  </si>
  <si>
    <t>中國合作學社</t>
  </si>
  <si>
    <t>桃園市政府</t>
  </si>
  <si>
    <t>臺中市政府</t>
  </si>
  <si>
    <t>苗栗縣政府</t>
  </si>
  <si>
    <t>南投縣政府</t>
  </si>
  <si>
    <t>屏東縣政府</t>
  </si>
  <si>
    <t>宜蘭縣政府</t>
  </si>
  <si>
    <t>臺東縣政府</t>
  </si>
  <si>
    <t>內政部地政司  小計</t>
  </si>
  <si>
    <t>臺北市政府</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</si>
  <si>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</si>
  <si>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</si>
  <si>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</si>
  <si>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</si>
  <si>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</si>
  <si>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</si>
  <si>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</si>
  <si>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</si>
  <si>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</si>
  <si>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</si>
  <si>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</si>
  <si>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</si>
  <si>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</si>
  <si>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</si>
  <si>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</si>
  <si>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</si>
  <si>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</si>
  <si>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</si>
  <si>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</si>
  <si>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</si>
  <si>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內政部國土測繪中心  小計</t>
  </si>
  <si>
    <t>內政部(國土測繪中心)</t>
  </si>
  <si>
    <t>圖解數化地籍圖整合建置及都市計畫地形圖套疊工作</t>
  </si>
  <si>
    <t>非都市計畫地區圖解數化地籍圖整合建置工作</t>
  </si>
  <si>
    <t>無</t>
  </si>
  <si>
    <t>公共服務據點整備及公有危險建築補強-地方政府辦公廳舍、村(里)集會所(活動中心)耐震評估及整建計畫</t>
  </si>
  <si>
    <t>內政部</t>
  </si>
  <si>
    <t>第1季</t>
  </si>
  <si>
    <t>第1季</t>
  </si>
  <si>
    <t>彰化縣南瑤宮笨港進香文化推廣協會</t>
  </si>
  <si>
    <t>南瑤宮笨港進香活動</t>
  </si>
  <si>
    <t>新北市客家傳統文化發展協會</t>
  </si>
  <si>
    <t>臺灣農漁卓越發展促進會</t>
  </si>
  <si>
    <t>台灣社區關懷愛心服務協會</t>
  </si>
  <si>
    <t>中華文化民俗運動推廣協會</t>
  </si>
  <si>
    <t>中華髮容國際評審競技研究發展協會</t>
  </si>
  <si>
    <t>苗栗縣負子蟲愛鄉協會</t>
  </si>
  <si>
    <t>苗栗縣大埔長春協會</t>
  </si>
  <si>
    <t>補助地方政府辦理嚴重特殊傳染性肺炎居家檢疫服務措施所需經費（110年7月）</t>
  </si>
  <si>
    <t>補助地方政府辦理嚴重特殊傳染性肺炎居家檢疫服務措施所需經費（110年8月）</t>
  </si>
  <si>
    <t>新北市深坑區青年志工會</t>
  </si>
  <si>
    <t>屏東縣東港鎮船頭轎班促進會</t>
  </si>
  <si>
    <t>苗栗縣竹南文化再造協會</t>
  </si>
  <si>
    <t>臺灣客家語言文化農業推廣協會</t>
  </si>
  <si>
    <t>110年11月15日</t>
  </si>
  <si>
    <t>綠島鄉民生物資平價供應中心營運計畫</t>
  </si>
  <si>
    <t>蘭嶼鄉民生物資平價供應中心營運計畫</t>
  </si>
  <si>
    <t>補助地方政府辦理嚴重特殊傳染性肺炎居家檢疫服務措施所需經費（110年9月）</t>
  </si>
  <si>
    <t>補助地方政府辦理嚴重特殊傳染性肺炎居家檢疫服務措施所需經費（110年10月）</t>
  </si>
  <si>
    <t>補助地方政府辦理嚴重特殊傳染性肺炎居家檢疫服務措施所需經費（110年11月）</t>
  </si>
  <si>
    <t>111年政黨補助金（政黨法第22條）</t>
  </si>
  <si>
    <t>111年1月4日</t>
  </si>
  <si>
    <t>福山巖</t>
  </si>
  <si>
    <t>白晝之夜-與神同遊</t>
  </si>
  <si>
    <t>111年1月11日</t>
  </si>
  <si>
    <t>宜蘭市</t>
  </si>
  <si>
    <t>宜蘭縣各界慶祝民族英雄岳武穆王919週年誕辰系列活動</t>
  </si>
  <si>
    <t>111年1月24日</t>
  </si>
  <si>
    <t>111年2月16日</t>
  </si>
  <si>
    <t>第16屆轉型與治理國際學術研討會</t>
  </si>
  <si>
    <t>111年3月18日</t>
  </si>
  <si>
    <t>高雄市基督教女青年會</t>
  </si>
  <si>
    <t>2022年愛的盼望與復甦跨世代與宗教對話復活節活動</t>
  </si>
  <si>
    <t>111年3月23日</t>
  </si>
  <si>
    <t>第28屆全國世代家庭孝親表揚</t>
  </si>
  <si>
    <t>111年3月25日</t>
  </si>
  <si>
    <t>合作社事業報導</t>
  </si>
  <si>
    <t>111年2月10日</t>
  </si>
  <si>
    <t>合作經濟季刊</t>
  </si>
  <si>
    <t>111年度儲蓄互助社幹部訓練活動</t>
  </si>
  <si>
    <t>111年2月11日</t>
  </si>
  <si>
    <t>新竹縣書畫協會</t>
  </si>
  <si>
    <t>111年新竹縣書畫協會歡喜迎新春~春聯揮毫活動</t>
  </si>
  <si>
    <t>111年1月6日</t>
  </si>
  <si>
    <t>苗栗縣常青會</t>
  </si>
  <si>
    <t>「福虎生財慶新春活動」</t>
  </si>
  <si>
    <t>111年1月18日</t>
  </si>
  <si>
    <t>苗栗縣大同文康推廣協會</t>
  </si>
  <si>
    <t>虎將賀歲愛心贈春聯暨節能減碳活動</t>
  </si>
  <si>
    <t>「筆墨傳情贈春聯暨節能減碳活動」</t>
  </si>
  <si>
    <t>中華民國書學會</t>
  </si>
  <si>
    <t>壬寅年迎新春聯揮毫活動</t>
  </si>
  <si>
    <t>111年1月13日</t>
  </si>
  <si>
    <t>台灣藝術家協會</t>
  </si>
  <si>
    <t>111年民俗節慶『寫春聯、贈春聯』暨製作年度優質紙藝年節創新『虎年年畫』文化藝術之美活動</t>
  </si>
  <si>
    <t>111年1月22日</t>
  </si>
  <si>
    <t>111年苗栗燈會公益系列活動</t>
  </si>
  <si>
    <t>111年2月7日</t>
  </si>
  <si>
    <t>「春樂遊古今」</t>
  </si>
  <si>
    <t>財團法人台灣基督長老教會宣教基金會</t>
  </si>
  <si>
    <t>2022年總會牧傳會年會</t>
  </si>
  <si>
    <t>苗栗縣榮信文化協會</t>
  </si>
  <si>
    <t>2022迎春納福暨文化巡禮</t>
  </si>
  <si>
    <t>111年1月27日</t>
  </si>
  <si>
    <t>111年他鄉故鄉友愛世界活動</t>
  </si>
  <si>
    <t>111年1月26日</t>
  </si>
  <si>
    <t>苗栗縣德參藝祿神將協會</t>
  </si>
  <si>
    <t>壬寅乞龜祈福擲龜王平安文化祭暨低碳能源再生宣導活動</t>
  </si>
  <si>
    <t>苗栗縣媽祖會</t>
  </si>
  <si>
    <t>錢虎年上元暝來看戲暨環保減碳宣導活動</t>
  </si>
  <si>
    <t>2022貓貍河海映像藝術季</t>
  </si>
  <si>
    <t>「2022炮震北邯鄲造佛文化藝術節」</t>
  </si>
  <si>
    <t>111年2月25日</t>
  </si>
  <si>
    <t>「健blue飛」</t>
  </si>
  <si>
    <t>中華民國創新跳動文化推廣協會</t>
  </si>
  <si>
    <t>「111年度『愛在身邊』青銀共學活動&amp;志工培訓計畫」</t>
  </si>
  <si>
    <t>「第五屆舞舞生風響應愛心關懷弱勢公益活動」</t>
  </si>
  <si>
    <t>雲林縣大埤鄉聯美社區發展協會</t>
  </si>
  <si>
    <t>「111年度五股開臺尊王過爐活動文化祭」</t>
  </si>
  <si>
    <t>111年2月18日</t>
  </si>
  <si>
    <t>111年愛、陽光、心靈宴活動</t>
  </si>
  <si>
    <t>111年2月15日</t>
  </si>
  <si>
    <t>出版「中華民國111年合作社事業統計年報」</t>
  </si>
  <si>
    <t>111年2月17日</t>
  </si>
  <si>
    <t>「福安宮福德正神聖誕千秋祭典暨反毒宣導活動」</t>
  </si>
  <si>
    <t>苗栗縣水上運動觀光休閒發展協會</t>
  </si>
  <si>
    <t>逐南風海洋慢活節活動</t>
  </si>
  <si>
    <t>111年3月3日</t>
  </si>
  <si>
    <t>「第六屆全民樂活fun輕鬆 關懷社會愛心公益音樂日」</t>
  </si>
  <si>
    <t>苗栗縣竹南清溪婦女協會</t>
  </si>
  <si>
    <t>111年健康活力跳動唱暨減碳宣導活動</t>
  </si>
  <si>
    <t>苗栗縣新南城鄉發展協會</t>
  </si>
  <si>
    <t>111年歌舞創意展演暨節能減碳宣導活動</t>
  </si>
  <si>
    <t>性別平等暨推動健康快樂老化</t>
  </si>
  <si>
    <t>苗栗縣竹南鎮大埔社區發展協會</t>
  </si>
  <si>
    <t>2022戀戀油桐花-客家美食推廣暨反毒防詐騙宣導活動</t>
  </si>
  <si>
    <t>有氧活力魅力竹南暨推動能源環境宣導</t>
  </si>
  <si>
    <t>111年擁抱溫暖關懷有你暨節能減碳宣導活動</t>
  </si>
  <si>
    <t>「第三屆居家照顧推廣暨節能減碳宣導活動」</t>
  </si>
  <si>
    <t>111年3月9日</t>
  </si>
  <si>
    <t>中華民國復能協會</t>
  </si>
  <si>
    <t>「銀髮i動贏健康大會師活動」</t>
  </si>
  <si>
    <t>111年3月11日</t>
  </si>
  <si>
    <t>2022客家舞蹈觀摩暨如何作好資源回收講習</t>
  </si>
  <si>
    <t>第二屆居家照顧推廣關懷弱勢活動暨節能減碳宣導</t>
  </si>
  <si>
    <t>新北市碧潭志工發展協會辦理</t>
  </si>
  <si>
    <t>「防疫宣導守護碧潭活動」</t>
  </si>
  <si>
    <t>111年3月14日</t>
  </si>
  <si>
    <t>111年山城客家風情大賞暨推動綠能環境宣導</t>
  </si>
  <si>
    <t>111年3月10日</t>
  </si>
  <si>
    <t>2022(壬寅)年中華民族海內外同胞聯合祭祖大典</t>
  </si>
  <si>
    <t>「第三屆用愛傳遞居家照顧暨節能減碳宣導活動」</t>
  </si>
  <si>
    <t>中華光點兒童重症扶助協會</t>
  </si>
  <si>
    <t>「虎彩繽紛-探索寫生創作展」活動</t>
  </si>
  <si>
    <t>2022紫蝶海岸快活林</t>
  </si>
  <si>
    <t>第五屆薪傳文化 民俗技藝大賞 關懷社會公益活動</t>
  </si>
  <si>
    <t>「竹報平安」</t>
  </si>
  <si>
    <t>「春回大地」</t>
  </si>
  <si>
    <t>「真王宮李府千歲聖誕千秋祭典暨反毒宣導活動」</t>
  </si>
  <si>
    <t>「家庭趣味遊」</t>
  </si>
  <si>
    <t>「2022臺南市府都議長盃舞蹈全國錦標賽」</t>
  </si>
  <si>
    <t>第18屆全國港都盃國武術錦標賽</t>
  </si>
  <si>
    <t>第二屆˙鼓藝˙美食˙客家藝文暨節能減碳宣導活動</t>
  </si>
  <si>
    <t>「第三屆愛與關懷公益表演活動」</t>
  </si>
  <si>
    <t>防治家庭暴力宣講暨節能減碳活動</t>
  </si>
  <si>
    <t>「愛遇夏天」</t>
  </si>
  <si>
    <t>111年3月31日</t>
  </si>
  <si>
    <t>「進水宮金府千歲聖誕千秋祭典暨反毒宣導活動」</t>
  </si>
  <si>
    <t>財團法人台北市樺霖文化基金會</t>
  </si>
  <si>
    <t>111年度偏鄉兒童伴讀活動</t>
  </si>
  <si>
    <t>111年3月17日</t>
  </si>
  <si>
    <t>台灣農場經營協會</t>
  </si>
  <si>
    <t>「台灣登記農場推動農業淨零碳排研習班」</t>
  </si>
  <si>
    <t>111年3月21日</t>
  </si>
  <si>
    <t>苗栗縣大同社區文康關懷協</t>
  </si>
  <si>
    <t>111年度關懷弱勢讓愛飛揚</t>
  </si>
  <si>
    <t>111年3月24日</t>
  </si>
  <si>
    <t>「第三屆終身學習 你我都行 居家照顧推廣暨宣導節能減碳活動」</t>
  </si>
  <si>
    <t>福虎賀歲賽三春活動</t>
  </si>
  <si>
    <t>財團法人安平開台天后宮文化基金會</t>
  </si>
  <si>
    <t>「2022安平上香山 迎媽祖文化季」</t>
  </si>
  <si>
    <t>雲林縣褒忠鄉小城人文關懷協會</t>
  </si>
  <si>
    <t>「褒忠童樂會」</t>
  </si>
  <si>
    <t>111年3月30日</t>
  </si>
  <si>
    <t>新北市淡水區藝術造村發展協會</t>
  </si>
  <si>
    <t>「第三屆兒少保護就業安全暨節能減碳宣導活動」</t>
  </si>
  <si>
    <t>台灣帕金森病友權益促進會</t>
  </si>
  <si>
    <t>「誰帕誰 徒步環島活動」</t>
  </si>
  <si>
    <t>「第三屆青年有愛居家照顧服務員推廣暨宣導節能減碳活動」</t>
  </si>
  <si>
    <t>「第二屆客語.樂活.居家照顧.藝文推廣公益活動」</t>
  </si>
  <si>
    <t>「第三屆健康吃快樂動居家照顧暨節能減碳宣導活動」</t>
  </si>
  <si>
    <t>「友善商圈婦幼關懷」</t>
  </si>
  <si>
    <t>國土測繪中心</t>
  </si>
  <si>
    <t>新竹市</t>
  </si>
  <si>
    <t>中華民國測地學會</t>
  </si>
  <si>
    <t>2021年中華民國測地學術研討會</t>
  </si>
  <si>
    <t>110年12月10日</t>
  </si>
  <si>
    <t>屬111年度預算補助案</t>
  </si>
  <si>
    <t xml:space="preserve"> 殯葬設施量能提升計畫</t>
  </si>
  <si>
    <t>108年12月9日</t>
  </si>
  <si>
    <t>111年1月29日</t>
  </si>
  <si>
    <t>本件係配合行政院核定離島建設基金之中央分攤款。</t>
  </si>
  <si>
    <t>111年3月7日</t>
  </si>
  <si>
    <t>補助地方政府辦理嚴重特殊傳染性肺炎居家檢疫服務措施所需經費（110年12月）</t>
  </si>
  <si>
    <t>111年1月21日</t>
  </si>
  <si>
    <t>111年3月4日</t>
  </si>
  <si>
    <t>111年3月15日</t>
  </si>
  <si>
    <t>111年3月29日</t>
  </si>
  <si>
    <t>補助地方政府辦理嚴重特殊傳染性肺炎居家檢疫服務措施所需經費（111年1月）</t>
  </si>
  <si>
    <t>111年3月22日</t>
  </si>
  <si>
    <t>111年2月21日</t>
  </si>
  <si>
    <t>補助地方政府辦理嚴重特殊傳染性肺炎居家檢疫服務措施所需經費（111年2月）</t>
  </si>
  <si>
    <t>111年1月19日</t>
  </si>
  <si>
    <t>111年2月22日</t>
  </si>
  <si>
    <t>111年1月20日</t>
  </si>
  <si>
    <t>111年1月14日</t>
  </si>
  <si>
    <t>110年3月18日
111年1月12日
111年1月22日</t>
  </si>
  <si>
    <t>內政部</t>
  </si>
  <si>
    <t>桃園市</t>
  </si>
  <si>
    <t>桃園市政府</t>
  </si>
  <si>
    <t>110年3月18日</t>
  </si>
  <si>
    <t>110年第1季核定補助2,400萬，列111年第1季補助。</t>
  </si>
  <si>
    <t>110年3月18日
111年1月12日</t>
  </si>
  <si>
    <t>臺南市</t>
  </si>
  <si>
    <t>臺南市政府</t>
  </si>
  <si>
    <t>110年3月18日
111年3月22日</t>
  </si>
  <si>
    <t>111年3月22日</t>
  </si>
  <si>
    <t>新竹縣</t>
  </si>
  <si>
    <t>新竹縣政府</t>
  </si>
  <si>
    <t>110年3月18日
111年1月12日
111年3月22日</t>
  </si>
  <si>
    <t xml:space="preserve">110年3月18日
111年1月12日
</t>
  </si>
  <si>
    <t>南投縣</t>
  </si>
  <si>
    <t>南投縣政府</t>
  </si>
  <si>
    <t>111年1月12日</t>
  </si>
  <si>
    <t>雲林縣</t>
  </si>
  <si>
    <t>雲林縣政府</t>
  </si>
  <si>
    <t>110年11月2日
111年3月22日</t>
  </si>
  <si>
    <t>110年3月18日
110年12月10日
111年1月12日</t>
  </si>
  <si>
    <t xml:space="preserve">1.110年第1季核定補助2,900萬元，列111年第1季補助。
2.110年第4季核定補助1,800萬元，列111年第1季補助。
3.第1季（111年1月12日）核定補助30萬元。
4.第1季（111年1月27日）註銷30萬元。
</t>
  </si>
  <si>
    <t>公共服務據點整備及公有危險建築補強-地方政府辦公廳舍、村(里)集會所(活動中心)耐震評估及整建計畫</t>
  </si>
  <si>
    <t>花蓮縣</t>
  </si>
  <si>
    <t>花蓮縣政府</t>
  </si>
  <si>
    <t>110年3月18日
110年11月8日
111年1月12日</t>
  </si>
  <si>
    <t>臺東縣</t>
  </si>
  <si>
    <t>臺東縣政府</t>
  </si>
  <si>
    <t>110年第1季核定補助3,224萬9,600元，列111年第1季補助。</t>
  </si>
  <si>
    <t>1.110年第1季核定補助2,800萬元，列111年第1季補助。
2.第1季（111年1月12日）補助420萬元</t>
  </si>
  <si>
    <t>新竹市政府</t>
  </si>
  <si>
    <t>金門縣</t>
  </si>
  <si>
    <t>金門縣政府</t>
  </si>
  <si>
    <t>110年第1季核定補助800萬元，列111年第1季補助。</t>
  </si>
  <si>
    <t xml:space="preserve">1.110年第1季核定補助5,100萬1,300元，列111年第1季補助。
2.第1季補助800萬元（111年3月22日）。
</t>
  </si>
  <si>
    <t>國家底圖空間資料基礎建設計畫</t>
  </si>
  <si>
    <t>111年2月24日</t>
  </si>
  <si>
    <t>110年11月3日</t>
  </si>
  <si>
    <t>延續性計畫屬111年度預算補助案</t>
  </si>
  <si>
    <t>新北市政府</t>
  </si>
  <si>
    <t>新北市</t>
  </si>
  <si>
    <t>地籍圖重測後續計畫</t>
  </si>
  <si>
    <t>111年2月14日</t>
  </si>
  <si>
    <t>臺中市政府</t>
  </si>
  <si>
    <t>臺中市</t>
  </si>
  <si>
    <t>111年2月14日</t>
  </si>
  <si>
    <t>高雄市政府</t>
  </si>
  <si>
    <t>高雄市</t>
  </si>
  <si>
    <t>苗栗縣政府</t>
  </si>
  <si>
    <t>苗栗縣</t>
  </si>
  <si>
    <t>彰化縣政府</t>
  </si>
  <si>
    <t>彰化縣</t>
  </si>
  <si>
    <t>嘉義縣政府</t>
  </si>
  <si>
    <t>嘉義縣</t>
  </si>
  <si>
    <t>澎湖縣政府</t>
  </si>
  <si>
    <t>澎湖縣</t>
  </si>
  <si>
    <t>屏東縣政府</t>
  </si>
  <si>
    <t>屏東縣</t>
  </si>
  <si>
    <t>基隆市政府</t>
  </si>
  <si>
    <t>基隆市</t>
  </si>
  <si>
    <t>嘉義市政府</t>
  </si>
  <si>
    <t>嘉義市</t>
  </si>
  <si>
    <t>圖解數化地籍圖整合建置及都市計畫地形圖套疊工作</t>
  </si>
  <si>
    <t>111年2月17日</t>
  </si>
  <si>
    <t>111年3月8日</t>
  </si>
  <si>
    <t>111年3月8日</t>
  </si>
  <si>
    <t>非都市計畫地區圖解數化地籍圖整合建置工作</t>
  </si>
  <si>
    <t>宜蘭縣</t>
  </si>
  <si>
    <t>內政部(地政司)</t>
  </si>
  <si>
    <t>本案係配合行政院核定花東地區永續發展基金之中央配合分攤款。由111年度經費繼續執行。</t>
  </si>
  <si>
    <t>1.110年第1季核定補助2,221萬，列111年第1季補助。
2.第1季核定補助1100萬(111年1月12日補助235萬元、111年1月22日補助900萬元、111年1月28日註銷35萬元)。</t>
  </si>
  <si>
    <t>1.110年第1季核定補助1,300萬，列111年第1季補助。
2.第1季補助12萬7,500元（111年1月12日）。</t>
  </si>
  <si>
    <t>1.110年第1季核定補助2,900萬元，列111年第1季補助。
2.第1季補助570萬元(111年1月12日、3月22日補助)。</t>
  </si>
  <si>
    <t>1.110年第1季核定補助2,400萬元，列111年第1季補助。
2.第1季核定補助40萬4,500元(111年1月12日補助)。</t>
  </si>
  <si>
    <t>1.110年第1季核定補助3,000萬元，列111年第1季補助。
2.110年第4季核定補助1,000萬元，列111年第1季補助。
3.第1季（111年1月12日）補助836萬3,630元。</t>
  </si>
  <si>
    <t>內政部單位預算對民間團體及個人補(捐)助經費彙總表
111年度截至第1季止</t>
  </si>
  <si>
    <t>內政部單位預算對縣市政府補助經費彙總表
111年度截至第1季止</t>
  </si>
  <si>
    <t>內政部前瞻基礎建設計畫第3期特別預算對民間團體及個人補(捐)助經費彙總表
111年度截至第1季止</t>
  </si>
  <si>
    <t>內政部前瞻基礎建設計畫第3期特別預算對縣市政府補助經費彙總表
111年度截至第1季止</t>
  </si>
  <si>
    <t>內政部嚴重特殊傳染性肺炎防治及紓困振興特別預算對民間團體及個人補(捐)助經費彙總表
111年度截至第1季止</t>
  </si>
  <si>
    <t>內政部嚴重特殊傳染性肺炎防治及紓困振興特別預算對縣市政府補助經費彙總表
111年度截至第1季止</t>
  </si>
  <si>
    <t>1.110年第4季核定補助240萬元，列111年第1季補助。
2.第1季核定補助53萬1,900元(111年3月22日補助)。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</si>
</sst>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 numFmtId="183" formatCode="0.00_ "/>
  </numFmts>
  <fonts count="85">
    <font>
      <sz val="12"/>
      <color rgb="FF000000"/>
      <name val="新細明體"/>
      <family val="1"/>
    </font>
    <font>
      <sz val="12"/>
      <color indexed="8"/>
      <name val="新細明體"/>
      <family val="1"/>
    </font>
    <font>
      <sz val="9"/>
      <name val="新細明體"/>
      <family val="1"/>
    </font>
    <font>
      <sz val="12"/>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sz val="14"/>
      <color indexed="8"/>
      <name val="新細明體"/>
      <family val="1"/>
    </font>
    <font>
      <b/>
      <sz val="12"/>
      <color indexed="8"/>
      <name val="標楷體"/>
      <family val="4"/>
    </font>
    <font>
      <sz val="11"/>
      <color indexed="8"/>
      <name val="新細明體"/>
      <family val="1"/>
    </font>
    <font>
      <sz val="14"/>
      <color indexed="8"/>
      <name val="微軟正黑體"/>
      <family val="2"/>
    </font>
    <font>
      <sz val="12"/>
      <color indexed="8"/>
      <name val="微軟正黑體"/>
      <family val="2"/>
    </font>
    <font>
      <b/>
      <sz val="16"/>
      <color indexed="8"/>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b/>
      <sz val="11"/>
      <color rgb="FF000000"/>
      <name val="新細明體"/>
      <family val="1"/>
    </font>
    <font>
      <sz val="14"/>
      <color rgb="FF000000"/>
      <name val="新細明體"/>
      <family val="1"/>
    </font>
    <font>
      <b/>
      <sz val="12"/>
      <color rgb="FF000000"/>
      <name val="標楷體"/>
      <family val="4"/>
    </font>
    <font>
      <sz val="11"/>
      <color rgb="FF000000"/>
      <name val="新細明體"/>
      <family val="1"/>
    </font>
    <font>
      <sz val="12"/>
      <color theme="1"/>
      <name val="新細明體"/>
      <family val="1"/>
    </font>
    <font>
      <sz val="14"/>
      <color rgb="FF000000"/>
      <name val="微軟正黑體"/>
      <family val="2"/>
    </font>
    <font>
      <b/>
      <sz val="12"/>
      <color theme="1"/>
      <name val="新細明體"/>
      <family val="1"/>
    </font>
    <font>
      <b/>
      <sz val="12"/>
      <color theme="1"/>
      <name val="標楷體"/>
      <family val="4"/>
    </font>
    <font>
      <sz val="12"/>
      <color rgb="FF000000"/>
      <name val="微軟正黑體"/>
      <family val="2"/>
    </font>
    <font>
      <sz val="12"/>
      <color rgb="FFFFFFFF"/>
      <name val="新細明體"/>
      <family val="1"/>
    </font>
    <font>
      <b/>
      <sz val="16"/>
      <color rgb="FF000000"/>
      <name val="新細明體"/>
      <family val="1"/>
    </font>
    <font>
      <b/>
      <sz val="8"/>
      <name val="新細明體"/>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FFCCCC"/>
        <bgColor indexed="64"/>
      </patternFill>
    </fill>
    <fill>
      <patternFill patternType="solid">
        <fgColor rgb="FFFF8080"/>
        <bgColor indexed="64"/>
      </patternFill>
    </fill>
    <fill>
      <patternFill patternType="solid">
        <fgColor rgb="FFCC0000"/>
        <bgColor indexed="64"/>
      </patternFill>
    </fill>
    <fill>
      <patternFill patternType="solid">
        <fgColor rgb="FFFF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right style="medium">
        <color rgb="FF000000"/>
      </right>
      <top style="thin">
        <color rgb="FF000000"/>
      </top>
      <bottom>
        <color indexed="63"/>
      </bottom>
    </border>
    <border>
      <left style="thin"/>
      <right style="thin"/>
      <top style="thin"/>
      <bottom style="thin"/>
    </border>
    <border>
      <left style="thin">
        <color rgb="FF000000"/>
      </left>
      <right>
        <color indexed="63"/>
      </right>
      <top style="medium">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style="thin"/>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color rgb="FF000000"/>
      </left>
      <right style="thin">
        <color rgb="FF000000"/>
      </right>
      <top/>
      <bottom>
        <color indexed="63"/>
      </bottom>
    </border>
    <border>
      <left style="medium">
        <color rgb="FF000000"/>
      </left>
      <right>
        <color indexed="63"/>
      </right>
      <top style="thin">
        <color rgb="FF000000"/>
      </top>
      <bottom style="thin">
        <color rgb="FF000000"/>
      </bottom>
    </border>
    <border>
      <left style="medium">
        <color rgb="FF000000"/>
      </left>
      <right>
        <color indexed="63"/>
      </right>
      <top/>
      <bottom style="thin">
        <color rgb="FF000000"/>
      </bottom>
    </border>
    <border>
      <left/>
      <right style="medium">
        <color rgb="FF000000"/>
      </right>
      <top/>
      <bottom>
        <color indexed="63"/>
      </bottom>
    </border>
    <border>
      <left style="thin">
        <color rgb="FF000000"/>
      </left>
      <right style="thin"/>
      <top style="thin"/>
      <bottom style="thin"/>
    </border>
    <border>
      <left style="thin">
        <color rgb="FF000000"/>
      </left>
      <right style="medium">
        <color rgb="FF000000"/>
      </right>
      <top>
        <color indexed="63"/>
      </top>
      <bottom style="thin">
        <color rgb="FF000000"/>
      </bottom>
    </border>
    <border>
      <left style="medium">
        <color rgb="FF000000"/>
      </left>
      <right style="thin">
        <color rgb="FF000000"/>
      </right>
      <top style="thin">
        <color rgb="FF000000"/>
      </top>
      <bottom>
        <color indexed="63"/>
      </bottom>
    </border>
    <border>
      <left style="thin">
        <color rgb="FF000000"/>
      </left>
      <right style="thin"/>
      <top style="thin"/>
      <bottom>
        <color indexed="63"/>
      </bottom>
    </border>
    <border>
      <left style="thin">
        <color rgb="FF000000"/>
      </left>
      <right style="medium">
        <color rgb="FF000000"/>
      </right>
      <top style="thin">
        <color rgb="FF000000"/>
      </top>
      <bottom>
        <color indexed="63"/>
      </bottom>
    </border>
    <border>
      <left style="medium">
        <color rgb="FF000000"/>
      </left>
      <right style="thin">
        <color rgb="FF000000"/>
      </right>
      <top/>
      <bottom>
        <color indexed="63"/>
      </bottom>
    </border>
  </borders>
  <cellStyleXfs count="109">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Border="0" applyProtection="0">
      <alignment vertical="center"/>
    </xf>
    <xf numFmtId="0" fontId="41" fillId="20" borderId="0" applyNumberFormat="0" applyBorder="0" applyProtection="0">
      <alignment vertical="center"/>
    </xf>
    <xf numFmtId="0" fontId="41" fillId="20" borderId="0" applyNumberFormat="0" applyBorder="0" applyProtection="0">
      <alignment vertical="center"/>
    </xf>
    <xf numFmtId="0" fontId="41" fillId="21" borderId="0" applyNumberFormat="0" applyBorder="0" applyProtection="0">
      <alignment vertical="center"/>
    </xf>
    <xf numFmtId="0" fontId="41" fillId="21" borderId="0" applyNumberFormat="0" applyBorder="0" applyProtection="0">
      <alignment vertical="center"/>
    </xf>
    <xf numFmtId="0" fontId="40" fillId="22" borderId="0" applyNumberFormat="0" applyBorder="0" applyProtection="0">
      <alignment vertical="center"/>
    </xf>
    <xf numFmtId="0" fontId="40" fillId="23" borderId="0" applyNumberFormat="0" applyBorder="0" applyProtection="0">
      <alignment vertical="center"/>
    </xf>
    <xf numFmtId="0" fontId="40" fillId="0" borderId="0" applyNumberFormat="0" applyBorder="0" applyProtection="0">
      <alignment vertical="center"/>
    </xf>
    <xf numFmtId="0" fontId="42" fillId="24" borderId="0" applyNumberFormat="0" applyBorder="0" applyProtection="0">
      <alignment vertical="center"/>
    </xf>
    <xf numFmtId="0" fontId="43" fillId="25" borderId="0" applyNumberFormat="0" applyBorder="0" applyProtection="0">
      <alignment vertical="center"/>
    </xf>
    <xf numFmtId="0" fontId="44" fillId="26" borderId="0" applyNumberFormat="0" applyBorder="0" applyProtection="0">
      <alignment vertical="center"/>
    </xf>
    <xf numFmtId="0" fontId="44" fillId="27" borderId="0" applyNumberFormat="0" applyBorder="0" applyProtection="0">
      <alignment vertical="center"/>
    </xf>
    <xf numFmtId="0" fontId="45" fillId="0" borderId="0" applyNumberFormat="0" applyBorder="0" applyProtection="0">
      <alignment vertical="center"/>
    </xf>
    <xf numFmtId="0" fontId="45" fillId="0" borderId="0" applyNumberFormat="0" applyBorder="0" applyProtection="0">
      <alignment vertical="center"/>
    </xf>
    <xf numFmtId="0" fontId="46" fillId="28" borderId="0" applyNumberFormat="0" applyBorder="0" applyProtection="0">
      <alignment vertical="center"/>
    </xf>
    <xf numFmtId="0" fontId="47" fillId="28" borderId="0" applyNumberFormat="0" applyBorder="0" applyProtection="0">
      <alignment vertical="center"/>
    </xf>
    <xf numFmtId="0" fontId="48" fillId="0" borderId="0" applyNumberFormat="0" applyBorder="0" applyProtection="0">
      <alignment vertical="center"/>
    </xf>
    <xf numFmtId="0" fontId="48" fillId="0" borderId="0" applyNumberFormat="0" applyBorder="0" applyProtection="0">
      <alignment vertical="center"/>
    </xf>
    <xf numFmtId="0" fontId="49" fillId="0" borderId="0" applyNumberFormat="0" applyBorder="0" applyProtection="0">
      <alignment vertical="center"/>
    </xf>
    <xf numFmtId="0" fontId="49"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50" fillId="0" borderId="0" applyNumberFormat="0" applyBorder="0" applyProtection="0">
      <alignment vertical="center"/>
    </xf>
    <xf numFmtId="0" fontId="51" fillId="0" borderId="0" applyNumberFormat="0" applyBorder="0" applyProtection="0">
      <alignment vertical="center"/>
    </xf>
    <xf numFmtId="0" fontId="52" fillId="29" borderId="0" applyNumberFormat="0" applyBorder="0" applyProtection="0">
      <alignment vertical="center"/>
    </xf>
    <xf numFmtId="0" fontId="53" fillId="29" borderId="0" applyNumberFormat="0" applyBorder="0" applyProtection="0">
      <alignment vertical="center"/>
    </xf>
    <xf numFmtId="0" fontId="54" fillId="29" borderId="1" applyNumberFormat="0" applyProtection="0">
      <alignment vertical="center"/>
    </xf>
    <xf numFmtId="0" fontId="54" fillId="29"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42" fillId="0" borderId="0" applyNumberFormat="0" applyBorder="0" applyProtection="0">
      <alignment vertical="center"/>
    </xf>
    <xf numFmtId="0" fontId="43"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39" fillId="0" borderId="0">
      <alignment vertical="center"/>
      <protection/>
    </xf>
    <xf numFmtId="0" fontId="55" fillId="0" borderId="0" applyNumberFormat="0" applyBorder="0" applyProtection="0">
      <alignment/>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pplyNumberFormat="0" applyFont="0" applyBorder="0" applyProtection="0">
      <alignment vertical="center"/>
    </xf>
    <xf numFmtId="43" fontId="39" fillId="0" borderId="0" applyFont="0" applyFill="0" applyBorder="0" applyAlignment="0" applyProtection="0"/>
    <xf numFmtId="176" fontId="0" fillId="0" borderId="0" applyFont="0" applyFill="0" applyBorder="0" applyAlignment="0" applyProtection="0"/>
    <xf numFmtId="41" fontId="39" fillId="0" borderId="0" applyFont="0" applyFill="0" applyBorder="0" applyAlignment="0" applyProtection="0"/>
    <xf numFmtId="0" fontId="56" fillId="30" borderId="0" applyNumberFormat="0" applyBorder="0" applyAlignment="0" applyProtection="0"/>
    <xf numFmtId="0" fontId="57" fillId="0" borderId="2" applyNumberFormat="0" applyFill="0" applyAlignment="0" applyProtection="0"/>
    <xf numFmtId="0" fontId="58" fillId="31" borderId="0" applyNumberFormat="0" applyBorder="0" applyAlignment="0" applyProtection="0"/>
    <xf numFmtId="9" fontId="39" fillId="0" borderId="0" applyFont="0" applyFill="0" applyBorder="0" applyAlignment="0" applyProtection="0"/>
    <xf numFmtId="0" fontId="59" fillId="32" borderId="3"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60" fillId="0" borderId="4" applyNumberFormat="0" applyFill="0" applyAlignment="0" applyProtection="0"/>
    <xf numFmtId="0" fontId="39" fillId="33" borderId="5" applyNumberFormat="0" applyFont="0" applyAlignment="0" applyProtection="0"/>
    <xf numFmtId="0" fontId="61" fillId="0" borderId="0" applyNumberFormat="0" applyFill="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40" borderId="3" applyNumberFormat="0" applyAlignment="0" applyProtection="0"/>
    <xf numFmtId="0" fontId="68" fillId="32" borderId="9" applyNumberFormat="0" applyAlignment="0" applyProtection="0"/>
    <xf numFmtId="0" fontId="69" fillId="41" borderId="10" applyNumberFormat="0" applyAlignment="0" applyProtection="0"/>
    <xf numFmtId="0" fontId="70" fillId="42" borderId="0" applyNumberFormat="0" applyBorder="0" applyAlignment="0" applyProtection="0"/>
    <xf numFmtId="0" fontId="71" fillId="0" borderId="0" applyNumberFormat="0" applyFill="0" applyBorder="0" applyAlignment="0" applyProtection="0"/>
  </cellStyleXfs>
  <cellXfs count="156">
    <xf numFmtId="0" fontId="0" fillId="0" borderId="0" xfId="0" applyAlignment="1">
      <alignment vertical="center"/>
    </xf>
    <xf numFmtId="0" fontId="0" fillId="0" borderId="0" xfId="0" applyAlignment="1">
      <alignment vertical="center" wrapText="1"/>
    </xf>
    <xf numFmtId="0" fontId="7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3" fillId="0" borderId="12" xfId="0" applyFont="1" applyBorder="1" applyAlignment="1">
      <alignment horizontal="center" vertical="center" wrapText="1"/>
    </xf>
    <xf numFmtId="0" fontId="74" fillId="0" borderId="0" xfId="0" applyFont="1" applyAlignment="1">
      <alignment horizontal="center" vertical="center"/>
    </xf>
    <xf numFmtId="0" fontId="74" fillId="0" borderId="0" xfId="0" applyFont="1" applyAlignment="1">
      <alignment vertical="center"/>
    </xf>
    <xf numFmtId="3" fontId="72" fillId="28" borderId="13" xfId="0" applyNumberFormat="1" applyFont="1" applyFill="1" applyBorder="1" applyAlignment="1">
      <alignment vertical="center" wrapText="1"/>
    </xf>
    <xf numFmtId="0" fontId="75" fillId="28" borderId="14" xfId="0" applyFont="1" applyFill="1" applyBorder="1" applyAlignment="1">
      <alignment vertical="center" wrapText="1"/>
    </xf>
    <xf numFmtId="0" fontId="55" fillId="0" borderId="0" xfId="0" applyFont="1" applyAlignment="1">
      <alignment vertical="center" wrapText="1"/>
    </xf>
    <xf numFmtId="0" fontId="0" fillId="0" borderId="15" xfId="0" applyBorder="1" applyAlignment="1">
      <alignment horizontal="center" vertical="center"/>
    </xf>
    <xf numFmtId="0" fontId="0" fillId="0" borderId="13" xfId="0" applyBorder="1" applyAlignment="1">
      <alignment horizontal="left" vertical="center" wrapText="1"/>
    </xf>
    <xf numFmtId="0" fontId="0" fillId="0" borderId="13" xfId="0" applyBorder="1" applyAlignment="1">
      <alignment horizontal="center" vertical="center"/>
    </xf>
    <xf numFmtId="49" fontId="0" fillId="0" borderId="16" xfId="0" applyNumberFormat="1" applyBorder="1" applyAlignment="1">
      <alignment horizontal="left" vertical="center" wrapText="1"/>
    </xf>
    <xf numFmtId="0" fontId="76" fillId="0" borderId="0" xfId="0" applyFont="1" applyAlignment="1">
      <alignment horizontal="right" vertical="top"/>
    </xf>
    <xf numFmtId="0" fontId="76" fillId="0" borderId="0" xfId="0" applyFont="1" applyAlignment="1">
      <alignment horizontal="center" vertical="center"/>
    </xf>
    <xf numFmtId="0" fontId="76" fillId="0" borderId="0" xfId="0" applyFont="1" applyAlignment="1">
      <alignment horizontal="left" vertical="center"/>
    </xf>
    <xf numFmtId="0" fontId="72" fillId="0" borderId="12" xfId="0" applyFont="1" applyBorder="1" applyAlignment="1">
      <alignment horizontal="center" vertical="center" wrapText="1"/>
    </xf>
    <xf numFmtId="0" fontId="72" fillId="0" borderId="17" xfId="0" applyFont="1" applyBorder="1" applyAlignment="1">
      <alignment horizontal="center" vertical="center"/>
    </xf>
    <xf numFmtId="0" fontId="0" fillId="0" borderId="13" xfId="0" applyBorder="1" applyAlignment="1">
      <alignment horizontal="center" vertical="center" wrapText="1"/>
    </xf>
    <xf numFmtId="3" fontId="0" fillId="0" borderId="13" xfId="0" applyNumberFormat="1"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left" vertical="center" wrapText="1"/>
    </xf>
    <xf numFmtId="0" fontId="0" fillId="0" borderId="19" xfId="0" applyBorder="1" applyAlignment="1">
      <alignment horizontal="center" vertical="center"/>
    </xf>
    <xf numFmtId="3" fontId="0" fillId="0" borderId="19" xfId="0" applyNumberFormat="1" applyBorder="1" applyAlignment="1">
      <alignment horizontal="right" vertical="center"/>
    </xf>
    <xf numFmtId="49" fontId="0" fillId="0" borderId="20" xfId="0" applyNumberFormat="1" applyBorder="1" applyAlignment="1">
      <alignment horizontal="left" vertical="center" wrapText="1"/>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3" fillId="0" borderId="12" xfId="0" applyFont="1" applyBorder="1" applyAlignment="1">
      <alignment horizontal="center" vertical="center" wrapText="1"/>
    </xf>
    <xf numFmtId="0" fontId="0" fillId="0" borderId="0" xfId="0" applyAlignment="1">
      <alignment vertical="center"/>
    </xf>
    <xf numFmtId="0" fontId="74" fillId="0" borderId="0" xfId="0" applyFont="1" applyAlignment="1">
      <alignment horizontal="center" vertical="center"/>
    </xf>
    <xf numFmtId="0" fontId="74" fillId="0" borderId="0" xfId="0" applyFont="1" applyAlignment="1">
      <alignment vertical="center"/>
    </xf>
    <xf numFmtId="0" fontId="74" fillId="0" borderId="0" xfId="0" applyFont="1" applyAlignment="1">
      <alignment vertical="center"/>
    </xf>
    <xf numFmtId="0" fontId="55"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3" fontId="72" fillId="28" borderId="21" xfId="0" applyNumberFormat="1" applyFont="1" applyFill="1" applyBorder="1" applyAlignment="1">
      <alignment vertical="center" wrapText="1"/>
    </xf>
    <xf numFmtId="0" fontId="75" fillId="28" borderId="22" xfId="0" applyFont="1" applyFill="1" applyBorder="1" applyAlignment="1">
      <alignment vertical="center" wrapText="1"/>
    </xf>
    <xf numFmtId="0" fontId="77" fillId="0" borderId="23" xfId="0" applyFont="1" applyBorder="1" applyAlignment="1">
      <alignment horizontal="center" vertical="center"/>
    </xf>
    <xf numFmtId="0" fontId="77" fillId="0" borderId="23" xfId="0" applyFont="1" applyBorder="1" applyAlignment="1">
      <alignment horizontal="center" vertical="center" wrapText="1"/>
    </xf>
    <xf numFmtId="177" fontId="77" fillId="43" borderId="23" xfId="0" applyNumberFormat="1" applyFont="1" applyFill="1" applyBorder="1" applyAlignment="1">
      <alignment horizontal="center" vertical="center" wrapText="1"/>
    </xf>
    <xf numFmtId="3" fontId="77" fillId="0" borderId="23" xfId="0" applyNumberFormat="1" applyFont="1" applyBorder="1" applyAlignment="1">
      <alignment horizontal="right" vertical="center"/>
    </xf>
    <xf numFmtId="0" fontId="72" fillId="0" borderId="23" xfId="0" applyFont="1" applyBorder="1" applyAlignment="1">
      <alignment horizontal="center" vertical="center"/>
    </xf>
    <xf numFmtId="0" fontId="73" fillId="0" borderId="23" xfId="0" applyFont="1" applyBorder="1" applyAlignment="1">
      <alignment horizontal="center" vertical="center" wrapText="1"/>
    </xf>
    <xf numFmtId="0" fontId="72" fillId="0" borderId="23" xfId="0" applyFont="1" applyBorder="1" applyAlignment="1">
      <alignment horizontal="center" vertical="center" wrapText="1"/>
    </xf>
    <xf numFmtId="3" fontId="72" fillId="28" borderId="23" xfId="0" applyNumberFormat="1" applyFont="1" applyFill="1" applyBorder="1" applyAlignment="1">
      <alignment vertical="center" wrapText="1"/>
    </xf>
    <xf numFmtId="0" fontId="75" fillId="28" borderId="23" xfId="0" applyFont="1" applyFill="1" applyBorder="1" applyAlignment="1">
      <alignment vertical="center" wrapText="1"/>
    </xf>
    <xf numFmtId="0" fontId="0" fillId="0" borderId="23" xfId="0" applyFill="1" applyBorder="1" applyAlignment="1">
      <alignment horizontal="left" vertical="center" wrapText="1"/>
    </xf>
    <xf numFmtId="0" fontId="0" fillId="0" borderId="0" xfId="0" applyFill="1" applyAlignment="1">
      <alignment horizontal="center" vertical="center"/>
    </xf>
    <xf numFmtId="0" fontId="72" fillId="0" borderId="24" xfId="0" applyFont="1" applyBorder="1" applyAlignment="1">
      <alignment horizontal="center" vertical="center" wrapText="1"/>
    </xf>
    <xf numFmtId="3" fontId="72" fillId="28" borderId="25" xfId="0" applyNumberFormat="1" applyFont="1" applyFill="1" applyBorder="1" applyAlignment="1">
      <alignment vertical="center" wrapText="1"/>
    </xf>
    <xf numFmtId="3" fontId="72" fillId="28" borderId="26" xfId="0" applyNumberFormat="1" applyFont="1" applyFill="1" applyBorder="1" applyAlignment="1">
      <alignment vertical="center" wrapText="1"/>
    </xf>
    <xf numFmtId="0" fontId="72" fillId="0" borderId="27" xfId="0" applyFont="1" applyBorder="1" applyAlignment="1">
      <alignment horizontal="center" vertical="center"/>
    </xf>
    <xf numFmtId="0" fontId="76" fillId="0" borderId="0" xfId="0" applyFont="1" applyAlignment="1">
      <alignment horizontal="left" vertical="center"/>
    </xf>
    <xf numFmtId="0" fontId="0" fillId="0" borderId="13" xfId="0" applyBorder="1" applyAlignment="1">
      <alignment vertical="center" wrapText="1"/>
    </xf>
    <xf numFmtId="0" fontId="0" fillId="0" borderId="13" xfId="0" applyBorder="1" applyAlignment="1">
      <alignment vertical="center" wrapText="1" shrinkToFit="1"/>
    </xf>
    <xf numFmtId="3" fontId="0" fillId="43" borderId="13" xfId="0" applyNumberFormat="1" applyFill="1" applyBorder="1" applyAlignment="1">
      <alignment horizontal="right" vertical="center"/>
    </xf>
    <xf numFmtId="0" fontId="72" fillId="0" borderId="16" xfId="0" applyFont="1" applyBorder="1" applyAlignment="1">
      <alignment horizontal="center" vertical="center"/>
    </xf>
    <xf numFmtId="0" fontId="0" fillId="0" borderId="19" xfId="0" applyBorder="1" applyAlignment="1">
      <alignment horizontal="center" vertical="center" wrapText="1"/>
    </xf>
    <xf numFmtId="0" fontId="55" fillId="43" borderId="0" xfId="0" applyFont="1" applyFill="1" applyAlignment="1">
      <alignment vertical="center" wrapText="1"/>
    </xf>
    <xf numFmtId="0" fontId="78" fillId="43" borderId="0" xfId="0" applyFont="1" applyFill="1" applyAlignment="1">
      <alignment horizontal="center" vertical="center"/>
    </xf>
    <xf numFmtId="0" fontId="78" fillId="43" borderId="0" xfId="0" applyFont="1" applyFill="1" applyAlignment="1">
      <alignment vertical="center"/>
    </xf>
    <xf numFmtId="0" fontId="0" fillId="43" borderId="0" xfId="0" applyFill="1" applyAlignment="1">
      <alignment vertical="center"/>
    </xf>
    <xf numFmtId="0" fontId="78" fillId="0" borderId="0" xfId="0" applyFont="1" applyFill="1" applyAlignment="1">
      <alignment horizontal="center" vertical="center"/>
    </xf>
    <xf numFmtId="0" fontId="78" fillId="0" borderId="0" xfId="0" applyFont="1" applyFill="1" applyAlignment="1">
      <alignment vertical="center"/>
    </xf>
    <xf numFmtId="0" fontId="0" fillId="0" borderId="0" xfId="0" applyFill="1" applyAlignment="1">
      <alignment vertical="center"/>
    </xf>
    <xf numFmtId="0" fontId="77" fillId="44" borderId="23" xfId="0" applyFont="1" applyFill="1" applyBorder="1" applyAlignment="1">
      <alignment horizontal="center" vertical="center" wrapText="1"/>
    </xf>
    <xf numFmtId="177" fontId="77" fillId="45" borderId="23" xfId="0" applyNumberFormat="1" applyFont="1" applyFill="1" applyBorder="1" applyAlignment="1">
      <alignment horizontal="center" vertical="center" wrapText="1"/>
    </xf>
    <xf numFmtId="183" fontId="77" fillId="44" borderId="23" xfId="0" applyNumberFormat="1" applyFont="1" applyFill="1" applyBorder="1" applyAlignment="1">
      <alignment horizontal="justify" vertical="center" wrapText="1" shrinkToFit="1"/>
    </xf>
    <xf numFmtId="3" fontId="77" fillId="44" borderId="23" xfId="0" applyNumberFormat="1" applyFont="1" applyFill="1" applyBorder="1" applyAlignment="1">
      <alignment horizontal="right" vertical="center"/>
    </xf>
    <xf numFmtId="183" fontId="77" fillId="44" borderId="23" xfId="0" applyNumberFormat="1" applyFont="1" applyFill="1" applyBorder="1" applyAlignment="1">
      <alignment horizontal="justify" vertical="center" wrapText="1"/>
    </xf>
    <xf numFmtId="0" fontId="0" fillId="44" borderId="0" xfId="0" applyFill="1" applyAlignment="1">
      <alignment vertical="center"/>
    </xf>
    <xf numFmtId="183" fontId="77" fillId="0" borderId="23" xfId="0" applyNumberFormat="1" applyFont="1" applyBorder="1" applyAlignment="1">
      <alignment horizontal="justify" vertical="center" wrapText="1" shrinkToFit="1"/>
    </xf>
    <xf numFmtId="183" fontId="77" fillId="0" borderId="23" xfId="0" applyNumberFormat="1" applyFont="1" applyBorder="1" applyAlignment="1">
      <alignment horizontal="justify" vertical="center" wrapText="1"/>
    </xf>
    <xf numFmtId="3" fontId="77" fillId="0" borderId="23" xfId="0" applyNumberFormat="1" applyFont="1" applyFill="1" applyBorder="1" applyAlignment="1">
      <alignment horizontal="right" vertical="center"/>
    </xf>
    <xf numFmtId="183" fontId="77" fillId="0" borderId="23" xfId="0" applyNumberFormat="1" applyFont="1" applyFill="1" applyBorder="1" applyAlignment="1">
      <alignment horizontal="justify" vertical="top" wrapText="1"/>
    </xf>
    <xf numFmtId="0" fontId="77" fillId="0" borderId="23" xfId="0" applyFont="1" applyFill="1" applyBorder="1" applyAlignment="1">
      <alignment horizontal="center" vertical="center" wrapText="1"/>
    </xf>
    <xf numFmtId="183" fontId="77" fillId="0" borderId="23" xfId="0" applyNumberFormat="1" applyFont="1" applyFill="1" applyBorder="1" applyAlignment="1">
      <alignment horizontal="justify" vertical="center" wrapText="1"/>
    </xf>
    <xf numFmtId="3" fontId="79" fillId="28" borderId="28" xfId="0" applyNumberFormat="1" applyFont="1" applyFill="1" applyBorder="1" applyAlignment="1">
      <alignment vertical="center" wrapText="1"/>
    </xf>
    <xf numFmtId="0" fontId="80" fillId="28" borderId="29" xfId="0" applyFont="1" applyFill="1" applyBorder="1" applyAlignment="1">
      <alignment vertical="center" wrapText="1"/>
    </xf>
    <xf numFmtId="3" fontId="79" fillId="28" borderId="30" xfId="0" applyNumberFormat="1" applyFont="1" applyFill="1" applyBorder="1" applyAlignment="1">
      <alignment vertical="center" wrapText="1"/>
    </xf>
    <xf numFmtId="0" fontId="80" fillId="28" borderId="31" xfId="0" applyFont="1" applyFill="1" applyBorder="1" applyAlignment="1">
      <alignment vertical="center" wrapText="1"/>
    </xf>
    <xf numFmtId="0" fontId="0" fillId="0" borderId="23" xfId="0" applyBorder="1" applyAlignment="1">
      <alignment horizontal="center" vertical="center"/>
    </xf>
    <xf numFmtId="0" fontId="0" fillId="0" borderId="23" xfId="0" applyBorder="1" applyAlignment="1">
      <alignment horizontal="left" vertical="center" wrapText="1"/>
    </xf>
    <xf numFmtId="0" fontId="0" fillId="0" borderId="23" xfId="0" applyBorder="1" applyAlignment="1">
      <alignment horizontal="center" vertical="center" wrapText="1"/>
    </xf>
    <xf numFmtId="3" fontId="0" fillId="0" borderId="23" xfId="0" applyNumberFormat="1" applyBorder="1" applyAlignment="1">
      <alignment horizontal="right" vertical="center"/>
    </xf>
    <xf numFmtId="0" fontId="55" fillId="0" borderId="23" xfId="0" applyFont="1" applyBorder="1" applyAlignment="1">
      <alignment horizontal="center" vertical="center" wrapText="1"/>
    </xf>
    <xf numFmtId="3" fontId="72" fillId="28" borderId="32" xfId="0" applyNumberFormat="1" applyFont="1" applyFill="1" applyBorder="1" applyAlignment="1">
      <alignment vertical="center" wrapText="1"/>
    </xf>
    <xf numFmtId="0" fontId="77" fillId="0" borderId="13" xfId="0" applyFont="1" applyBorder="1" applyAlignment="1">
      <alignment horizontal="left" vertical="center" wrapText="1"/>
    </xf>
    <xf numFmtId="0" fontId="77" fillId="0" borderId="13" xfId="0" applyFont="1" applyBorder="1" applyAlignment="1">
      <alignment horizontal="center" vertical="center"/>
    </xf>
    <xf numFmtId="3" fontId="77" fillId="0" borderId="13" xfId="0" applyNumberFormat="1" applyFont="1" applyBorder="1" applyAlignment="1">
      <alignment horizontal="right" vertical="center"/>
    </xf>
    <xf numFmtId="3" fontId="77" fillId="43" borderId="23" xfId="0" applyNumberFormat="1" applyFont="1" applyFill="1" applyBorder="1" applyAlignment="1">
      <alignment horizontal="right" vertical="center"/>
    </xf>
    <xf numFmtId="0" fontId="0" fillId="0" borderId="33" xfId="0" applyFont="1" applyBorder="1" applyAlignment="1">
      <alignment horizontal="center" vertical="center"/>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72" fillId="28" borderId="35" xfId="0" applyFont="1" applyFill="1" applyBorder="1" applyAlignment="1">
      <alignment vertical="center" wrapText="1" shrinkToFit="1"/>
    </xf>
    <xf numFmtId="0" fontId="0" fillId="0" borderId="13" xfId="0" applyFont="1" applyBorder="1" applyAlignment="1">
      <alignment horizontal="left" vertical="center" wrapText="1"/>
    </xf>
    <xf numFmtId="3" fontId="0" fillId="0" borderId="23" xfId="0" applyNumberFormat="1" applyFont="1" applyBorder="1" applyAlignment="1">
      <alignment horizontal="right" vertical="center"/>
    </xf>
    <xf numFmtId="49" fontId="0" fillId="0" borderId="23" xfId="0" applyNumberFormat="1" applyFont="1" applyBorder="1" applyAlignment="1">
      <alignment horizontal="left" vertical="center" wrapText="1" shrinkToFit="1"/>
    </xf>
    <xf numFmtId="0" fontId="72" fillId="28" borderId="23" xfId="0" applyFont="1" applyFill="1" applyBorder="1" applyAlignment="1">
      <alignment vertical="center" wrapText="1"/>
    </xf>
    <xf numFmtId="0" fontId="0" fillId="0" borderId="15" xfId="0" applyFont="1" applyBorder="1" applyAlignment="1">
      <alignment horizontal="center" vertical="center"/>
    </xf>
    <xf numFmtId="0" fontId="0" fillId="0" borderId="36" xfId="0" applyFont="1" applyBorder="1" applyAlignment="1">
      <alignment horizontal="left" vertical="center" wrapText="1"/>
    </xf>
    <xf numFmtId="0" fontId="1" fillId="0" borderId="23" xfId="0" applyFont="1" applyBorder="1" applyAlignment="1" applyProtection="1">
      <alignment horizontal="center" vertical="center"/>
      <protection locked="0"/>
    </xf>
    <xf numFmtId="0" fontId="1" fillId="0" borderId="23" xfId="0" applyFont="1" applyFill="1" applyBorder="1" applyAlignment="1">
      <alignment horizontal="left" vertical="center" wrapText="1"/>
    </xf>
    <xf numFmtId="0" fontId="0" fillId="0" borderId="13" xfId="0" applyFont="1" applyBorder="1" applyAlignment="1">
      <alignment horizontal="center" vertical="center"/>
    </xf>
    <xf numFmtId="3" fontId="0" fillId="0" borderId="13" xfId="0" applyNumberFormat="1" applyFont="1" applyBorder="1" applyAlignment="1">
      <alignment horizontal="right" vertical="center"/>
    </xf>
    <xf numFmtId="0" fontId="3" fillId="0" borderId="23" xfId="0" applyFont="1" applyBorder="1" applyAlignment="1">
      <alignment horizontal="left" vertical="center" wrapText="1"/>
    </xf>
    <xf numFmtId="49" fontId="0" fillId="0" borderId="37" xfId="0" applyNumberFormat="1" applyFont="1" applyBorder="1" applyAlignment="1">
      <alignment horizontal="left" vertical="center" wrapText="1" shrinkToFit="1"/>
    </xf>
    <xf numFmtId="49" fontId="0" fillId="0" borderId="16" xfId="0" applyNumberFormat="1" applyFont="1" applyBorder="1" applyAlignment="1">
      <alignment horizontal="left" vertical="center" wrapText="1" shrinkToFit="1"/>
    </xf>
    <xf numFmtId="49" fontId="0" fillId="0" borderId="16" xfId="0" applyNumberFormat="1" applyFont="1" applyFill="1" applyBorder="1" applyAlignment="1">
      <alignment horizontal="left" vertical="center" wrapText="1" shrinkToFit="1"/>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43" borderId="23" xfId="0" applyFill="1" applyBorder="1" applyAlignment="1">
      <alignment horizontal="center" vertical="center"/>
    </xf>
    <xf numFmtId="0" fontId="0" fillId="43" borderId="23" xfId="0" applyFill="1" applyBorder="1" applyAlignment="1">
      <alignment horizontal="center" vertical="center" wrapText="1"/>
    </xf>
    <xf numFmtId="178" fontId="0" fillId="43" borderId="23" xfId="0" applyNumberFormat="1" applyFill="1" applyBorder="1" applyAlignment="1">
      <alignment horizontal="center" vertical="center"/>
    </xf>
    <xf numFmtId="0" fontId="0" fillId="43" borderId="23" xfId="0" applyFill="1" applyBorder="1" applyAlignment="1">
      <alignment horizontal="left" vertical="center" wrapText="1"/>
    </xf>
    <xf numFmtId="178" fontId="0" fillId="43" borderId="23" xfId="0" applyNumberFormat="1" applyFill="1" applyBorder="1" applyAlignment="1">
      <alignment horizontal="center" vertical="center" wrapText="1"/>
    </xf>
    <xf numFmtId="179" fontId="0" fillId="43" borderId="23" xfId="81" applyNumberFormat="1" applyFont="1" applyFill="1" applyBorder="1" applyAlignment="1">
      <alignment horizontal="right" vertical="center"/>
    </xf>
    <xf numFmtId="0" fontId="75" fillId="43" borderId="23" xfId="0" applyFont="1" applyFill="1" applyBorder="1" applyAlignment="1">
      <alignment vertical="center" wrapText="1"/>
    </xf>
    <xf numFmtId="49" fontId="81" fillId="43" borderId="23" xfId="0" applyNumberFormat="1" applyFont="1" applyFill="1" applyBorder="1" applyAlignment="1">
      <alignment horizontal="left" vertical="center" wrapText="1"/>
    </xf>
    <xf numFmtId="0" fontId="0" fillId="0" borderId="23" xfId="0" applyFill="1" applyBorder="1" applyAlignment="1">
      <alignment horizontal="center" vertical="center"/>
    </xf>
    <xf numFmtId="0" fontId="0" fillId="0" borderId="23" xfId="0" applyFill="1" applyBorder="1" applyAlignment="1">
      <alignment horizontal="center" vertical="center" wrapText="1"/>
    </xf>
    <xf numFmtId="178" fontId="0" fillId="0" borderId="23" xfId="0" applyNumberFormat="1" applyFill="1" applyBorder="1" applyAlignment="1">
      <alignment horizontal="center" vertical="center"/>
    </xf>
    <xf numFmtId="178" fontId="0" fillId="0" borderId="23" xfId="0" applyNumberFormat="1" applyFill="1" applyBorder="1" applyAlignment="1">
      <alignment horizontal="center" vertical="center" wrapText="1"/>
    </xf>
    <xf numFmtId="179" fontId="0" fillId="0" borderId="23" xfId="81" applyNumberFormat="1" applyFont="1" applyFill="1" applyBorder="1" applyAlignment="1">
      <alignment horizontal="right" vertical="center"/>
    </xf>
    <xf numFmtId="49" fontId="81" fillId="0" borderId="23" xfId="0" applyNumberFormat="1" applyFont="1" applyFill="1" applyBorder="1" applyAlignment="1">
      <alignment horizontal="left" vertical="center" wrapText="1"/>
    </xf>
    <xf numFmtId="180" fontId="0" fillId="0" borderId="23" xfId="0" applyNumberFormat="1" applyFill="1" applyBorder="1" applyAlignment="1">
      <alignment horizontal="center" vertical="center" wrapText="1"/>
    </xf>
    <xf numFmtId="49" fontId="82" fillId="0" borderId="23" xfId="0" applyNumberFormat="1" applyFont="1" applyFill="1" applyBorder="1" applyAlignment="1">
      <alignment horizontal="left" vertical="center" wrapText="1"/>
    </xf>
    <xf numFmtId="0" fontId="77" fillId="44" borderId="23"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left" vertical="center" wrapText="1"/>
    </xf>
    <xf numFmtId="0" fontId="1" fillId="0" borderId="29" xfId="0" applyFont="1" applyBorder="1" applyAlignment="1" applyProtection="1">
      <alignment horizontal="center" vertical="center"/>
      <protection locked="0"/>
    </xf>
    <xf numFmtId="0" fontId="3" fillId="0" borderId="29" xfId="0" applyFont="1" applyBorder="1" applyAlignment="1">
      <alignment horizontal="left" vertical="center" wrapText="1"/>
    </xf>
    <xf numFmtId="0" fontId="0" fillId="0" borderId="21" xfId="0" applyFont="1" applyBorder="1" applyAlignment="1">
      <alignment horizontal="center" vertical="center"/>
    </xf>
    <xf numFmtId="3" fontId="0" fillId="0" borderId="21" xfId="0" applyNumberFormat="1" applyFont="1" applyBorder="1" applyAlignment="1">
      <alignment horizontal="right" vertical="center"/>
    </xf>
    <xf numFmtId="49" fontId="0" fillId="0" borderId="40" xfId="0" applyNumberFormat="1" applyFont="1" applyBorder="1" applyAlignment="1">
      <alignment horizontal="left" vertical="center" wrapText="1" shrinkToFit="1"/>
    </xf>
    <xf numFmtId="183" fontId="77" fillId="0" borderId="23" xfId="0" applyNumberFormat="1" applyFont="1" applyBorder="1" applyAlignment="1">
      <alignment vertical="center" wrapText="1"/>
    </xf>
    <xf numFmtId="0" fontId="83" fillId="0" borderId="0" xfId="0" applyFont="1" applyAlignment="1">
      <alignment horizontal="center" vertical="center" wrapText="1"/>
    </xf>
    <xf numFmtId="0" fontId="72" fillId="28" borderId="15" xfId="0" applyFont="1" applyFill="1" applyBorder="1" applyAlignment="1">
      <alignment horizontal="left" vertical="center" wrapText="1"/>
    </xf>
    <xf numFmtId="0" fontId="72" fillId="28" borderId="13" xfId="0" applyFont="1" applyFill="1" applyBorder="1" applyAlignment="1">
      <alignment horizontal="left" vertical="center" wrapText="1"/>
    </xf>
    <xf numFmtId="0" fontId="72" fillId="28" borderId="38" xfId="0" applyFont="1" applyFill="1" applyBorder="1" applyAlignment="1">
      <alignment horizontal="left" vertical="center" wrapText="1"/>
    </xf>
    <xf numFmtId="0" fontId="72" fillId="28" borderId="21" xfId="0" applyFont="1" applyFill="1" applyBorder="1" applyAlignment="1">
      <alignment horizontal="left" vertical="center" wrapText="1"/>
    </xf>
    <xf numFmtId="0" fontId="79" fillId="28" borderId="29"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0" fillId="0" borderId="0" xfId="0" applyFill="1" applyAlignment="1">
      <alignment vertical="center"/>
    </xf>
    <xf numFmtId="0" fontId="76" fillId="0" borderId="0" xfId="0" applyFont="1" applyAlignment="1">
      <alignment horizontal="left" vertical="center"/>
    </xf>
    <xf numFmtId="0" fontId="72" fillId="28" borderId="41" xfId="0" applyFont="1" applyFill="1" applyBorder="1" applyAlignment="1">
      <alignment horizontal="left" vertical="center" wrapText="1"/>
    </xf>
    <xf numFmtId="0" fontId="72" fillId="28" borderId="23" xfId="0" applyFont="1" applyFill="1" applyBorder="1" applyAlignment="1">
      <alignment horizontal="left" vertical="center" wrapText="1"/>
    </xf>
    <xf numFmtId="0" fontId="76" fillId="0" borderId="0" xfId="0" applyFont="1" applyFill="1" applyAlignment="1">
      <alignment horizontal="left" vertical="center" wrapText="1"/>
    </xf>
  </cellXfs>
  <cellStyles count="9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Error" xfId="43"/>
    <cellStyle name="Error 1" xfId="44"/>
    <cellStyle name="Footnote" xfId="45"/>
    <cellStyle name="Footnote 1" xfId="46"/>
    <cellStyle name="Good" xfId="47"/>
    <cellStyle name="Good 1" xfId="48"/>
    <cellStyle name="Heading (user)" xfId="49"/>
    <cellStyle name="Heading (user) (user)" xfId="50"/>
    <cellStyle name="Heading 1" xfId="51"/>
    <cellStyle name="Heading 1 1" xfId="52"/>
    <cellStyle name="Heading 2" xfId="53"/>
    <cellStyle name="Heading 2 1" xfId="54"/>
    <cellStyle name="Hyperlink" xfId="55"/>
    <cellStyle name="Hyperlink 1" xfId="56"/>
    <cellStyle name="Neutral" xfId="57"/>
    <cellStyle name="Neutral 1" xfId="58"/>
    <cellStyle name="Note" xfId="59"/>
    <cellStyle name="Note 1" xfId="60"/>
    <cellStyle name="Status" xfId="61"/>
    <cellStyle name="Status 1" xfId="62"/>
    <cellStyle name="Text" xfId="63"/>
    <cellStyle name="Text 1" xfId="64"/>
    <cellStyle name="Warning" xfId="65"/>
    <cellStyle name="Warning 1" xfId="66"/>
    <cellStyle name="一般 12" xfId="67"/>
    <cellStyle name="一般 13" xfId="68"/>
    <cellStyle name="一般 14" xfId="69"/>
    <cellStyle name="一般 15" xfId="70"/>
    <cellStyle name="一般 16" xfId="71"/>
    <cellStyle name="一般 17" xfId="72"/>
    <cellStyle name="一般 18" xfId="73"/>
    <cellStyle name="一般 19" xfId="74"/>
    <cellStyle name="一般 2" xfId="75"/>
    <cellStyle name="一般 20" xfId="76"/>
    <cellStyle name="一般 21" xfId="77"/>
    <cellStyle name="一般 23" xfId="78"/>
    <cellStyle name="一般 3" xfId="79"/>
    <cellStyle name="Comma" xfId="80"/>
    <cellStyle name="千分位 2" xfId="81"/>
    <cellStyle name="Comma [0]" xfId="82"/>
    <cellStyle name="中等" xfId="83"/>
    <cellStyle name="合計" xfId="84"/>
    <cellStyle name="好"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警告文字"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L89"/>
  <sheetViews>
    <sheetView tabSelected="1" view="pageBreakPreview" zoomScale="90" zoomScaleSheetLayoutView="90" zoomScalePageLayoutView="0" workbookViewId="0" topLeftCell="A76">
      <selection activeCell="E100" sqref="E100"/>
    </sheetView>
  </sheetViews>
  <sheetFormatPr defaultColWidth="8.00390625" defaultRowHeight="16.5"/>
  <cols>
    <col min="1" max="1" width="6.00390625" style="3" customWidth="1"/>
    <col min="2" max="2" width="32.5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8.125" style="3" bestFit="1" customWidth="1"/>
    <col min="9" max="9" width="8.00390625" style="3" customWidth="1"/>
  </cols>
  <sheetData>
    <row r="1" spans="1:9" ht="51.75" customHeight="1">
      <c r="A1" s="144" t="s">
        <v>362</v>
      </c>
      <c r="B1" s="144"/>
      <c r="C1" s="144"/>
      <c r="D1" s="144"/>
      <c r="E1" s="144"/>
      <c r="F1" s="144"/>
      <c r="G1" s="144"/>
      <c r="H1" s="144"/>
      <c r="I1" s="1"/>
    </row>
    <row r="2" spans="1:9" ht="17.25" thickBot="1">
      <c r="A2" s="2"/>
      <c r="B2" s="2"/>
      <c r="D2" s="4"/>
      <c r="E2" s="4"/>
      <c r="F2" s="4"/>
      <c r="G2" s="4"/>
      <c r="H2" s="5" t="s">
        <v>0</v>
      </c>
      <c r="I2" s="1"/>
    </row>
    <row r="3" spans="1:46" ht="37.5" customHeight="1">
      <c r="A3" s="30" t="s">
        <v>1</v>
      </c>
      <c r="B3" s="31" t="s">
        <v>2</v>
      </c>
      <c r="C3" s="32" t="s">
        <v>3</v>
      </c>
      <c r="D3" s="31" t="s">
        <v>4</v>
      </c>
      <c r="E3" s="31" t="s">
        <v>5</v>
      </c>
      <c r="F3" s="31" t="s">
        <v>6</v>
      </c>
      <c r="G3" s="54" t="s">
        <v>7</v>
      </c>
      <c r="H3" s="57"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8" s="13" customFormat="1" ht="49.5" customHeight="1">
      <c r="A4" s="145" t="s">
        <v>9</v>
      </c>
      <c r="B4" s="146"/>
      <c r="C4" s="146"/>
      <c r="D4" s="146"/>
      <c r="E4" s="146"/>
      <c r="F4" s="146"/>
      <c r="G4" s="55">
        <f>G5+G18+G88</f>
        <v>665333900</v>
      </c>
      <c r="H4" s="51"/>
    </row>
    <row r="5" spans="1:8" s="13" customFormat="1" ht="49.5" customHeight="1">
      <c r="A5" s="147" t="s">
        <v>10</v>
      </c>
      <c r="B5" s="148"/>
      <c r="C5" s="148"/>
      <c r="D5" s="148"/>
      <c r="E5" s="148"/>
      <c r="F5" s="148"/>
      <c r="G5" s="56">
        <f>SUM(G6:G17)</f>
        <v>659508900</v>
      </c>
      <c r="H5" s="51"/>
    </row>
    <row r="6" spans="1:64" s="38" customFormat="1" ht="45" customHeight="1">
      <c r="A6" s="40">
        <v>1</v>
      </c>
      <c r="B6" s="15" t="s">
        <v>11</v>
      </c>
      <c r="C6" s="23" t="s">
        <v>12</v>
      </c>
      <c r="D6" s="59" t="s">
        <v>13</v>
      </c>
      <c r="E6" s="60" t="s">
        <v>130</v>
      </c>
      <c r="F6" s="16" t="s">
        <v>131</v>
      </c>
      <c r="G6" s="61">
        <v>240562050</v>
      </c>
      <c r="H6" s="62"/>
      <c r="I6" s="34"/>
      <c r="J6" s="34"/>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row>
    <row r="7" spans="1:64" s="38" customFormat="1" ht="45" customHeight="1">
      <c r="A7" s="40">
        <v>2</v>
      </c>
      <c r="B7" s="15" t="s">
        <v>11</v>
      </c>
      <c r="C7" s="23" t="s">
        <v>12</v>
      </c>
      <c r="D7" s="59" t="s">
        <v>14</v>
      </c>
      <c r="E7" s="60" t="s">
        <v>130</v>
      </c>
      <c r="F7" s="16" t="s">
        <v>131</v>
      </c>
      <c r="G7" s="61">
        <v>236175200</v>
      </c>
      <c r="H7" s="62"/>
      <c r="I7" s="34"/>
      <c r="J7" s="34"/>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row>
    <row r="8" spans="1:64" s="38" customFormat="1" ht="45" customHeight="1">
      <c r="A8" s="40">
        <v>3</v>
      </c>
      <c r="B8" s="15" t="s">
        <v>11</v>
      </c>
      <c r="C8" s="23" t="s">
        <v>12</v>
      </c>
      <c r="D8" s="59" t="s">
        <v>15</v>
      </c>
      <c r="E8" s="60" t="s">
        <v>130</v>
      </c>
      <c r="F8" s="16" t="s">
        <v>131</v>
      </c>
      <c r="G8" s="61">
        <v>79440300</v>
      </c>
      <c r="H8" s="62"/>
      <c r="I8" s="34"/>
      <c r="J8" s="34"/>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4" s="38" customFormat="1" ht="45" customHeight="1">
      <c r="A9" s="40">
        <v>4</v>
      </c>
      <c r="B9" s="15" t="s">
        <v>11</v>
      </c>
      <c r="C9" s="23" t="s">
        <v>12</v>
      </c>
      <c r="D9" s="59" t="s">
        <v>16</v>
      </c>
      <c r="E9" s="60" t="s">
        <v>130</v>
      </c>
      <c r="F9" s="16" t="s">
        <v>131</v>
      </c>
      <c r="G9" s="61">
        <v>54905000</v>
      </c>
      <c r="H9" s="62"/>
      <c r="I9" s="34"/>
      <c r="J9" s="34"/>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row>
    <row r="10" spans="1:64" s="38" customFormat="1" ht="45" customHeight="1">
      <c r="A10" s="40">
        <v>5</v>
      </c>
      <c r="B10" s="15" t="s">
        <v>11</v>
      </c>
      <c r="C10" s="23" t="s">
        <v>12</v>
      </c>
      <c r="D10" s="59" t="s">
        <v>17</v>
      </c>
      <c r="E10" s="60" t="s">
        <v>130</v>
      </c>
      <c r="F10" s="16" t="s">
        <v>131</v>
      </c>
      <c r="G10" s="61">
        <v>25946050</v>
      </c>
      <c r="H10" s="62"/>
      <c r="I10" s="34"/>
      <c r="J10" s="34"/>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s="38" customFormat="1" ht="45" customHeight="1">
      <c r="A11" s="40">
        <v>6</v>
      </c>
      <c r="B11" s="15" t="s">
        <v>11</v>
      </c>
      <c r="C11" s="23" t="s">
        <v>18</v>
      </c>
      <c r="D11" s="59" t="s">
        <v>19</v>
      </c>
      <c r="E11" s="60" t="s">
        <v>130</v>
      </c>
      <c r="F11" s="16" t="s">
        <v>131</v>
      </c>
      <c r="G11" s="61">
        <v>22364300</v>
      </c>
      <c r="H11" s="62"/>
      <c r="I11" s="34"/>
      <c r="J11" s="34"/>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s="38" customFormat="1" ht="45" customHeight="1">
      <c r="A12" s="40">
        <v>7</v>
      </c>
      <c r="B12" s="15" t="s">
        <v>11</v>
      </c>
      <c r="C12" s="23" t="s">
        <v>37</v>
      </c>
      <c r="D12" s="15" t="s">
        <v>132</v>
      </c>
      <c r="E12" s="15" t="s">
        <v>133</v>
      </c>
      <c r="F12" s="16" t="s">
        <v>134</v>
      </c>
      <c r="G12" s="24">
        <v>10000</v>
      </c>
      <c r="H12" s="17"/>
      <c r="I12" s="34"/>
      <c r="J12" s="34"/>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s="38" customFormat="1" ht="45" customHeight="1">
      <c r="A13" s="40">
        <v>8</v>
      </c>
      <c r="B13" s="15" t="s">
        <v>11</v>
      </c>
      <c r="C13" s="23" t="s">
        <v>135</v>
      </c>
      <c r="D13" s="15" t="s">
        <v>23</v>
      </c>
      <c r="E13" s="93" t="s">
        <v>136</v>
      </c>
      <c r="F13" s="94" t="s">
        <v>137</v>
      </c>
      <c r="G13" s="95">
        <v>20000</v>
      </c>
      <c r="H13" s="17"/>
      <c r="I13" s="34"/>
      <c r="J13" s="34"/>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row>
    <row r="14" spans="1:64" s="38" customFormat="1" ht="45" customHeight="1">
      <c r="A14" s="40">
        <v>9</v>
      </c>
      <c r="B14" s="15" t="s">
        <v>11</v>
      </c>
      <c r="C14" s="23" t="s">
        <v>25</v>
      </c>
      <c r="D14" s="15" t="s">
        <v>26</v>
      </c>
      <c r="E14" s="93" t="s">
        <v>27</v>
      </c>
      <c r="F14" s="94" t="s">
        <v>138</v>
      </c>
      <c r="G14" s="95">
        <v>10000</v>
      </c>
      <c r="H14" s="17"/>
      <c r="I14" s="34"/>
      <c r="J14" s="34"/>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64" s="38" customFormat="1" ht="45" customHeight="1">
      <c r="A15" s="40">
        <v>10</v>
      </c>
      <c r="B15" s="15" t="s">
        <v>11</v>
      </c>
      <c r="C15" s="23" t="s">
        <v>12</v>
      </c>
      <c r="D15" s="15" t="s">
        <v>24</v>
      </c>
      <c r="E15" s="93" t="s">
        <v>139</v>
      </c>
      <c r="F15" s="94" t="s">
        <v>140</v>
      </c>
      <c r="G15" s="95">
        <v>20000</v>
      </c>
      <c r="H15" s="17"/>
      <c r="I15" s="34"/>
      <c r="J15" s="34"/>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row>
    <row r="16" spans="1:64" s="38" customFormat="1" ht="45" customHeight="1">
      <c r="A16" s="40">
        <v>11</v>
      </c>
      <c r="B16" s="15" t="s">
        <v>11</v>
      </c>
      <c r="C16" s="23" t="s">
        <v>18</v>
      </c>
      <c r="D16" s="15" t="s">
        <v>141</v>
      </c>
      <c r="E16" s="93" t="s">
        <v>142</v>
      </c>
      <c r="F16" s="94" t="s">
        <v>143</v>
      </c>
      <c r="G16" s="95">
        <v>6000</v>
      </c>
      <c r="H16" s="17"/>
      <c r="I16" s="34"/>
      <c r="J16" s="34"/>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row>
    <row r="17" spans="1:64" s="38" customFormat="1" ht="45" customHeight="1" thickBot="1">
      <c r="A17" s="25">
        <v>12</v>
      </c>
      <c r="B17" s="26" t="s">
        <v>11</v>
      </c>
      <c r="C17" s="63" t="s">
        <v>20</v>
      </c>
      <c r="D17" s="26" t="s">
        <v>21</v>
      </c>
      <c r="E17" s="26" t="s">
        <v>144</v>
      </c>
      <c r="F17" s="27" t="s">
        <v>145</v>
      </c>
      <c r="G17" s="28">
        <v>50000</v>
      </c>
      <c r="H17" s="29"/>
      <c r="I17" s="34"/>
      <c r="J17" s="34"/>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row>
    <row r="18" spans="1:8" s="13" customFormat="1" ht="36.75" customHeight="1">
      <c r="A18" s="149" t="s">
        <v>29</v>
      </c>
      <c r="B18" s="149"/>
      <c r="C18" s="149"/>
      <c r="D18" s="149"/>
      <c r="E18" s="149"/>
      <c r="F18" s="149"/>
      <c r="G18" s="83">
        <f>SUM(G19:G87)</f>
        <v>5805000</v>
      </c>
      <c r="H18" s="84"/>
    </row>
    <row r="19" spans="1:54" s="38" customFormat="1" ht="45" customHeight="1">
      <c r="A19" s="87">
        <v>1</v>
      </c>
      <c r="B19" s="88" t="s">
        <v>30</v>
      </c>
      <c r="C19" s="89" t="s">
        <v>12</v>
      </c>
      <c r="D19" s="88" t="s">
        <v>43</v>
      </c>
      <c r="E19" s="88" t="s">
        <v>146</v>
      </c>
      <c r="F19" s="87" t="s">
        <v>147</v>
      </c>
      <c r="G19" s="90">
        <v>50000</v>
      </c>
      <c r="H19" s="91"/>
      <c r="I19" s="34"/>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row>
    <row r="20" spans="1:64" s="38" customFormat="1" ht="45" customHeight="1">
      <c r="A20" s="87">
        <v>2</v>
      </c>
      <c r="B20" s="88" t="s">
        <v>30</v>
      </c>
      <c r="C20" s="89" t="s">
        <v>12</v>
      </c>
      <c r="D20" s="88" t="s">
        <v>70</v>
      </c>
      <c r="E20" s="88" t="s">
        <v>148</v>
      </c>
      <c r="F20" s="87" t="s">
        <v>147</v>
      </c>
      <c r="G20" s="90">
        <v>50000</v>
      </c>
      <c r="H20" s="91"/>
      <c r="I20" s="34"/>
      <c r="J20" s="18"/>
      <c r="K20" s="151"/>
      <c r="L20" s="151"/>
      <c r="M20" s="151"/>
      <c r="N20" s="151"/>
      <c r="O20" s="151"/>
      <c r="P20" s="151"/>
      <c r="Q20" s="151"/>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row>
    <row r="21" spans="1:64" s="38" customFormat="1" ht="45" customHeight="1">
      <c r="A21" s="87">
        <v>3</v>
      </c>
      <c r="B21" s="88" t="s">
        <v>30</v>
      </c>
      <c r="C21" s="89" t="s">
        <v>20</v>
      </c>
      <c r="D21" s="88" t="s">
        <v>32</v>
      </c>
      <c r="E21" s="88" t="s">
        <v>149</v>
      </c>
      <c r="F21" s="87" t="s">
        <v>150</v>
      </c>
      <c r="G21" s="90">
        <v>850000</v>
      </c>
      <c r="H21" s="91"/>
      <c r="I21" s="34"/>
      <c r="J21" s="19"/>
      <c r="K21" s="58"/>
      <c r="L21" s="19"/>
      <c r="M21" s="19"/>
      <c r="N21" s="19"/>
      <c r="O21" s="19"/>
      <c r="P21" s="19"/>
      <c r="Q21" s="19"/>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row>
    <row r="22" spans="1:64" s="38" customFormat="1" ht="45" customHeight="1">
      <c r="A22" s="87">
        <v>4</v>
      </c>
      <c r="B22" s="88" t="s">
        <v>30</v>
      </c>
      <c r="C22" s="89" t="s">
        <v>36</v>
      </c>
      <c r="D22" s="88" t="s">
        <v>151</v>
      </c>
      <c r="E22" s="88" t="s">
        <v>152</v>
      </c>
      <c r="F22" s="87" t="s">
        <v>153</v>
      </c>
      <c r="G22" s="90">
        <v>20000</v>
      </c>
      <c r="H22" s="91"/>
      <c r="I22" s="34"/>
      <c r="J22" s="19"/>
      <c r="K22" s="58"/>
      <c r="L22" s="19"/>
      <c r="M22" s="19"/>
      <c r="N22" s="19"/>
      <c r="O22" s="19"/>
      <c r="P22" s="19"/>
      <c r="Q22" s="19"/>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row>
    <row r="23" spans="1:64" s="38" customFormat="1" ht="45" customHeight="1">
      <c r="A23" s="87">
        <v>5</v>
      </c>
      <c r="B23" s="88" t="s">
        <v>30</v>
      </c>
      <c r="C23" s="89" t="s">
        <v>33</v>
      </c>
      <c r="D23" s="88" t="s">
        <v>154</v>
      </c>
      <c r="E23" s="88" t="s">
        <v>155</v>
      </c>
      <c r="F23" s="87" t="s">
        <v>156</v>
      </c>
      <c r="G23" s="90">
        <v>50000</v>
      </c>
      <c r="H23" s="91"/>
      <c r="I23" s="34"/>
      <c r="J23" s="34"/>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64" s="38" customFormat="1" ht="45" customHeight="1">
      <c r="A24" s="87">
        <v>6</v>
      </c>
      <c r="B24" s="88" t="s">
        <v>30</v>
      </c>
      <c r="C24" s="89" t="s">
        <v>33</v>
      </c>
      <c r="D24" s="88" t="s">
        <v>157</v>
      </c>
      <c r="E24" s="88" t="s">
        <v>158</v>
      </c>
      <c r="F24" s="87" t="s">
        <v>156</v>
      </c>
      <c r="G24" s="90">
        <v>20000</v>
      </c>
      <c r="H24" s="91"/>
      <c r="I24" s="34"/>
      <c r="J24" s="34"/>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row>
    <row r="25" spans="1:64" s="38" customFormat="1" ht="45" customHeight="1">
      <c r="A25" s="87">
        <v>7</v>
      </c>
      <c r="B25" s="88" t="s">
        <v>30</v>
      </c>
      <c r="C25" s="89" t="s">
        <v>33</v>
      </c>
      <c r="D25" s="88" t="s">
        <v>35</v>
      </c>
      <c r="E25" s="88" t="s">
        <v>159</v>
      </c>
      <c r="F25" s="87" t="s">
        <v>156</v>
      </c>
      <c r="G25" s="90">
        <v>20000</v>
      </c>
      <c r="H25" s="91"/>
      <c r="I25" s="34"/>
      <c r="J25" s="34"/>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6" spans="1:64" s="38" customFormat="1" ht="45" customHeight="1">
      <c r="A26" s="87">
        <v>8</v>
      </c>
      <c r="B26" s="88" t="s">
        <v>30</v>
      </c>
      <c r="C26" s="89" t="s">
        <v>12</v>
      </c>
      <c r="D26" s="88" t="s">
        <v>160</v>
      </c>
      <c r="E26" s="88" t="s">
        <v>161</v>
      </c>
      <c r="F26" s="87" t="s">
        <v>162</v>
      </c>
      <c r="G26" s="90">
        <v>850000</v>
      </c>
      <c r="H26" s="91"/>
      <c r="I26" s="34"/>
      <c r="J26" s="34"/>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row>
    <row r="27" spans="1:10" s="38" customFormat="1" ht="81" customHeight="1">
      <c r="A27" s="87">
        <v>9</v>
      </c>
      <c r="B27" s="88" t="s">
        <v>30</v>
      </c>
      <c r="C27" s="89" t="s">
        <v>20</v>
      </c>
      <c r="D27" s="88" t="s">
        <v>163</v>
      </c>
      <c r="E27" s="88" t="s">
        <v>164</v>
      </c>
      <c r="F27" s="87" t="s">
        <v>165</v>
      </c>
      <c r="G27" s="90">
        <v>20000</v>
      </c>
      <c r="H27" s="91"/>
      <c r="I27" s="39"/>
      <c r="J27" s="39"/>
    </row>
    <row r="28" spans="1:10" s="38" customFormat="1" ht="45" customHeight="1">
      <c r="A28" s="87">
        <v>10</v>
      </c>
      <c r="B28" s="88" t="s">
        <v>30</v>
      </c>
      <c r="C28" s="89" t="s">
        <v>33</v>
      </c>
      <c r="D28" s="88" t="s">
        <v>122</v>
      </c>
      <c r="E28" s="88" t="s">
        <v>166</v>
      </c>
      <c r="F28" s="87" t="s">
        <v>167</v>
      </c>
      <c r="G28" s="90">
        <v>20000</v>
      </c>
      <c r="H28" s="91"/>
      <c r="I28" s="39"/>
      <c r="J28" s="39"/>
    </row>
    <row r="29" spans="1:10" s="38" customFormat="1" ht="45" customHeight="1">
      <c r="A29" s="87">
        <v>11</v>
      </c>
      <c r="B29" s="88" t="s">
        <v>30</v>
      </c>
      <c r="C29" s="89" t="s">
        <v>20</v>
      </c>
      <c r="D29" s="88" t="s">
        <v>42</v>
      </c>
      <c r="E29" s="88" t="s">
        <v>168</v>
      </c>
      <c r="F29" s="87" t="s">
        <v>165</v>
      </c>
      <c r="G29" s="90">
        <v>50000</v>
      </c>
      <c r="H29" s="91"/>
      <c r="I29" s="39"/>
      <c r="J29" s="39"/>
    </row>
    <row r="30" spans="1:10" s="38" customFormat="1" ht="45" customHeight="1">
      <c r="A30" s="87">
        <v>12</v>
      </c>
      <c r="B30" s="88" t="s">
        <v>30</v>
      </c>
      <c r="C30" s="89" t="s">
        <v>12</v>
      </c>
      <c r="D30" s="88" t="s">
        <v>169</v>
      </c>
      <c r="E30" s="88" t="s">
        <v>170</v>
      </c>
      <c r="F30" s="87" t="s">
        <v>137</v>
      </c>
      <c r="G30" s="90">
        <v>1000000</v>
      </c>
      <c r="H30" s="91"/>
      <c r="I30" s="39"/>
      <c r="J30" s="39"/>
    </row>
    <row r="31" spans="1:10" s="38" customFormat="1" ht="45" customHeight="1">
      <c r="A31" s="87">
        <v>13</v>
      </c>
      <c r="B31" s="88" t="s">
        <v>30</v>
      </c>
      <c r="C31" s="89" t="s">
        <v>33</v>
      </c>
      <c r="D31" s="88" t="s">
        <v>171</v>
      </c>
      <c r="E31" s="88" t="s">
        <v>172</v>
      </c>
      <c r="F31" s="87" t="s">
        <v>173</v>
      </c>
      <c r="G31" s="90">
        <v>10000</v>
      </c>
      <c r="H31" s="91"/>
      <c r="I31" s="39"/>
      <c r="J31" s="39"/>
    </row>
    <row r="32" spans="1:10" s="38" customFormat="1" ht="45" customHeight="1">
      <c r="A32" s="87">
        <v>14</v>
      </c>
      <c r="B32" s="88" t="s">
        <v>30</v>
      </c>
      <c r="C32" s="89" t="s">
        <v>33</v>
      </c>
      <c r="D32" s="88" t="s">
        <v>45</v>
      </c>
      <c r="E32" s="88" t="s">
        <v>174</v>
      </c>
      <c r="F32" s="87" t="s">
        <v>175</v>
      </c>
      <c r="G32" s="90">
        <v>10000</v>
      </c>
      <c r="H32" s="91"/>
      <c r="I32" s="39"/>
      <c r="J32" s="39"/>
    </row>
    <row r="33" spans="1:10" s="38" customFormat="1" ht="45" customHeight="1">
      <c r="A33" s="87">
        <v>15</v>
      </c>
      <c r="B33" s="88" t="s">
        <v>30</v>
      </c>
      <c r="C33" s="89" t="s">
        <v>33</v>
      </c>
      <c r="D33" s="88" t="s">
        <v>176</v>
      </c>
      <c r="E33" s="88" t="s">
        <v>177</v>
      </c>
      <c r="F33" s="87" t="s">
        <v>173</v>
      </c>
      <c r="G33" s="90">
        <v>20000</v>
      </c>
      <c r="H33" s="91"/>
      <c r="I33" s="39"/>
      <c r="J33" s="39"/>
    </row>
    <row r="34" spans="1:10" s="38" customFormat="1" ht="45" customHeight="1">
      <c r="A34" s="87">
        <v>16</v>
      </c>
      <c r="B34" s="88" t="s">
        <v>30</v>
      </c>
      <c r="C34" s="89" t="s">
        <v>33</v>
      </c>
      <c r="D34" s="88" t="s">
        <v>178</v>
      </c>
      <c r="E34" s="88" t="s">
        <v>179</v>
      </c>
      <c r="F34" s="87" t="s">
        <v>173</v>
      </c>
      <c r="G34" s="90">
        <v>10000</v>
      </c>
      <c r="H34" s="91"/>
      <c r="I34" s="39"/>
      <c r="J34" s="39"/>
    </row>
    <row r="35" spans="1:10" s="38" customFormat="1" ht="45" customHeight="1">
      <c r="A35" s="87">
        <v>17</v>
      </c>
      <c r="B35" s="88" t="s">
        <v>30</v>
      </c>
      <c r="C35" s="89" t="s">
        <v>33</v>
      </c>
      <c r="D35" s="88" t="s">
        <v>48</v>
      </c>
      <c r="E35" s="88" t="s">
        <v>180</v>
      </c>
      <c r="F35" s="87" t="s">
        <v>173</v>
      </c>
      <c r="G35" s="90">
        <v>10000</v>
      </c>
      <c r="H35" s="91"/>
      <c r="I35" s="39"/>
      <c r="J35" s="39"/>
    </row>
    <row r="36" spans="1:10" s="38" customFormat="1" ht="45" customHeight="1">
      <c r="A36" s="87">
        <v>18</v>
      </c>
      <c r="B36" s="88" t="s">
        <v>30</v>
      </c>
      <c r="C36" s="89" t="s">
        <v>33</v>
      </c>
      <c r="D36" s="88" t="s">
        <v>41</v>
      </c>
      <c r="E36" s="88" t="s">
        <v>181</v>
      </c>
      <c r="F36" s="87" t="s">
        <v>182</v>
      </c>
      <c r="G36" s="90">
        <v>50000</v>
      </c>
      <c r="H36" s="91"/>
      <c r="I36" s="39"/>
      <c r="J36" s="39"/>
    </row>
    <row r="37" spans="1:10" s="38" customFormat="1" ht="45" customHeight="1">
      <c r="A37" s="87">
        <v>19</v>
      </c>
      <c r="B37" s="88" t="s">
        <v>30</v>
      </c>
      <c r="C37" s="89" t="s">
        <v>20</v>
      </c>
      <c r="D37" s="88" t="s">
        <v>53</v>
      </c>
      <c r="E37" s="88" t="s">
        <v>183</v>
      </c>
      <c r="F37" s="87" t="s">
        <v>173</v>
      </c>
      <c r="G37" s="90">
        <v>50000</v>
      </c>
      <c r="H37" s="91"/>
      <c r="I37" s="39"/>
      <c r="J37" s="39"/>
    </row>
    <row r="38" spans="1:10" s="38" customFormat="1" ht="45" customHeight="1">
      <c r="A38" s="87">
        <v>20</v>
      </c>
      <c r="B38" s="88" t="s">
        <v>30</v>
      </c>
      <c r="C38" s="89" t="s">
        <v>31</v>
      </c>
      <c r="D38" s="88" t="s">
        <v>184</v>
      </c>
      <c r="E38" s="88" t="s">
        <v>185</v>
      </c>
      <c r="F38" s="87" t="s">
        <v>137</v>
      </c>
      <c r="G38" s="90">
        <v>100000</v>
      </c>
      <c r="H38" s="91"/>
      <c r="I38" s="39"/>
      <c r="J38" s="39"/>
    </row>
    <row r="39" spans="1:10" s="38" customFormat="1" ht="45" customHeight="1">
      <c r="A39" s="87">
        <v>21</v>
      </c>
      <c r="B39" s="88" t="s">
        <v>30</v>
      </c>
      <c r="C39" s="89" t="s">
        <v>12</v>
      </c>
      <c r="D39" s="88" t="s">
        <v>39</v>
      </c>
      <c r="E39" s="88" t="s">
        <v>186</v>
      </c>
      <c r="F39" s="87" t="s">
        <v>150</v>
      </c>
      <c r="G39" s="90">
        <v>30000</v>
      </c>
      <c r="H39" s="91"/>
      <c r="I39" s="39"/>
      <c r="J39" s="39"/>
    </row>
    <row r="40" spans="1:10" s="38" customFormat="1" ht="45" customHeight="1">
      <c r="A40" s="87">
        <v>22</v>
      </c>
      <c r="B40" s="88" t="s">
        <v>30</v>
      </c>
      <c r="C40" s="89" t="s">
        <v>57</v>
      </c>
      <c r="D40" s="88" t="s">
        <v>187</v>
      </c>
      <c r="E40" s="88" t="s">
        <v>188</v>
      </c>
      <c r="F40" s="87" t="s">
        <v>189</v>
      </c>
      <c r="G40" s="90">
        <v>100000</v>
      </c>
      <c r="H40" s="91"/>
      <c r="I40" s="39"/>
      <c r="J40" s="39"/>
    </row>
    <row r="41" spans="1:10" s="38" customFormat="1" ht="45" customHeight="1">
      <c r="A41" s="87">
        <v>23</v>
      </c>
      <c r="B41" s="88" t="s">
        <v>30</v>
      </c>
      <c r="C41" s="89" t="s">
        <v>33</v>
      </c>
      <c r="D41" s="88" t="s">
        <v>60</v>
      </c>
      <c r="E41" s="88" t="s">
        <v>190</v>
      </c>
      <c r="F41" s="87" t="s">
        <v>191</v>
      </c>
      <c r="G41" s="90">
        <v>15000</v>
      </c>
      <c r="H41" s="91"/>
      <c r="I41" s="39"/>
      <c r="J41" s="39"/>
    </row>
    <row r="42" spans="1:10" s="38" customFormat="1" ht="45" customHeight="1">
      <c r="A42" s="87">
        <v>24</v>
      </c>
      <c r="B42" s="88" t="s">
        <v>30</v>
      </c>
      <c r="C42" s="89" t="s">
        <v>12</v>
      </c>
      <c r="D42" s="88" t="s">
        <v>43</v>
      </c>
      <c r="E42" s="88" t="s">
        <v>192</v>
      </c>
      <c r="F42" s="87" t="s">
        <v>193</v>
      </c>
      <c r="G42" s="90">
        <v>40000</v>
      </c>
      <c r="H42" s="91"/>
      <c r="I42" s="39"/>
      <c r="J42" s="39"/>
    </row>
    <row r="43" spans="1:10" s="38" customFormat="1" ht="45" customHeight="1">
      <c r="A43" s="87">
        <v>25</v>
      </c>
      <c r="B43" s="88" t="s">
        <v>30</v>
      </c>
      <c r="C43" s="89" t="s">
        <v>64</v>
      </c>
      <c r="D43" s="88" t="s">
        <v>121</v>
      </c>
      <c r="E43" s="88" t="s">
        <v>194</v>
      </c>
      <c r="F43" s="87" t="s">
        <v>182</v>
      </c>
      <c r="G43" s="90">
        <v>100000</v>
      </c>
      <c r="H43" s="91"/>
      <c r="I43" s="39"/>
      <c r="J43" s="39"/>
    </row>
    <row r="44" spans="1:10" s="38" customFormat="1" ht="45" customHeight="1">
      <c r="A44" s="87">
        <v>26</v>
      </c>
      <c r="B44" s="88" t="s">
        <v>30</v>
      </c>
      <c r="C44" s="89" t="s">
        <v>33</v>
      </c>
      <c r="D44" s="88" t="s">
        <v>195</v>
      </c>
      <c r="E44" s="88" t="s">
        <v>196</v>
      </c>
      <c r="F44" s="87" t="s">
        <v>197</v>
      </c>
      <c r="G44" s="90">
        <v>10000</v>
      </c>
      <c r="H44" s="91"/>
      <c r="I44" s="39"/>
      <c r="J44" s="39"/>
    </row>
    <row r="45" spans="1:10" s="38" customFormat="1" ht="45" customHeight="1">
      <c r="A45" s="87">
        <v>27</v>
      </c>
      <c r="B45" s="88" t="s">
        <v>30</v>
      </c>
      <c r="C45" s="89" t="s">
        <v>12</v>
      </c>
      <c r="D45" s="88" t="s">
        <v>52</v>
      </c>
      <c r="E45" s="88" t="s">
        <v>198</v>
      </c>
      <c r="F45" s="87" t="s">
        <v>182</v>
      </c>
      <c r="G45" s="90">
        <v>50000</v>
      </c>
      <c r="H45" s="91"/>
      <c r="I45" s="39"/>
      <c r="J45" s="39"/>
    </row>
    <row r="46" spans="1:10" s="38" customFormat="1" ht="45" customHeight="1">
      <c r="A46" s="87">
        <v>28</v>
      </c>
      <c r="B46" s="88" t="s">
        <v>30</v>
      </c>
      <c r="C46" s="89" t="s">
        <v>33</v>
      </c>
      <c r="D46" s="88" t="s">
        <v>199</v>
      </c>
      <c r="E46" s="88" t="s">
        <v>200</v>
      </c>
      <c r="F46" s="87" t="s">
        <v>197</v>
      </c>
      <c r="G46" s="90">
        <v>10000</v>
      </c>
      <c r="H46" s="91"/>
      <c r="I46" s="39"/>
      <c r="J46" s="39"/>
    </row>
    <row r="47" spans="1:10" s="38" customFormat="1" ht="45" customHeight="1">
      <c r="A47" s="87">
        <v>29</v>
      </c>
      <c r="B47" s="88" t="s">
        <v>30</v>
      </c>
      <c r="C47" s="89" t="s">
        <v>33</v>
      </c>
      <c r="D47" s="88" t="s">
        <v>201</v>
      </c>
      <c r="E47" s="88" t="s">
        <v>202</v>
      </c>
      <c r="F47" s="87" t="s">
        <v>197</v>
      </c>
      <c r="G47" s="90">
        <v>10000</v>
      </c>
      <c r="H47" s="91"/>
      <c r="I47" s="39"/>
      <c r="J47" s="39"/>
    </row>
    <row r="48" spans="1:10" s="38" customFormat="1" ht="45" customHeight="1">
      <c r="A48" s="87">
        <v>30</v>
      </c>
      <c r="B48" s="88" t="s">
        <v>30</v>
      </c>
      <c r="C48" s="89" t="s">
        <v>31</v>
      </c>
      <c r="D48" s="88" t="s">
        <v>120</v>
      </c>
      <c r="E48" s="88" t="s">
        <v>203</v>
      </c>
      <c r="F48" s="87" t="s">
        <v>197</v>
      </c>
      <c r="G48" s="90">
        <v>30000</v>
      </c>
      <c r="H48" s="91"/>
      <c r="I48" s="39"/>
      <c r="J48" s="39"/>
    </row>
    <row r="49" spans="1:10" s="38" customFormat="1" ht="45" customHeight="1">
      <c r="A49" s="87">
        <v>31</v>
      </c>
      <c r="B49" s="88" t="s">
        <v>30</v>
      </c>
      <c r="C49" s="89" t="s">
        <v>33</v>
      </c>
      <c r="D49" s="88" t="s">
        <v>204</v>
      </c>
      <c r="E49" s="88" t="s">
        <v>205</v>
      </c>
      <c r="F49" s="87" t="s">
        <v>197</v>
      </c>
      <c r="G49" s="90">
        <v>10000</v>
      </c>
      <c r="H49" s="91"/>
      <c r="I49" s="39"/>
      <c r="J49" s="39"/>
    </row>
    <row r="50" spans="1:10" s="38" customFormat="1" ht="45" customHeight="1">
      <c r="A50" s="87">
        <v>32</v>
      </c>
      <c r="B50" s="88" t="s">
        <v>30</v>
      </c>
      <c r="C50" s="89" t="s">
        <v>33</v>
      </c>
      <c r="D50" s="88" t="s">
        <v>44</v>
      </c>
      <c r="E50" s="88" t="s">
        <v>206</v>
      </c>
      <c r="F50" s="87" t="s">
        <v>197</v>
      </c>
      <c r="G50" s="90">
        <v>10000</v>
      </c>
      <c r="H50" s="91"/>
      <c r="I50" s="39"/>
      <c r="J50" s="39"/>
    </row>
    <row r="51" spans="1:10" s="38" customFormat="1" ht="45" customHeight="1">
      <c r="A51" s="87">
        <v>33</v>
      </c>
      <c r="B51" s="88" t="s">
        <v>30</v>
      </c>
      <c r="C51" s="89" t="s">
        <v>33</v>
      </c>
      <c r="D51" s="88" t="s">
        <v>50</v>
      </c>
      <c r="E51" s="88" t="s">
        <v>207</v>
      </c>
      <c r="F51" s="87" t="s">
        <v>197</v>
      </c>
      <c r="G51" s="90">
        <v>10000</v>
      </c>
      <c r="H51" s="91"/>
      <c r="I51" s="39"/>
      <c r="J51" s="39"/>
    </row>
    <row r="52" spans="1:10" s="38" customFormat="1" ht="45" customHeight="1">
      <c r="A52" s="87">
        <v>34</v>
      </c>
      <c r="B52" s="88" t="s">
        <v>30</v>
      </c>
      <c r="C52" s="89" t="s">
        <v>12</v>
      </c>
      <c r="D52" s="88" t="s">
        <v>51</v>
      </c>
      <c r="E52" s="88" t="s">
        <v>208</v>
      </c>
      <c r="F52" s="87" t="s">
        <v>209</v>
      </c>
      <c r="G52" s="90">
        <v>50000</v>
      </c>
      <c r="H52" s="91"/>
      <c r="I52" s="39"/>
      <c r="J52" s="39"/>
    </row>
    <row r="53" spans="1:10" s="38" customFormat="1" ht="45" customHeight="1">
      <c r="A53" s="87">
        <v>35</v>
      </c>
      <c r="B53" s="88" t="s">
        <v>30</v>
      </c>
      <c r="C53" s="89" t="s">
        <v>89</v>
      </c>
      <c r="D53" s="88" t="s">
        <v>109</v>
      </c>
      <c r="E53" s="88" t="s">
        <v>110</v>
      </c>
      <c r="F53" s="87" t="s">
        <v>209</v>
      </c>
      <c r="G53" s="90">
        <v>100000</v>
      </c>
      <c r="H53" s="91"/>
      <c r="I53" s="39"/>
      <c r="J53" s="39"/>
    </row>
    <row r="54" spans="1:10" s="38" customFormat="1" ht="45" customHeight="1">
      <c r="A54" s="87">
        <v>36</v>
      </c>
      <c r="B54" s="88" t="s">
        <v>30</v>
      </c>
      <c r="C54" s="89" t="s">
        <v>18</v>
      </c>
      <c r="D54" s="88" t="s">
        <v>210</v>
      </c>
      <c r="E54" s="88" t="s">
        <v>211</v>
      </c>
      <c r="F54" s="87" t="s">
        <v>212</v>
      </c>
      <c r="G54" s="90">
        <v>20000</v>
      </c>
      <c r="H54" s="91"/>
      <c r="I54" s="39"/>
      <c r="J54" s="39"/>
    </row>
    <row r="55" spans="1:10" s="38" customFormat="1" ht="45" customHeight="1">
      <c r="A55" s="87">
        <v>37</v>
      </c>
      <c r="B55" s="88" t="s">
        <v>30</v>
      </c>
      <c r="C55" s="89" t="s">
        <v>33</v>
      </c>
      <c r="D55" s="88" t="s">
        <v>49</v>
      </c>
      <c r="E55" s="88" t="s">
        <v>213</v>
      </c>
      <c r="F55" s="87" t="s">
        <v>209</v>
      </c>
      <c r="G55" s="90">
        <v>10000</v>
      </c>
      <c r="H55" s="91"/>
      <c r="I55" s="39"/>
      <c r="J55" s="39"/>
    </row>
    <row r="56" spans="1:10" s="38" customFormat="1" ht="45" customHeight="1">
      <c r="A56" s="87">
        <v>38</v>
      </c>
      <c r="B56" s="88" t="s">
        <v>30</v>
      </c>
      <c r="C56" s="89" t="s">
        <v>31</v>
      </c>
      <c r="D56" s="88" t="s">
        <v>59</v>
      </c>
      <c r="E56" s="88" t="s">
        <v>214</v>
      </c>
      <c r="F56" s="87" t="s">
        <v>209</v>
      </c>
      <c r="G56" s="90">
        <v>10000</v>
      </c>
      <c r="H56" s="91"/>
      <c r="I56" s="39"/>
      <c r="J56" s="39"/>
    </row>
    <row r="57" spans="1:10" s="38" customFormat="1" ht="45" customHeight="1">
      <c r="A57" s="87">
        <v>39</v>
      </c>
      <c r="B57" s="88" t="s">
        <v>30</v>
      </c>
      <c r="C57" s="89" t="s">
        <v>31</v>
      </c>
      <c r="D57" s="88" t="s">
        <v>215</v>
      </c>
      <c r="E57" s="88" t="s">
        <v>216</v>
      </c>
      <c r="F57" s="87" t="s">
        <v>217</v>
      </c>
      <c r="G57" s="90">
        <v>50000</v>
      </c>
      <c r="H57" s="91"/>
      <c r="I57" s="39"/>
      <c r="J57" s="39"/>
    </row>
    <row r="58" spans="1:10" s="38" customFormat="1" ht="45" customHeight="1">
      <c r="A58" s="87">
        <v>40</v>
      </c>
      <c r="B58" s="88" t="s">
        <v>30</v>
      </c>
      <c r="C58" s="89" t="s">
        <v>33</v>
      </c>
      <c r="D58" s="88" t="s">
        <v>116</v>
      </c>
      <c r="E58" s="88" t="s">
        <v>218</v>
      </c>
      <c r="F58" s="87" t="s">
        <v>219</v>
      </c>
      <c r="G58" s="90">
        <v>10000</v>
      </c>
      <c r="H58" s="91"/>
      <c r="I58" s="39"/>
      <c r="J58" s="39"/>
    </row>
    <row r="59" spans="1:10" s="38" customFormat="1" ht="45" customHeight="1">
      <c r="A59" s="87">
        <v>41</v>
      </c>
      <c r="B59" s="88" t="s">
        <v>30</v>
      </c>
      <c r="C59" s="89" t="s">
        <v>31</v>
      </c>
      <c r="D59" s="88" t="s">
        <v>54</v>
      </c>
      <c r="E59" s="88" t="s">
        <v>220</v>
      </c>
      <c r="F59" s="87" t="s">
        <v>217</v>
      </c>
      <c r="G59" s="90">
        <v>40000</v>
      </c>
      <c r="H59" s="91"/>
      <c r="I59" s="39"/>
      <c r="J59" s="39"/>
    </row>
    <row r="60" spans="1:10" s="38" customFormat="1" ht="45" customHeight="1">
      <c r="A60" s="87">
        <v>42</v>
      </c>
      <c r="B60" s="88" t="s">
        <v>30</v>
      </c>
      <c r="C60" s="89" t="s">
        <v>37</v>
      </c>
      <c r="D60" s="88" t="s">
        <v>115</v>
      </c>
      <c r="E60" s="88" t="s">
        <v>221</v>
      </c>
      <c r="F60" s="87" t="s">
        <v>217</v>
      </c>
      <c r="G60" s="90">
        <v>10000</v>
      </c>
      <c r="H60" s="91"/>
      <c r="I60" s="39"/>
      <c r="J60" s="39"/>
    </row>
    <row r="61" spans="1:10" s="38" customFormat="1" ht="45" customHeight="1">
      <c r="A61" s="87">
        <v>43</v>
      </c>
      <c r="B61" s="88" t="s">
        <v>30</v>
      </c>
      <c r="C61" s="89" t="s">
        <v>31</v>
      </c>
      <c r="D61" s="88" t="s">
        <v>222</v>
      </c>
      <c r="E61" s="88" t="s">
        <v>223</v>
      </c>
      <c r="F61" s="87" t="s">
        <v>217</v>
      </c>
      <c r="G61" s="90">
        <v>80000</v>
      </c>
      <c r="H61" s="91"/>
      <c r="I61" s="39"/>
      <c r="J61" s="39"/>
    </row>
    <row r="62" spans="1:10" s="38" customFormat="1" ht="45" customHeight="1">
      <c r="A62" s="87">
        <v>44</v>
      </c>
      <c r="B62" s="88" t="s">
        <v>30</v>
      </c>
      <c r="C62" s="89" t="s">
        <v>33</v>
      </c>
      <c r="D62" s="88" t="s">
        <v>67</v>
      </c>
      <c r="E62" s="88" t="s">
        <v>224</v>
      </c>
      <c r="F62" s="87" t="s">
        <v>217</v>
      </c>
      <c r="G62" s="90">
        <v>10000</v>
      </c>
      <c r="H62" s="91"/>
      <c r="I62" s="39"/>
      <c r="J62" s="39"/>
    </row>
    <row r="63" spans="1:10" s="38" customFormat="1" ht="45" customHeight="1">
      <c r="A63" s="87">
        <v>45</v>
      </c>
      <c r="B63" s="88" t="s">
        <v>30</v>
      </c>
      <c r="C63" s="89" t="s">
        <v>12</v>
      </c>
      <c r="D63" s="88" t="s">
        <v>114</v>
      </c>
      <c r="E63" s="88" t="s">
        <v>225</v>
      </c>
      <c r="F63" s="87" t="s">
        <v>217</v>
      </c>
      <c r="G63" s="90">
        <v>100000</v>
      </c>
      <c r="H63" s="91"/>
      <c r="I63" s="39"/>
      <c r="J63" s="39"/>
    </row>
    <row r="64" spans="1:10" s="38" customFormat="1" ht="45" customHeight="1">
      <c r="A64" s="87">
        <v>46</v>
      </c>
      <c r="B64" s="88" t="s">
        <v>30</v>
      </c>
      <c r="C64" s="89" t="s">
        <v>37</v>
      </c>
      <c r="D64" s="88" t="s">
        <v>38</v>
      </c>
      <c r="E64" s="88" t="s">
        <v>226</v>
      </c>
      <c r="F64" s="87" t="s">
        <v>217</v>
      </c>
      <c r="G64" s="90">
        <v>50000</v>
      </c>
      <c r="H64" s="91"/>
      <c r="I64" s="39"/>
      <c r="J64" s="39"/>
    </row>
    <row r="65" spans="1:10" s="38" customFormat="1" ht="45" customHeight="1">
      <c r="A65" s="87">
        <v>47</v>
      </c>
      <c r="B65" s="88" t="s">
        <v>30</v>
      </c>
      <c r="C65" s="89" t="s">
        <v>37</v>
      </c>
      <c r="D65" s="88" t="s">
        <v>58</v>
      </c>
      <c r="E65" s="88" t="s">
        <v>227</v>
      </c>
      <c r="F65" s="87" t="s">
        <v>217</v>
      </c>
      <c r="G65" s="90">
        <v>50000</v>
      </c>
      <c r="H65" s="91"/>
      <c r="I65" s="39"/>
      <c r="J65" s="39"/>
    </row>
    <row r="66" spans="1:10" s="38" customFormat="1" ht="45" customHeight="1">
      <c r="A66" s="87">
        <v>48</v>
      </c>
      <c r="B66" s="88" t="s">
        <v>30</v>
      </c>
      <c r="C66" s="89" t="s">
        <v>64</v>
      </c>
      <c r="D66" s="88" t="s">
        <v>65</v>
      </c>
      <c r="E66" s="88" t="s">
        <v>228</v>
      </c>
      <c r="F66" s="87" t="s">
        <v>217</v>
      </c>
      <c r="G66" s="90">
        <v>20000</v>
      </c>
      <c r="H66" s="91"/>
      <c r="I66" s="39"/>
      <c r="J66" s="39"/>
    </row>
    <row r="67" spans="1:10" s="38" customFormat="1" ht="45" customHeight="1">
      <c r="A67" s="87">
        <v>49</v>
      </c>
      <c r="B67" s="88" t="s">
        <v>30</v>
      </c>
      <c r="C67" s="89" t="s">
        <v>12</v>
      </c>
      <c r="D67" s="88" t="s">
        <v>61</v>
      </c>
      <c r="E67" s="88" t="s">
        <v>229</v>
      </c>
      <c r="F67" s="87" t="s">
        <v>217</v>
      </c>
      <c r="G67" s="90">
        <v>50000</v>
      </c>
      <c r="H67" s="91"/>
      <c r="I67" s="39"/>
      <c r="J67" s="39"/>
    </row>
    <row r="68" spans="1:10" s="38" customFormat="1" ht="45" customHeight="1">
      <c r="A68" s="87">
        <v>50</v>
      </c>
      <c r="B68" s="88" t="s">
        <v>30</v>
      </c>
      <c r="C68" s="89" t="s">
        <v>28</v>
      </c>
      <c r="D68" s="88" t="s">
        <v>62</v>
      </c>
      <c r="E68" s="88" t="s">
        <v>230</v>
      </c>
      <c r="F68" s="87" t="s">
        <v>217</v>
      </c>
      <c r="G68" s="90">
        <v>20000</v>
      </c>
      <c r="H68" s="91"/>
      <c r="I68" s="39"/>
      <c r="J68" s="39"/>
    </row>
    <row r="69" spans="1:10" s="38" customFormat="1" ht="45" customHeight="1">
      <c r="A69" s="87">
        <v>51</v>
      </c>
      <c r="B69" s="88" t="s">
        <v>30</v>
      </c>
      <c r="C69" s="89" t="s">
        <v>18</v>
      </c>
      <c r="D69" s="88" t="s">
        <v>63</v>
      </c>
      <c r="E69" s="88" t="s">
        <v>231</v>
      </c>
      <c r="F69" s="87" t="s">
        <v>217</v>
      </c>
      <c r="G69" s="90">
        <v>50000</v>
      </c>
      <c r="H69" s="91"/>
      <c r="I69" s="39"/>
      <c r="J69" s="39"/>
    </row>
    <row r="70" spans="1:10" s="38" customFormat="1" ht="45" customHeight="1">
      <c r="A70" s="87">
        <v>52</v>
      </c>
      <c r="B70" s="88" t="s">
        <v>30</v>
      </c>
      <c r="C70" s="89" t="s">
        <v>31</v>
      </c>
      <c r="D70" s="88" t="s">
        <v>111</v>
      </c>
      <c r="E70" s="88" t="s">
        <v>232</v>
      </c>
      <c r="F70" s="87" t="s">
        <v>217</v>
      </c>
      <c r="G70" s="90">
        <v>50000</v>
      </c>
      <c r="H70" s="91"/>
      <c r="I70" s="39"/>
      <c r="J70" s="39"/>
    </row>
    <row r="71" spans="1:10" s="38" customFormat="1" ht="45" customHeight="1">
      <c r="A71" s="87">
        <v>53</v>
      </c>
      <c r="B71" s="88" t="s">
        <v>30</v>
      </c>
      <c r="C71" s="89" t="s">
        <v>12</v>
      </c>
      <c r="D71" s="88" t="s">
        <v>56</v>
      </c>
      <c r="E71" s="88" t="s">
        <v>233</v>
      </c>
      <c r="F71" s="87" t="s">
        <v>217</v>
      </c>
      <c r="G71" s="90">
        <v>50000</v>
      </c>
      <c r="H71" s="91"/>
      <c r="I71" s="39"/>
      <c r="J71" s="39"/>
    </row>
    <row r="72" spans="1:10" s="38" customFormat="1" ht="45" customHeight="1">
      <c r="A72" s="87">
        <v>54</v>
      </c>
      <c r="B72" s="88" t="s">
        <v>30</v>
      </c>
      <c r="C72" s="89" t="s">
        <v>33</v>
      </c>
      <c r="D72" s="88" t="s">
        <v>117</v>
      </c>
      <c r="E72" s="88" t="s">
        <v>234</v>
      </c>
      <c r="F72" s="87" t="s">
        <v>217</v>
      </c>
      <c r="G72" s="90">
        <v>20000</v>
      </c>
      <c r="H72" s="91"/>
      <c r="I72" s="39"/>
      <c r="J72" s="39"/>
    </row>
    <row r="73" spans="1:10" s="38" customFormat="1" ht="45" customHeight="1">
      <c r="A73" s="87">
        <v>55</v>
      </c>
      <c r="B73" s="88" t="s">
        <v>30</v>
      </c>
      <c r="C73" s="89" t="s">
        <v>37</v>
      </c>
      <c r="D73" s="88" t="s">
        <v>112</v>
      </c>
      <c r="E73" s="88" t="s">
        <v>235</v>
      </c>
      <c r="F73" s="87" t="s">
        <v>236</v>
      </c>
      <c r="G73" s="90">
        <v>50000</v>
      </c>
      <c r="H73" s="91"/>
      <c r="I73" s="39"/>
      <c r="J73" s="39"/>
    </row>
    <row r="74" spans="1:10" s="38" customFormat="1" ht="45" customHeight="1">
      <c r="A74" s="87">
        <v>56</v>
      </c>
      <c r="B74" s="88" t="s">
        <v>30</v>
      </c>
      <c r="C74" s="89" t="s">
        <v>64</v>
      </c>
      <c r="D74" s="88" t="s">
        <v>66</v>
      </c>
      <c r="E74" s="88" t="s">
        <v>237</v>
      </c>
      <c r="F74" s="87" t="s">
        <v>217</v>
      </c>
      <c r="G74" s="90">
        <v>70000</v>
      </c>
      <c r="H74" s="91"/>
      <c r="I74" s="39"/>
      <c r="J74" s="39"/>
    </row>
    <row r="75" spans="1:10" s="38" customFormat="1" ht="45" customHeight="1">
      <c r="A75" s="87">
        <v>57</v>
      </c>
      <c r="B75" s="88" t="s">
        <v>30</v>
      </c>
      <c r="C75" s="89" t="s">
        <v>12</v>
      </c>
      <c r="D75" s="88" t="s">
        <v>238</v>
      </c>
      <c r="E75" s="88" t="s">
        <v>239</v>
      </c>
      <c r="F75" s="87" t="s">
        <v>240</v>
      </c>
      <c r="G75" s="90">
        <v>700000</v>
      </c>
      <c r="H75" s="91"/>
      <c r="I75" s="39"/>
      <c r="J75" s="39"/>
    </row>
    <row r="76" spans="1:10" s="38" customFormat="1" ht="45" customHeight="1">
      <c r="A76" s="87">
        <v>58</v>
      </c>
      <c r="B76" s="88" t="s">
        <v>30</v>
      </c>
      <c r="C76" s="89" t="s">
        <v>86</v>
      </c>
      <c r="D76" s="88" t="s">
        <v>241</v>
      </c>
      <c r="E76" s="88" t="s">
        <v>242</v>
      </c>
      <c r="F76" s="87" t="s">
        <v>243</v>
      </c>
      <c r="G76" s="90">
        <v>30000</v>
      </c>
      <c r="H76" s="91"/>
      <c r="I76" s="39"/>
      <c r="J76" s="39"/>
    </row>
    <row r="77" spans="1:10" s="38" customFormat="1" ht="45" customHeight="1">
      <c r="A77" s="87">
        <v>59</v>
      </c>
      <c r="B77" s="88" t="s">
        <v>30</v>
      </c>
      <c r="C77" s="89" t="s">
        <v>33</v>
      </c>
      <c r="D77" s="88" t="s">
        <v>244</v>
      </c>
      <c r="E77" s="88" t="s">
        <v>245</v>
      </c>
      <c r="F77" s="87" t="s">
        <v>246</v>
      </c>
      <c r="G77" s="90">
        <v>10000</v>
      </c>
      <c r="H77" s="91"/>
      <c r="I77" s="39"/>
      <c r="J77" s="39"/>
    </row>
    <row r="78" spans="1:10" s="38" customFormat="1" ht="45" customHeight="1">
      <c r="A78" s="87">
        <v>60</v>
      </c>
      <c r="B78" s="88" t="s">
        <v>30</v>
      </c>
      <c r="C78" s="89" t="s">
        <v>31</v>
      </c>
      <c r="D78" s="88" t="s">
        <v>113</v>
      </c>
      <c r="E78" s="88" t="s">
        <v>247</v>
      </c>
      <c r="F78" s="87" t="s">
        <v>246</v>
      </c>
      <c r="G78" s="90">
        <v>20000</v>
      </c>
      <c r="H78" s="91"/>
      <c r="I78" s="39"/>
      <c r="J78" s="39"/>
    </row>
    <row r="79" spans="1:10" s="38" customFormat="1" ht="45" customHeight="1">
      <c r="A79" s="87">
        <v>61</v>
      </c>
      <c r="B79" s="88" t="s">
        <v>30</v>
      </c>
      <c r="C79" s="89" t="s">
        <v>33</v>
      </c>
      <c r="D79" s="88" t="s">
        <v>34</v>
      </c>
      <c r="E79" s="88" t="s">
        <v>248</v>
      </c>
      <c r="F79" s="87" t="s">
        <v>246</v>
      </c>
      <c r="G79" s="90">
        <v>10000</v>
      </c>
      <c r="H79" s="91"/>
      <c r="I79" s="39"/>
      <c r="J79" s="39"/>
    </row>
    <row r="80" spans="1:10" s="38" customFormat="1" ht="45" customHeight="1">
      <c r="A80" s="87">
        <v>62</v>
      </c>
      <c r="B80" s="88" t="s">
        <v>30</v>
      </c>
      <c r="C80" s="89" t="s">
        <v>28</v>
      </c>
      <c r="D80" s="88" t="s">
        <v>249</v>
      </c>
      <c r="E80" s="88" t="s">
        <v>250</v>
      </c>
      <c r="F80" s="87" t="s">
        <v>246</v>
      </c>
      <c r="G80" s="90">
        <v>200000</v>
      </c>
      <c r="H80" s="91"/>
      <c r="I80" s="39"/>
      <c r="J80" s="39"/>
    </row>
    <row r="81" spans="1:10" s="38" customFormat="1" ht="45" customHeight="1">
      <c r="A81" s="87">
        <v>63</v>
      </c>
      <c r="B81" s="88" t="s">
        <v>30</v>
      </c>
      <c r="C81" s="89" t="s">
        <v>57</v>
      </c>
      <c r="D81" s="88" t="s">
        <v>251</v>
      </c>
      <c r="E81" s="88" t="s">
        <v>252</v>
      </c>
      <c r="F81" s="87" t="s">
        <v>253</v>
      </c>
      <c r="G81" s="90">
        <v>20000</v>
      </c>
      <c r="H81" s="91"/>
      <c r="I81" s="39"/>
      <c r="J81" s="39"/>
    </row>
    <row r="82" spans="1:10" s="38" customFormat="1" ht="45" customHeight="1">
      <c r="A82" s="87">
        <v>64</v>
      </c>
      <c r="B82" s="88" t="s">
        <v>30</v>
      </c>
      <c r="C82" s="89" t="s">
        <v>31</v>
      </c>
      <c r="D82" s="88" t="s">
        <v>254</v>
      </c>
      <c r="E82" s="88" t="s">
        <v>255</v>
      </c>
      <c r="F82" s="87" t="s">
        <v>253</v>
      </c>
      <c r="G82" s="90">
        <v>10000</v>
      </c>
      <c r="H82" s="91"/>
      <c r="I82" s="39"/>
      <c r="J82" s="39"/>
    </row>
    <row r="83" spans="1:10" s="38" customFormat="1" ht="45" customHeight="1">
      <c r="A83" s="87">
        <v>65</v>
      </c>
      <c r="B83" s="88" t="s">
        <v>30</v>
      </c>
      <c r="C83" s="89" t="s">
        <v>31</v>
      </c>
      <c r="D83" s="88" t="s">
        <v>256</v>
      </c>
      <c r="E83" s="88" t="s">
        <v>257</v>
      </c>
      <c r="F83" s="87" t="s">
        <v>236</v>
      </c>
      <c r="G83" s="90">
        <v>50000</v>
      </c>
      <c r="H83" s="91"/>
      <c r="I83" s="39"/>
      <c r="J83" s="39"/>
    </row>
    <row r="84" spans="1:10" s="38" customFormat="1" ht="45" customHeight="1">
      <c r="A84" s="87">
        <v>66</v>
      </c>
      <c r="B84" s="88" t="s">
        <v>30</v>
      </c>
      <c r="C84" s="89" t="s">
        <v>31</v>
      </c>
      <c r="D84" s="88" t="s">
        <v>69</v>
      </c>
      <c r="E84" s="88" t="s">
        <v>258</v>
      </c>
      <c r="F84" s="87" t="s">
        <v>253</v>
      </c>
      <c r="G84" s="90">
        <v>10000</v>
      </c>
      <c r="H84" s="91"/>
      <c r="I84" s="39"/>
      <c r="J84" s="39"/>
    </row>
    <row r="85" spans="1:10" s="38" customFormat="1" ht="45" customHeight="1">
      <c r="A85" s="87">
        <v>67</v>
      </c>
      <c r="B85" s="88" t="s">
        <v>30</v>
      </c>
      <c r="C85" s="89" t="s">
        <v>31</v>
      </c>
      <c r="D85" s="88" t="s">
        <v>123</v>
      </c>
      <c r="E85" s="88" t="s">
        <v>259</v>
      </c>
      <c r="F85" s="87" t="s">
        <v>236</v>
      </c>
      <c r="G85" s="90">
        <v>10000</v>
      </c>
      <c r="H85" s="91"/>
      <c r="I85" s="39"/>
      <c r="J85" s="39"/>
    </row>
    <row r="86" spans="1:10" s="38" customFormat="1" ht="45" customHeight="1">
      <c r="A86" s="87">
        <v>68</v>
      </c>
      <c r="B86" s="88" t="s">
        <v>30</v>
      </c>
      <c r="C86" s="89" t="s">
        <v>31</v>
      </c>
      <c r="D86" s="88" t="s">
        <v>55</v>
      </c>
      <c r="E86" s="88" t="s">
        <v>260</v>
      </c>
      <c r="F86" s="87" t="s">
        <v>236</v>
      </c>
      <c r="G86" s="90">
        <v>20000</v>
      </c>
      <c r="H86" s="91"/>
      <c r="I86" s="39"/>
      <c r="J86" s="39"/>
    </row>
    <row r="87" spans="1:10" s="38" customFormat="1" ht="45" customHeight="1">
      <c r="A87" s="87">
        <v>69</v>
      </c>
      <c r="B87" s="88" t="s">
        <v>30</v>
      </c>
      <c r="C87" s="89" t="s">
        <v>28</v>
      </c>
      <c r="D87" s="88" t="s">
        <v>68</v>
      </c>
      <c r="E87" s="88" t="s">
        <v>261</v>
      </c>
      <c r="F87" s="87" t="s">
        <v>236</v>
      </c>
      <c r="G87" s="90">
        <v>60000</v>
      </c>
      <c r="H87" s="91"/>
      <c r="I87" s="36"/>
      <c r="J87" s="36"/>
    </row>
    <row r="88" spans="1:8" ht="39" customHeight="1">
      <c r="A88" s="150" t="s">
        <v>100</v>
      </c>
      <c r="B88" s="150"/>
      <c r="C88" s="150"/>
      <c r="D88" s="150"/>
      <c r="E88" s="150"/>
      <c r="F88" s="150"/>
      <c r="G88" s="85">
        <f>SUM(G89:G125)</f>
        <v>20000</v>
      </c>
      <c r="H88" s="86"/>
    </row>
    <row r="89" spans="1:8" ht="49.5" customHeight="1">
      <c r="A89" s="40">
        <v>1</v>
      </c>
      <c r="B89" s="15" t="s">
        <v>262</v>
      </c>
      <c r="C89" s="23" t="s">
        <v>263</v>
      </c>
      <c r="D89" s="15" t="s">
        <v>264</v>
      </c>
      <c r="E89" s="15" t="s">
        <v>265</v>
      </c>
      <c r="F89" s="16" t="s">
        <v>266</v>
      </c>
      <c r="G89" s="24">
        <v>20000</v>
      </c>
      <c r="H89" s="17" t="s">
        <v>267</v>
      </c>
    </row>
  </sheetData>
  <sheetProtection/>
  <mergeCells count="6">
    <mergeCell ref="A1:H1"/>
    <mergeCell ref="A4:F4"/>
    <mergeCell ref="A5:F5"/>
    <mergeCell ref="A18:F18"/>
    <mergeCell ref="A88:F88"/>
    <mergeCell ref="K20:Q20"/>
  </mergeCells>
  <dataValidations count="1">
    <dataValidation allowBlank="1" showInputMessage="1" showErrorMessage="1" sqref="D53 D85:D87"/>
  </dataValidation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8" r:id="rId1"/>
  <headerFooter>
    <oddFooter>&amp;C第 &amp;P 頁，共 &amp;N 頁</oddFooter>
  </headerFooter>
  <rowBreaks count="1" manualBreakCount="1">
    <brk id="85" max="7" man="1"/>
  </rowBreaks>
</worksheet>
</file>

<file path=xl/worksheets/sheet2.xml><?xml version="1.0" encoding="utf-8"?>
<worksheet xmlns="http://schemas.openxmlformats.org/spreadsheetml/2006/main" xmlns:r="http://schemas.openxmlformats.org/officeDocument/2006/relationships">
  <sheetPr>
    <pageSetUpPr fitToPage="1"/>
  </sheetPr>
  <dimension ref="A1:BL174"/>
  <sheetViews>
    <sheetView view="pageBreakPreview" zoomScale="60" zoomScalePageLayoutView="0" workbookViewId="0" topLeftCell="A7">
      <selection activeCell="A64" sqref="A64:H71"/>
    </sheetView>
  </sheetViews>
  <sheetFormatPr defaultColWidth="8.00390625" defaultRowHeight="16.5"/>
  <cols>
    <col min="1" max="1" width="6.00390625" style="3" customWidth="1"/>
    <col min="2" max="2" width="26.00390625" style="3" customWidth="1"/>
    <col min="3" max="3" width="20.50390625" style="3" customWidth="1"/>
    <col min="4" max="4" width="20.75390625" style="3" customWidth="1"/>
    <col min="5" max="5" width="29.50390625" style="3" customWidth="1"/>
    <col min="6" max="6" width="16.00390625" style="3" customWidth="1"/>
    <col min="7" max="7" width="16.375" style="3" customWidth="1"/>
    <col min="8" max="8" width="26.00390625" style="3" customWidth="1"/>
    <col min="9" max="9" width="8.00390625" style="3" customWidth="1"/>
    <col min="10" max="10" width="8.00390625" style="0" customWidth="1"/>
  </cols>
  <sheetData>
    <row r="1" spans="1:9" ht="51.75" customHeight="1">
      <c r="A1" s="144" t="s">
        <v>363</v>
      </c>
      <c r="B1" s="144"/>
      <c r="C1" s="144"/>
      <c r="D1" s="144"/>
      <c r="E1" s="144"/>
      <c r="F1" s="144"/>
      <c r="G1" s="144"/>
      <c r="H1" s="144"/>
      <c r="I1" s="1"/>
    </row>
    <row r="2" spans="1:9" ht="17.25" thickBot="1">
      <c r="A2" s="2"/>
      <c r="B2" s="2"/>
      <c r="D2" s="4"/>
      <c r="E2" s="4"/>
      <c r="F2" s="4"/>
      <c r="G2" s="4"/>
      <c r="H2" s="5" t="s">
        <v>0</v>
      </c>
      <c r="I2" s="1"/>
    </row>
    <row r="3" spans="1:59" ht="37.5" customHeight="1">
      <c r="A3" s="6" t="s">
        <v>1</v>
      </c>
      <c r="B3" s="7" t="s">
        <v>2</v>
      </c>
      <c r="C3" s="8" t="s">
        <v>3</v>
      </c>
      <c r="D3" s="7" t="s">
        <v>4</v>
      </c>
      <c r="E3" s="7" t="s">
        <v>5</v>
      </c>
      <c r="F3" s="7" t="s">
        <v>6</v>
      </c>
      <c r="G3" s="21" t="s">
        <v>7</v>
      </c>
      <c r="H3" s="22"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row>
    <row r="4" spans="1:8" s="13" customFormat="1" ht="33" customHeight="1">
      <c r="A4" s="145" t="s">
        <v>9</v>
      </c>
      <c r="B4" s="145"/>
      <c r="C4" s="145"/>
      <c r="D4" s="145"/>
      <c r="E4" s="145"/>
      <c r="F4" s="145"/>
      <c r="G4" s="11">
        <f>G5+G8+G30+G33</f>
        <v>275572300</v>
      </c>
      <c r="H4" s="12"/>
    </row>
    <row r="5" spans="1:8" s="13" customFormat="1" ht="33" customHeight="1">
      <c r="A5" s="145" t="s">
        <v>10</v>
      </c>
      <c r="B5" s="147"/>
      <c r="C5" s="147"/>
      <c r="D5" s="147"/>
      <c r="E5" s="147"/>
      <c r="F5" s="147"/>
      <c r="G5" s="41">
        <f>SUM(G6:G7)</f>
        <v>30549300</v>
      </c>
      <c r="H5" s="42"/>
    </row>
    <row r="6" spans="1:64" ht="88.5" customHeight="1">
      <c r="A6" s="97">
        <v>1</v>
      </c>
      <c r="B6" s="98" t="s">
        <v>11</v>
      </c>
      <c r="C6" s="99" t="s">
        <v>40</v>
      </c>
      <c r="D6" s="99" t="s">
        <v>77</v>
      </c>
      <c r="E6" s="98" t="s">
        <v>268</v>
      </c>
      <c r="F6" s="100" t="s">
        <v>269</v>
      </c>
      <c r="G6" s="46">
        <v>14629300</v>
      </c>
      <c r="H6" s="118" t="s">
        <v>356</v>
      </c>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63" customHeight="1">
      <c r="A7" s="101">
        <v>2</v>
      </c>
      <c r="B7" s="98" t="s">
        <v>11</v>
      </c>
      <c r="C7" s="99" t="s">
        <v>96</v>
      </c>
      <c r="D7" s="99" t="s">
        <v>97</v>
      </c>
      <c r="E7" s="98" t="s">
        <v>268</v>
      </c>
      <c r="F7" s="100" t="s">
        <v>270</v>
      </c>
      <c r="G7" s="96">
        <v>15920000</v>
      </c>
      <c r="H7" s="118" t="s">
        <v>271</v>
      </c>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8" s="13" customFormat="1" ht="49.5" customHeight="1">
      <c r="A8" s="147" t="s">
        <v>78</v>
      </c>
      <c r="B8" s="153"/>
      <c r="C8" s="153"/>
      <c r="D8" s="153"/>
      <c r="E8" s="153"/>
      <c r="F8" s="153"/>
      <c r="G8" s="92">
        <f>SUM(G9:G29)</f>
        <v>19198000</v>
      </c>
      <c r="H8" s="102"/>
    </row>
    <row r="9" spans="1:59" ht="49.5" customHeight="1">
      <c r="A9" s="100">
        <v>1</v>
      </c>
      <c r="B9" s="103" t="s">
        <v>355</v>
      </c>
      <c r="C9" s="117" t="s">
        <v>12</v>
      </c>
      <c r="D9" s="117" t="s">
        <v>79</v>
      </c>
      <c r="E9" s="98" t="s">
        <v>322</v>
      </c>
      <c r="F9" s="100" t="s">
        <v>323</v>
      </c>
      <c r="G9" s="104">
        <v>1232000</v>
      </c>
      <c r="H9" s="105"/>
      <c r="I9" s="9"/>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59" ht="49.5" customHeight="1">
      <c r="A10" s="100">
        <v>2</v>
      </c>
      <c r="B10" s="103" t="s">
        <v>355</v>
      </c>
      <c r="C10" s="117" t="s">
        <v>31</v>
      </c>
      <c r="D10" s="117" t="s">
        <v>80</v>
      </c>
      <c r="E10" s="98" t="s">
        <v>322</v>
      </c>
      <c r="F10" s="100" t="s">
        <v>323</v>
      </c>
      <c r="G10" s="104">
        <v>3164000</v>
      </c>
      <c r="H10" s="105"/>
      <c r="I10" s="9"/>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row>
    <row r="11" spans="1:59" ht="49.5" customHeight="1">
      <c r="A11" s="100">
        <v>3</v>
      </c>
      <c r="B11" s="103" t="s">
        <v>355</v>
      </c>
      <c r="C11" s="117" t="s">
        <v>37</v>
      </c>
      <c r="D11" s="117" t="s">
        <v>71</v>
      </c>
      <c r="E11" s="98" t="s">
        <v>322</v>
      </c>
      <c r="F11" s="100" t="s">
        <v>323</v>
      </c>
      <c r="G11" s="104">
        <v>1544000</v>
      </c>
      <c r="H11" s="105"/>
      <c r="I11" s="9"/>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59" ht="49.5" customHeight="1">
      <c r="A12" s="100">
        <v>4</v>
      </c>
      <c r="B12" s="103" t="s">
        <v>355</v>
      </c>
      <c r="C12" s="117" t="s">
        <v>20</v>
      </c>
      <c r="D12" s="117" t="s">
        <v>72</v>
      </c>
      <c r="E12" s="98" t="s">
        <v>322</v>
      </c>
      <c r="F12" s="100" t="s">
        <v>323</v>
      </c>
      <c r="G12" s="104">
        <v>2600000</v>
      </c>
      <c r="H12" s="105"/>
      <c r="I12" s="9"/>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row>
    <row r="13" spans="1:59" ht="49.5" customHeight="1">
      <c r="A13" s="100">
        <v>5</v>
      </c>
      <c r="B13" s="103" t="s">
        <v>355</v>
      </c>
      <c r="C13" s="117" t="s">
        <v>28</v>
      </c>
      <c r="D13" s="117" t="s">
        <v>81</v>
      </c>
      <c r="E13" s="98" t="s">
        <v>322</v>
      </c>
      <c r="F13" s="100" t="s">
        <v>323</v>
      </c>
      <c r="G13" s="104">
        <v>1980000</v>
      </c>
      <c r="H13" s="105"/>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59" ht="49.5" customHeight="1">
      <c r="A14" s="100">
        <v>6</v>
      </c>
      <c r="B14" s="103" t="s">
        <v>355</v>
      </c>
      <c r="C14" s="117" t="s">
        <v>18</v>
      </c>
      <c r="D14" s="117" t="s">
        <v>82</v>
      </c>
      <c r="E14" s="98" t="s">
        <v>322</v>
      </c>
      <c r="F14" s="100" t="s">
        <v>323</v>
      </c>
      <c r="G14" s="104">
        <v>2243000</v>
      </c>
      <c r="H14" s="105"/>
      <c r="I14" s="9"/>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59" ht="49.5" customHeight="1">
      <c r="A15" s="100">
        <v>7</v>
      </c>
      <c r="B15" s="103" t="s">
        <v>355</v>
      </c>
      <c r="C15" s="117" t="s">
        <v>46</v>
      </c>
      <c r="D15" s="117" t="s">
        <v>83</v>
      </c>
      <c r="E15" s="98" t="s">
        <v>322</v>
      </c>
      <c r="F15" s="100" t="s">
        <v>323</v>
      </c>
      <c r="G15" s="104">
        <v>178000</v>
      </c>
      <c r="H15" s="105"/>
      <c r="I15" s="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59" ht="49.5" customHeight="1">
      <c r="A16" s="100">
        <v>8</v>
      </c>
      <c r="B16" s="103" t="s">
        <v>355</v>
      </c>
      <c r="C16" s="117" t="s">
        <v>84</v>
      </c>
      <c r="D16" s="117" t="s">
        <v>85</v>
      </c>
      <c r="E16" s="98" t="s">
        <v>322</v>
      </c>
      <c r="F16" s="100" t="s">
        <v>323</v>
      </c>
      <c r="G16" s="104">
        <v>412000</v>
      </c>
      <c r="H16" s="105"/>
      <c r="I16" s="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59" ht="49.5" customHeight="1">
      <c r="A17" s="100">
        <v>9</v>
      </c>
      <c r="B17" s="103" t="s">
        <v>355</v>
      </c>
      <c r="C17" s="117" t="s">
        <v>86</v>
      </c>
      <c r="D17" s="117" t="s">
        <v>87</v>
      </c>
      <c r="E17" s="98" t="s">
        <v>322</v>
      </c>
      <c r="F17" s="100" t="s">
        <v>323</v>
      </c>
      <c r="G17" s="104">
        <v>138000</v>
      </c>
      <c r="H17" s="105"/>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59" ht="49.5" customHeight="1">
      <c r="A18" s="100">
        <v>10</v>
      </c>
      <c r="B18" s="103" t="s">
        <v>355</v>
      </c>
      <c r="C18" s="117" t="s">
        <v>36</v>
      </c>
      <c r="D18" s="117" t="s">
        <v>88</v>
      </c>
      <c r="E18" s="98" t="s">
        <v>322</v>
      </c>
      <c r="F18" s="100" t="s">
        <v>323</v>
      </c>
      <c r="G18" s="104">
        <v>900000</v>
      </c>
      <c r="H18" s="105"/>
      <c r="I18" s="9"/>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59" ht="49.5" customHeight="1">
      <c r="A19" s="100">
        <v>11</v>
      </c>
      <c r="B19" s="103" t="s">
        <v>355</v>
      </c>
      <c r="C19" s="100" t="s">
        <v>33</v>
      </c>
      <c r="D19" s="100" t="s">
        <v>73</v>
      </c>
      <c r="E19" s="98" t="s">
        <v>322</v>
      </c>
      <c r="F19" s="100" t="s">
        <v>323</v>
      </c>
      <c r="G19" s="104">
        <v>940000</v>
      </c>
      <c r="H19" s="105"/>
      <c r="I19" s="9"/>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59" ht="49.5" customHeight="1">
      <c r="A20" s="100">
        <v>12</v>
      </c>
      <c r="B20" s="103" t="s">
        <v>355</v>
      </c>
      <c r="C20" s="100" t="s">
        <v>89</v>
      </c>
      <c r="D20" s="100" t="s">
        <v>90</v>
      </c>
      <c r="E20" s="98" t="s">
        <v>322</v>
      </c>
      <c r="F20" s="100" t="s">
        <v>323</v>
      </c>
      <c r="G20" s="104">
        <v>902000</v>
      </c>
      <c r="H20" s="105"/>
      <c r="I20" s="9"/>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59" ht="49.5" customHeight="1">
      <c r="A21" s="100">
        <v>13</v>
      </c>
      <c r="B21" s="103" t="s">
        <v>355</v>
      </c>
      <c r="C21" s="100" t="s">
        <v>47</v>
      </c>
      <c r="D21" s="100" t="s">
        <v>74</v>
      </c>
      <c r="E21" s="98" t="s">
        <v>322</v>
      </c>
      <c r="F21" s="100" t="s">
        <v>323</v>
      </c>
      <c r="G21" s="104">
        <v>458000</v>
      </c>
      <c r="H21" s="105"/>
      <c r="I21" s="9"/>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59" ht="49.5" customHeight="1">
      <c r="A22" s="100">
        <v>14</v>
      </c>
      <c r="B22" s="103" t="s">
        <v>355</v>
      </c>
      <c r="C22" s="100" t="s">
        <v>57</v>
      </c>
      <c r="D22" s="100" t="s">
        <v>91</v>
      </c>
      <c r="E22" s="98" t="s">
        <v>322</v>
      </c>
      <c r="F22" s="100" t="s">
        <v>323</v>
      </c>
      <c r="G22" s="104">
        <v>434000</v>
      </c>
      <c r="H22" s="105"/>
      <c r="I22" s="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59" ht="49.5" customHeight="1">
      <c r="A23" s="100">
        <v>15</v>
      </c>
      <c r="B23" s="103" t="s">
        <v>355</v>
      </c>
      <c r="C23" s="100" t="s">
        <v>92</v>
      </c>
      <c r="D23" s="100" t="s">
        <v>93</v>
      </c>
      <c r="E23" s="98" t="s">
        <v>322</v>
      </c>
      <c r="F23" s="100" t="s">
        <v>323</v>
      </c>
      <c r="G23" s="104">
        <v>275000</v>
      </c>
      <c r="H23" s="105"/>
      <c r="I23" s="9"/>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row>
    <row r="24" spans="1:59" ht="49.5" customHeight="1">
      <c r="A24" s="100">
        <v>16</v>
      </c>
      <c r="B24" s="103" t="s">
        <v>355</v>
      </c>
      <c r="C24" s="100" t="s">
        <v>64</v>
      </c>
      <c r="D24" s="100" t="s">
        <v>75</v>
      </c>
      <c r="E24" s="98" t="s">
        <v>322</v>
      </c>
      <c r="F24" s="100" t="s">
        <v>323</v>
      </c>
      <c r="G24" s="104">
        <v>597000</v>
      </c>
      <c r="H24" s="105"/>
      <c r="I24" s="9"/>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row>
    <row r="25" spans="1:59" ht="49.5" customHeight="1">
      <c r="A25" s="100">
        <v>17</v>
      </c>
      <c r="B25" s="103" t="s">
        <v>355</v>
      </c>
      <c r="C25" s="100" t="s">
        <v>22</v>
      </c>
      <c r="D25" s="100" t="s">
        <v>76</v>
      </c>
      <c r="E25" s="98" t="s">
        <v>322</v>
      </c>
      <c r="F25" s="100" t="s">
        <v>323</v>
      </c>
      <c r="G25" s="104">
        <v>488000</v>
      </c>
      <c r="H25" s="105"/>
      <c r="I25" s="9"/>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row>
    <row r="26" spans="1:59" ht="49.5" customHeight="1">
      <c r="A26" s="100">
        <v>18</v>
      </c>
      <c r="B26" s="103" t="s">
        <v>355</v>
      </c>
      <c r="C26" s="100" t="s">
        <v>94</v>
      </c>
      <c r="D26" s="100" t="s">
        <v>95</v>
      </c>
      <c r="E26" s="98" t="s">
        <v>322</v>
      </c>
      <c r="F26" s="100" t="s">
        <v>323</v>
      </c>
      <c r="G26" s="104">
        <v>204000</v>
      </c>
      <c r="H26" s="105"/>
      <c r="I26" s="9"/>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row>
    <row r="27" spans="1:59" ht="49.5" customHeight="1">
      <c r="A27" s="100">
        <v>19</v>
      </c>
      <c r="B27" s="103" t="s">
        <v>355</v>
      </c>
      <c r="C27" s="100" t="s">
        <v>40</v>
      </c>
      <c r="D27" s="100" t="s">
        <v>77</v>
      </c>
      <c r="E27" s="98" t="s">
        <v>322</v>
      </c>
      <c r="F27" s="100" t="s">
        <v>323</v>
      </c>
      <c r="G27" s="104">
        <v>286000</v>
      </c>
      <c r="H27" s="105"/>
      <c r="I27" s="9"/>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row>
    <row r="28" spans="1:59" ht="49.5" customHeight="1">
      <c r="A28" s="100">
        <v>20</v>
      </c>
      <c r="B28" s="103" t="s">
        <v>355</v>
      </c>
      <c r="C28" s="100" t="s">
        <v>96</v>
      </c>
      <c r="D28" s="100" t="s">
        <v>97</v>
      </c>
      <c r="E28" s="98" t="s">
        <v>322</v>
      </c>
      <c r="F28" s="100" t="s">
        <v>323</v>
      </c>
      <c r="G28" s="104">
        <v>100000</v>
      </c>
      <c r="H28" s="105"/>
      <c r="I28" s="9"/>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row>
    <row r="29" spans="1:59" ht="49.5" customHeight="1">
      <c r="A29" s="100">
        <v>21</v>
      </c>
      <c r="B29" s="103" t="s">
        <v>355</v>
      </c>
      <c r="C29" s="100" t="s">
        <v>98</v>
      </c>
      <c r="D29" s="100" t="s">
        <v>99</v>
      </c>
      <c r="E29" s="98" t="s">
        <v>322</v>
      </c>
      <c r="F29" s="100" t="s">
        <v>323</v>
      </c>
      <c r="G29" s="104">
        <v>123000</v>
      </c>
      <c r="H29" s="105"/>
      <c r="I29" s="9"/>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row>
    <row r="30" spans="1:8" s="13" customFormat="1" ht="49.5" customHeight="1">
      <c r="A30" s="154" t="s">
        <v>29</v>
      </c>
      <c r="B30" s="154"/>
      <c r="C30" s="154"/>
      <c r="D30" s="154"/>
      <c r="E30" s="154"/>
      <c r="F30" s="154"/>
      <c r="G30" s="50">
        <f>SUM(G31:G32)</f>
        <v>315000</v>
      </c>
      <c r="H30" s="106"/>
    </row>
    <row r="31" spans="1:59" s="33" customFormat="1" ht="49.5" customHeight="1">
      <c r="A31" s="100">
        <v>1</v>
      </c>
      <c r="B31" s="98" t="s">
        <v>30</v>
      </c>
      <c r="C31" s="100" t="s">
        <v>40</v>
      </c>
      <c r="D31" s="100" t="s">
        <v>77</v>
      </c>
      <c r="E31" s="98" t="s">
        <v>125</v>
      </c>
      <c r="F31" s="100" t="s">
        <v>324</v>
      </c>
      <c r="G31" s="104">
        <v>90000</v>
      </c>
      <c r="H31" s="105" t="s">
        <v>325</v>
      </c>
      <c r="I31" s="34"/>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row>
    <row r="32" spans="1:59" s="33" customFormat="1" ht="49.5" customHeight="1">
      <c r="A32" s="100">
        <v>2</v>
      </c>
      <c r="B32" s="98" t="s">
        <v>30</v>
      </c>
      <c r="C32" s="100" t="s">
        <v>40</v>
      </c>
      <c r="D32" s="100" t="s">
        <v>77</v>
      </c>
      <c r="E32" s="98" t="s">
        <v>126</v>
      </c>
      <c r="F32" s="100" t="s">
        <v>124</v>
      </c>
      <c r="G32" s="104">
        <v>225000</v>
      </c>
      <c r="H32" s="105" t="s">
        <v>325</v>
      </c>
      <c r="I32" s="34"/>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row>
    <row r="33" spans="1:8" s="13" customFormat="1" ht="49.5" customHeight="1">
      <c r="A33" s="154" t="s">
        <v>100</v>
      </c>
      <c r="B33" s="154"/>
      <c r="C33" s="154"/>
      <c r="D33" s="154"/>
      <c r="E33" s="154"/>
      <c r="F33" s="154"/>
      <c r="G33" s="50">
        <f>SUM(G34:G71)</f>
        <v>225510000</v>
      </c>
      <c r="H33" s="106"/>
    </row>
    <row r="34" spans="1:59" ht="49.5" customHeight="1">
      <c r="A34" s="107">
        <v>1</v>
      </c>
      <c r="B34" s="108" t="s">
        <v>101</v>
      </c>
      <c r="C34" s="109" t="s">
        <v>327</v>
      </c>
      <c r="D34" s="109" t="s">
        <v>326</v>
      </c>
      <c r="E34" s="110" t="s">
        <v>328</v>
      </c>
      <c r="F34" s="111" t="s">
        <v>329</v>
      </c>
      <c r="G34" s="112">
        <v>25374000</v>
      </c>
      <c r="H34" s="105"/>
      <c r="I34" s="9"/>
      <c r="J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row>
    <row r="35" spans="1:59" ht="49.5" customHeight="1">
      <c r="A35" s="107">
        <v>2</v>
      </c>
      <c r="B35" s="108" t="s">
        <v>101</v>
      </c>
      <c r="C35" s="109" t="s">
        <v>288</v>
      </c>
      <c r="D35" s="109" t="s">
        <v>289</v>
      </c>
      <c r="E35" s="110" t="s">
        <v>328</v>
      </c>
      <c r="F35" s="111" t="s">
        <v>329</v>
      </c>
      <c r="G35" s="112">
        <v>22439000</v>
      </c>
      <c r="H35" s="105"/>
      <c r="I35" s="9"/>
      <c r="J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row>
    <row r="36" spans="1:59" ht="49.5" customHeight="1">
      <c r="A36" s="107">
        <v>3</v>
      </c>
      <c r="B36" s="108" t="s">
        <v>101</v>
      </c>
      <c r="C36" s="109" t="s">
        <v>331</v>
      </c>
      <c r="D36" s="109" t="s">
        <v>330</v>
      </c>
      <c r="E36" s="110" t="s">
        <v>328</v>
      </c>
      <c r="F36" s="111" t="s">
        <v>332</v>
      </c>
      <c r="G36" s="112">
        <v>13922000</v>
      </c>
      <c r="H36" s="105"/>
      <c r="I36" s="9"/>
      <c r="J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spans="1:59" ht="49.5" customHeight="1">
      <c r="A37" s="107">
        <v>4</v>
      </c>
      <c r="B37" s="108" t="s">
        <v>101</v>
      </c>
      <c r="C37" s="109" t="s">
        <v>293</v>
      </c>
      <c r="D37" s="109" t="s">
        <v>294</v>
      </c>
      <c r="E37" s="110" t="s">
        <v>328</v>
      </c>
      <c r="F37" s="111" t="s">
        <v>332</v>
      </c>
      <c r="G37" s="112">
        <v>14745000</v>
      </c>
      <c r="H37" s="105"/>
      <c r="I37" s="9"/>
      <c r="J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1:59" ht="49.5" customHeight="1">
      <c r="A38" s="107">
        <v>5</v>
      </c>
      <c r="B38" s="108" t="s">
        <v>101</v>
      </c>
      <c r="C38" s="109" t="s">
        <v>334</v>
      </c>
      <c r="D38" s="109" t="s">
        <v>333</v>
      </c>
      <c r="E38" s="110" t="s">
        <v>328</v>
      </c>
      <c r="F38" s="111" t="s">
        <v>332</v>
      </c>
      <c r="G38" s="112">
        <v>14109000</v>
      </c>
      <c r="H38" s="105"/>
      <c r="I38" s="9"/>
      <c r="J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row>
    <row r="39" spans="1:59" ht="49.5" customHeight="1">
      <c r="A39" s="107">
        <v>6</v>
      </c>
      <c r="B39" s="108" t="s">
        <v>101</v>
      </c>
      <c r="C39" s="109" t="s">
        <v>297</v>
      </c>
      <c r="D39" s="109" t="s">
        <v>298</v>
      </c>
      <c r="E39" s="110" t="s">
        <v>328</v>
      </c>
      <c r="F39" s="111" t="s">
        <v>332</v>
      </c>
      <c r="G39" s="112">
        <v>9410000</v>
      </c>
      <c r="H39" s="105"/>
      <c r="I39" s="9"/>
      <c r="J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1:59" ht="49.5" customHeight="1">
      <c r="A40" s="107">
        <v>7</v>
      </c>
      <c r="B40" s="108" t="s">
        <v>101</v>
      </c>
      <c r="C40" s="109" t="s">
        <v>336</v>
      </c>
      <c r="D40" s="109" t="s">
        <v>335</v>
      </c>
      <c r="E40" s="110" t="s">
        <v>328</v>
      </c>
      <c r="F40" s="111" t="s">
        <v>332</v>
      </c>
      <c r="G40" s="112">
        <v>6211000</v>
      </c>
      <c r="H40" s="105"/>
      <c r="I40" s="9"/>
      <c r="J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row>
    <row r="41" spans="1:59" ht="49.5" customHeight="1">
      <c r="A41" s="107">
        <v>8</v>
      </c>
      <c r="B41" s="108" t="s">
        <v>101</v>
      </c>
      <c r="C41" s="109" t="s">
        <v>301</v>
      </c>
      <c r="D41" s="109" t="s">
        <v>302</v>
      </c>
      <c r="E41" s="110" t="s">
        <v>328</v>
      </c>
      <c r="F41" s="111" t="s">
        <v>332</v>
      </c>
      <c r="G41" s="112">
        <v>7439000</v>
      </c>
      <c r="H41" s="105"/>
      <c r="I41" s="9"/>
      <c r="J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row>
    <row r="42" spans="1:59" ht="49.5" customHeight="1">
      <c r="A42" s="107">
        <v>9</v>
      </c>
      <c r="B42" s="108" t="s">
        <v>101</v>
      </c>
      <c r="C42" s="109" t="s">
        <v>338</v>
      </c>
      <c r="D42" s="109" t="s">
        <v>337</v>
      </c>
      <c r="E42" s="110" t="s">
        <v>328</v>
      </c>
      <c r="F42" s="111" t="s">
        <v>332</v>
      </c>
      <c r="G42" s="112">
        <v>11956000</v>
      </c>
      <c r="H42" s="105"/>
      <c r="I42" s="9"/>
      <c r="J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row>
    <row r="43" spans="1:59" ht="49.5" customHeight="1">
      <c r="A43" s="107">
        <v>10</v>
      </c>
      <c r="B43" s="108" t="s">
        <v>101</v>
      </c>
      <c r="C43" s="109" t="s">
        <v>304</v>
      </c>
      <c r="D43" s="109" t="s">
        <v>305</v>
      </c>
      <c r="E43" s="110" t="s">
        <v>328</v>
      </c>
      <c r="F43" s="111" t="s">
        <v>332</v>
      </c>
      <c r="G43" s="112">
        <v>10382000</v>
      </c>
      <c r="H43" s="105"/>
      <c r="I43" s="9"/>
      <c r="J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row>
    <row r="44" spans="1:59" ht="49.5" customHeight="1">
      <c r="A44" s="107">
        <v>11</v>
      </c>
      <c r="B44" s="108" t="s">
        <v>101</v>
      </c>
      <c r="C44" s="109" t="s">
        <v>340</v>
      </c>
      <c r="D44" s="109" t="s">
        <v>339</v>
      </c>
      <c r="E44" s="110" t="s">
        <v>328</v>
      </c>
      <c r="F44" s="111" t="s">
        <v>332</v>
      </c>
      <c r="G44" s="112">
        <v>8046000</v>
      </c>
      <c r="H44" s="105"/>
      <c r="I44" s="9"/>
      <c r="J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row>
    <row r="45" spans="1:59" ht="49.5" customHeight="1">
      <c r="A45" s="107">
        <v>12</v>
      </c>
      <c r="B45" s="108" t="s">
        <v>101</v>
      </c>
      <c r="C45" s="109" t="s">
        <v>342</v>
      </c>
      <c r="D45" s="109" t="s">
        <v>341</v>
      </c>
      <c r="E45" s="110" t="s">
        <v>328</v>
      </c>
      <c r="F45" s="111" t="s">
        <v>332</v>
      </c>
      <c r="G45" s="112">
        <v>6560000</v>
      </c>
      <c r="H45" s="105"/>
      <c r="I45" s="9"/>
      <c r="J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row>
    <row r="46" spans="1:59" ht="49.5" customHeight="1">
      <c r="A46" s="107">
        <v>13</v>
      </c>
      <c r="B46" s="108" t="s">
        <v>101</v>
      </c>
      <c r="C46" s="109" t="s">
        <v>344</v>
      </c>
      <c r="D46" s="109" t="s">
        <v>343</v>
      </c>
      <c r="E46" s="110" t="s">
        <v>328</v>
      </c>
      <c r="F46" s="111" t="s">
        <v>332</v>
      </c>
      <c r="G46" s="112">
        <v>16224000</v>
      </c>
      <c r="H46" s="105"/>
      <c r="I46" s="9"/>
      <c r="J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row>
    <row r="47" spans="1:59" ht="49.5" customHeight="1">
      <c r="A47" s="107">
        <v>14</v>
      </c>
      <c r="B47" s="108" t="s">
        <v>101</v>
      </c>
      <c r="C47" s="109" t="s">
        <v>313</v>
      </c>
      <c r="D47" s="109" t="s">
        <v>314</v>
      </c>
      <c r="E47" s="110" t="s">
        <v>328</v>
      </c>
      <c r="F47" s="111" t="s">
        <v>332</v>
      </c>
      <c r="G47" s="112">
        <v>3901000</v>
      </c>
      <c r="H47" s="105"/>
      <c r="I47" s="9"/>
      <c r="J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row>
    <row r="48" spans="1:59" ht="49.5" customHeight="1">
      <c r="A48" s="107">
        <v>15</v>
      </c>
      <c r="B48" s="108" t="s">
        <v>101</v>
      </c>
      <c r="C48" s="109" t="s">
        <v>310</v>
      </c>
      <c r="D48" s="109" t="s">
        <v>311</v>
      </c>
      <c r="E48" s="110" t="s">
        <v>328</v>
      </c>
      <c r="F48" s="111" t="s">
        <v>332</v>
      </c>
      <c r="G48" s="112">
        <v>2743000</v>
      </c>
      <c r="H48" s="105"/>
      <c r="I48" s="9"/>
      <c r="J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row>
    <row r="49" spans="1:59" ht="49.5" customHeight="1">
      <c r="A49" s="107">
        <v>16</v>
      </c>
      <c r="B49" s="108" t="s">
        <v>101</v>
      </c>
      <c r="C49" s="109" t="s">
        <v>346</v>
      </c>
      <c r="D49" s="109" t="s">
        <v>345</v>
      </c>
      <c r="E49" s="110" t="s">
        <v>328</v>
      </c>
      <c r="F49" s="111" t="s">
        <v>332</v>
      </c>
      <c r="G49" s="112">
        <v>5619000</v>
      </c>
      <c r="H49" s="105"/>
      <c r="I49" s="9"/>
      <c r="J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row>
    <row r="50" spans="1:59" ht="49.5" customHeight="1">
      <c r="A50" s="107">
        <v>17</v>
      </c>
      <c r="B50" s="108" t="s">
        <v>101</v>
      </c>
      <c r="C50" s="109" t="s">
        <v>348</v>
      </c>
      <c r="D50" s="109" t="s">
        <v>347</v>
      </c>
      <c r="E50" s="110" t="s">
        <v>328</v>
      </c>
      <c r="F50" s="111" t="s">
        <v>332</v>
      </c>
      <c r="G50" s="112">
        <v>6413000</v>
      </c>
      <c r="H50" s="105"/>
      <c r="I50" s="9"/>
      <c r="J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row>
    <row r="51" spans="1:59" ht="49.5" customHeight="1">
      <c r="A51" s="107">
        <v>18</v>
      </c>
      <c r="B51" s="108" t="s">
        <v>101</v>
      </c>
      <c r="C51" s="109" t="s">
        <v>327</v>
      </c>
      <c r="D51" s="109" t="s">
        <v>326</v>
      </c>
      <c r="E51" s="113" t="s">
        <v>349</v>
      </c>
      <c r="F51" s="111" t="s">
        <v>350</v>
      </c>
      <c r="G51" s="112">
        <v>1893000</v>
      </c>
      <c r="H51" s="105"/>
      <c r="I51" s="9"/>
      <c r="J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row>
    <row r="52" spans="1:59" ht="49.5" customHeight="1">
      <c r="A52" s="107">
        <v>19</v>
      </c>
      <c r="B52" s="108" t="s">
        <v>101</v>
      </c>
      <c r="C52" s="109" t="s">
        <v>288</v>
      </c>
      <c r="D52" s="109" t="s">
        <v>289</v>
      </c>
      <c r="E52" s="113" t="s">
        <v>349</v>
      </c>
      <c r="F52" s="111" t="s">
        <v>350</v>
      </c>
      <c r="G52" s="112">
        <v>4383000</v>
      </c>
      <c r="H52" s="105"/>
      <c r="I52" s="9"/>
      <c r="J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row>
    <row r="53" spans="1:59" ht="49.5" customHeight="1">
      <c r="A53" s="107">
        <v>20</v>
      </c>
      <c r="B53" s="108" t="s">
        <v>101</v>
      </c>
      <c r="C53" s="109" t="s">
        <v>331</v>
      </c>
      <c r="D53" s="109" t="s">
        <v>330</v>
      </c>
      <c r="E53" s="113" t="s">
        <v>349</v>
      </c>
      <c r="F53" s="111" t="s">
        <v>193</v>
      </c>
      <c r="G53" s="112">
        <v>6255000</v>
      </c>
      <c r="H53" s="105"/>
      <c r="I53" s="9"/>
      <c r="J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row>
    <row r="54" spans="1:59" ht="49.5" customHeight="1">
      <c r="A54" s="107">
        <v>21</v>
      </c>
      <c r="B54" s="108" t="s">
        <v>101</v>
      </c>
      <c r="C54" s="109" t="s">
        <v>293</v>
      </c>
      <c r="D54" s="109" t="s">
        <v>294</v>
      </c>
      <c r="E54" s="113" t="s">
        <v>349</v>
      </c>
      <c r="F54" s="111" t="s">
        <v>193</v>
      </c>
      <c r="G54" s="112">
        <v>401000</v>
      </c>
      <c r="H54" s="105"/>
      <c r="I54" s="9"/>
      <c r="J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row>
    <row r="55" spans="1:59" ht="49.5" customHeight="1">
      <c r="A55" s="107">
        <v>22</v>
      </c>
      <c r="B55" s="108" t="s">
        <v>101</v>
      </c>
      <c r="C55" s="109" t="s">
        <v>334</v>
      </c>
      <c r="D55" s="109" t="s">
        <v>333</v>
      </c>
      <c r="E55" s="113" t="s">
        <v>349</v>
      </c>
      <c r="F55" s="111" t="s">
        <v>193</v>
      </c>
      <c r="G55" s="112">
        <v>3452000</v>
      </c>
      <c r="H55" s="105"/>
      <c r="I55" s="9"/>
      <c r="J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row>
    <row r="56" spans="1:59" ht="49.5" customHeight="1">
      <c r="A56" s="107">
        <v>23</v>
      </c>
      <c r="B56" s="108" t="s">
        <v>101</v>
      </c>
      <c r="C56" s="109" t="s">
        <v>297</v>
      </c>
      <c r="D56" s="109" t="s">
        <v>298</v>
      </c>
      <c r="E56" s="113" t="s">
        <v>349</v>
      </c>
      <c r="F56" s="111" t="s">
        <v>193</v>
      </c>
      <c r="G56" s="112">
        <v>2008000</v>
      </c>
      <c r="H56" s="105"/>
      <c r="I56" s="9"/>
      <c r="J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row>
    <row r="57" spans="1:59" ht="49.5" customHeight="1">
      <c r="A57" s="107">
        <v>24</v>
      </c>
      <c r="B57" s="108" t="s">
        <v>101</v>
      </c>
      <c r="C57" s="109" t="s">
        <v>263</v>
      </c>
      <c r="D57" s="109" t="s">
        <v>85</v>
      </c>
      <c r="E57" s="113" t="s">
        <v>102</v>
      </c>
      <c r="F57" s="111" t="s">
        <v>193</v>
      </c>
      <c r="G57" s="112">
        <v>607000</v>
      </c>
      <c r="H57" s="105"/>
      <c r="I57" s="9"/>
      <c r="J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row>
    <row r="58" spans="1:59" ht="49.5" customHeight="1">
      <c r="A58" s="107">
        <v>25</v>
      </c>
      <c r="B58" s="108" t="s">
        <v>101</v>
      </c>
      <c r="C58" s="109" t="s">
        <v>338</v>
      </c>
      <c r="D58" s="109" t="s">
        <v>337</v>
      </c>
      <c r="E58" s="113" t="s">
        <v>349</v>
      </c>
      <c r="F58" s="111" t="s">
        <v>193</v>
      </c>
      <c r="G58" s="112">
        <v>2065000</v>
      </c>
      <c r="H58" s="105"/>
      <c r="I58" s="9"/>
      <c r="J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row>
    <row r="59" spans="1:59" ht="49.5" customHeight="1">
      <c r="A59" s="107">
        <v>26</v>
      </c>
      <c r="B59" s="108" t="s">
        <v>101</v>
      </c>
      <c r="C59" s="109" t="s">
        <v>304</v>
      </c>
      <c r="D59" s="109" t="s">
        <v>305</v>
      </c>
      <c r="E59" s="113" t="s">
        <v>349</v>
      </c>
      <c r="F59" s="111" t="s">
        <v>193</v>
      </c>
      <c r="G59" s="112">
        <v>2605000</v>
      </c>
      <c r="H59" s="105"/>
      <c r="I59" s="9"/>
      <c r="J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row>
    <row r="60" spans="1:59" ht="49.5" customHeight="1">
      <c r="A60" s="107">
        <v>27</v>
      </c>
      <c r="B60" s="108" t="s">
        <v>101</v>
      </c>
      <c r="C60" s="109" t="s">
        <v>340</v>
      </c>
      <c r="D60" s="109" t="s">
        <v>339</v>
      </c>
      <c r="E60" s="113" t="s">
        <v>349</v>
      </c>
      <c r="F60" s="111" t="s">
        <v>193</v>
      </c>
      <c r="G60" s="112">
        <v>1302000</v>
      </c>
      <c r="H60" s="114"/>
      <c r="I60" s="9"/>
      <c r="J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row>
    <row r="61" spans="1:59" ht="49.5" customHeight="1">
      <c r="A61" s="107">
        <v>28</v>
      </c>
      <c r="B61" s="108" t="s">
        <v>101</v>
      </c>
      <c r="C61" s="109" t="s">
        <v>348</v>
      </c>
      <c r="D61" s="109" t="s">
        <v>347</v>
      </c>
      <c r="E61" s="113" t="s">
        <v>349</v>
      </c>
      <c r="F61" s="111" t="s">
        <v>193</v>
      </c>
      <c r="G61" s="112">
        <v>551000</v>
      </c>
      <c r="H61" s="115"/>
      <c r="I61" s="9"/>
      <c r="J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row>
    <row r="62" spans="1:59" ht="49.5" customHeight="1">
      <c r="A62" s="107">
        <v>29</v>
      </c>
      <c r="B62" s="108" t="s">
        <v>101</v>
      </c>
      <c r="C62" s="109" t="s">
        <v>310</v>
      </c>
      <c r="D62" s="109" t="s">
        <v>311</v>
      </c>
      <c r="E62" s="113" t="s">
        <v>349</v>
      </c>
      <c r="F62" s="111" t="s">
        <v>193</v>
      </c>
      <c r="G62" s="112">
        <v>580000</v>
      </c>
      <c r="H62" s="116"/>
      <c r="I62" s="9"/>
      <c r="J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row>
    <row r="63" spans="1:59" ht="49.5" customHeight="1">
      <c r="A63" s="136">
        <v>30</v>
      </c>
      <c r="B63" s="137" t="s">
        <v>101</v>
      </c>
      <c r="C63" s="138" t="s">
        <v>31</v>
      </c>
      <c r="D63" s="138" t="s">
        <v>80</v>
      </c>
      <c r="E63" s="139" t="s">
        <v>103</v>
      </c>
      <c r="F63" s="140" t="s">
        <v>351</v>
      </c>
      <c r="G63" s="141">
        <v>1651000</v>
      </c>
      <c r="H63" s="142"/>
      <c r="I63" s="9"/>
      <c r="J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row>
    <row r="64" spans="1:59" ht="49.5" customHeight="1">
      <c r="A64" s="100">
        <v>31</v>
      </c>
      <c r="B64" s="98" t="s">
        <v>101</v>
      </c>
      <c r="C64" s="109" t="s">
        <v>288</v>
      </c>
      <c r="D64" s="109" t="s">
        <v>289</v>
      </c>
      <c r="E64" s="113" t="s">
        <v>103</v>
      </c>
      <c r="F64" s="100" t="s">
        <v>351</v>
      </c>
      <c r="G64" s="104">
        <v>511000</v>
      </c>
      <c r="H64" s="105"/>
      <c r="I64" s="9"/>
      <c r="J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row>
    <row r="65" spans="1:59" ht="49.5" customHeight="1">
      <c r="A65" s="100">
        <v>32</v>
      </c>
      <c r="B65" s="98" t="s">
        <v>101</v>
      </c>
      <c r="C65" s="109" t="s">
        <v>28</v>
      </c>
      <c r="D65" s="109" t="s">
        <v>81</v>
      </c>
      <c r="E65" s="113" t="s">
        <v>103</v>
      </c>
      <c r="F65" s="100" t="s">
        <v>352</v>
      </c>
      <c r="G65" s="104">
        <v>1288000</v>
      </c>
      <c r="H65" s="105"/>
      <c r="I65" s="9"/>
      <c r="J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row>
    <row r="66" spans="1:59" ht="49.5" customHeight="1">
      <c r="A66" s="100">
        <v>33</v>
      </c>
      <c r="B66" s="98" t="s">
        <v>101</v>
      </c>
      <c r="C66" s="109" t="s">
        <v>297</v>
      </c>
      <c r="D66" s="109" t="s">
        <v>298</v>
      </c>
      <c r="E66" s="113" t="s">
        <v>103</v>
      </c>
      <c r="F66" s="100" t="s">
        <v>351</v>
      </c>
      <c r="G66" s="104">
        <v>1585000</v>
      </c>
      <c r="H66" s="105"/>
      <c r="I66" s="9"/>
      <c r="J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row>
    <row r="67" spans="1:59" ht="49.5" customHeight="1">
      <c r="A67" s="100">
        <v>34</v>
      </c>
      <c r="B67" s="98" t="s">
        <v>101</v>
      </c>
      <c r="C67" s="109" t="s">
        <v>33</v>
      </c>
      <c r="D67" s="109" t="s">
        <v>73</v>
      </c>
      <c r="E67" s="113" t="s">
        <v>103</v>
      </c>
      <c r="F67" s="100" t="s">
        <v>352</v>
      </c>
      <c r="G67" s="104">
        <v>2676000</v>
      </c>
      <c r="H67" s="105"/>
      <c r="I67" s="9"/>
      <c r="J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row>
    <row r="68" spans="1:59" ht="49.5" customHeight="1">
      <c r="A68" s="100">
        <v>35</v>
      </c>
      <c r="B68" s="98" t="s">
        <v>101</v>
      </c>
      <c r="C68" s="109" t="s">
        <v>301</v>
      </c>
      <c r="D68" s="109" t="s">
        <v>302</v>
      </c>
      <c r="E68" s="113" t="s">
        <v>103</v>
      </c>
      <c r="F68" s="100" t="s">
        <v>351</v>
      </c>
      <c r="G68" s="104">
        <v>2552000</v>
      </c>
      <c r="H68" s="105"/>
      <c r="I68" s="9"/>
      <c r="J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row>
    <row r="69" spans="1:59" ht="49.5" customHeight="1">
      <c r="A69" s="100">
        <v>36</v>
      </c>
      <c r="B69" s="98" t="s">
        <v>101</v>
      </c>
      <c r="C69" s="109" t="s">
        <v>57</v>
      </c>
      <c r="D69" s="109" t="s">
        <v>91</v>
      </c>
      <c r="E69" s="113" t="s">
        <v>103</v>
      </c>
      <c r="F69" s="100" t="s">
        <v>352</v>
      </c>
      <c r="G69" s="104">
        <v>1052000</v>
      </c>
      <c r="H69" s="105"/>
      <c r="I69" s="9"/>
      <c r="J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row>
    <row r="70" spans="1:59" ht="49.5" customHeight="1">
      <c r="A70" s="100">
        <v>37</v>
      </c>
      <c r="B70" s="98" t="s">
        <v>101</v>
      </c>
      <c r="C70" s="109" t="s">
        <v>340</v>
      </c>
      <c r="D70" s="109" t="s">
        <v>339</v>
      </c>
      <c r="E70" s="113" t="s">
        <v>353</v>
      </c>
      <c r="F70" s="100" t="s">
        <v>351</v>
      </c>
      <c r="G70" s="104">
        <v>2241000</v>
      </c>
      <c r="H70" s="105"/>
      <c r="I70" s="9"/>
      <c r="J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row>
    <row r="71" spans="1:59" ht="49.5" customHeight="1">
      <c r="A71" s="100">
        <v>38</v>
      </c>
      <c r="B71" s="98" t="s">
        <v>101</v>
      </c>
      <c r="C71" s="109" t="s">
        <v>354</v>
      </c>
      <c r="D71" s="109" t="s">
        <v>76</v>
      </c>
      <c r="E71" s="113" t="s">
        <v>353</v>
      </c>
      <c r="F71" s="100" t="s">
        <v>351</v>
      </c>
      <c r="G71" s="104">
        <v>359000</v>
      </c>
      <c r="H71" s="105"/>
      <c r="I71" s="9"/>
      <c r="J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row>
    <row r="72" spans="1:59" ht="31.5" customHeight="1">
      <c r="A72" s="18"/>
      <c r="B72" s="155"/>
      <c r="C72" s="155"/>
      <c r="D72" s="155"/>
      <c r="E72" s="155"/>
      <c r="F72" s="155"/>
      <c r="G72" s="155"/>
      <c r="H72" s="155"/>
      <c r="I72" s="9"/>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row>
    <row r="73" spans="1:8" ht="19.5" customHeight="1">
      <c r="A73" s="19"/>
      <c r="B73" s="152"/>
      <c r="C73" s="152"/>
      <c r="D73" s="152"/>
      <c r="E73" s="152"/>
      <c r="F73" s="152"/>
      <c r="G73" s="152"/>
      <c r="H73" s="152"/>
    </row>
    <row r="74" spans="1:8" ht="19.5" customHeight="1">
      <c r="A74" s="19"/>
      <c r="B74" s="152"/>
      <c r="C74" s="152"/>
      <c r="D74" s="152"/>
      <c r="E74" s="152"/>
      <c r="F74" s="152"/>
      <c r="G74" s="152"/>
      <c r="H74" s="152"/>
    </row>
    <row r="75" spans="1:8" ht="19.5" customHeight="1">
      <c r="A75" s="19"/>
      <c r="B75" s="152"/>
      <c r="C75" s="152"/>
      <c r="D75" s="152"/>
      <c r="E75" s="152"/>
      <c r="F75" s="152"/>
      <c r="G75" s="152"/>
      <c r="H75" s="152"/>
    </row>
    <row r="76" ht="19.5" customHeight="1"/>
    <row r="77" ht="19.5" customHeight="1"/>
    <row r="87" ht="33.75" customHeight="1"/>
    <row r="174" spans="1:8" ht="16.5">
      <c r="A174" s="53"/>
      <c r="B174" s="53"/>
      <c r="C174" s="53"/>
      <c r="D174" s="53"/>
      <c r="E174" s="53"/>
      <c r="F174" s="53"/>
      <c r="G174" s="53"/>
      <c r="H174" s="53"/>
    </row>
  </sheetData>
  <sheetProtection/>
  <mergeCells count="10">
    <mergeCell ref="B73:H73"/>
    <mergeCell ref="B74:H74"/>
    <mergeCell ref="B75:H75"/>
    <mergeCell ref="A1:H1"/>
    <mergeCell ref="A4:F4"/>
    <mergeCell ref="A5:F5"/>
    <mergeCell ref="A8:F8"/>
    <mergeCell ref="A33:F33"/>
    <mergeCell ref="B72:H72"/>
    <mergeCell ref="A30:F30"/>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9"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G18" sqref="G18"/>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44" t="s">
        <v>364</v>
      </c>
      <c r="B1" s="144"/>
      <c r="C1" s="144"/>
      <c r="D1" s="144"/>
      <c r="E1" s="144"/>
      <c r="F1" s="144"/>
      <c r="G1" s="144"/>
      <c r="H1" s="144"/>
      <c r="I1" s="1"/>
      <c r="J1" s="1"/>
      <c r="K1" s="1"/>
    </row>
    <row r="2" spans="1:11" ht="17.25" thickBot="1">
      <c r="A2" s="2"/>
      <c r="B2" s="2"/>
      <c r="D2" s="4"/>
      <c r="E2" s="4"/>
      <c r="F2" s="4"/>
      <c r="G2" s="4"/>
      <c r="H2" s="5" t="s">
        <v>0</v>
      </c>
      <c r="I2" s="1"/>
      <c r="J2" s="1"/>
      <c r="K2" s="1"/>
    </row>
    <row r="3" spans="1:64" ht="49.5" customHeight="1">
      <c r="A3" s="6" t="s">
        <v>1</v>
      </c>
      <c r="B3" s="7" t="s">
        <v>2</v>
      </c>
      <c r="C3" s="8" t="s">
        <v>3</v>
      </c>
      <c r="D3" s="7" t="s">
        <v>4</v>
      </c>
      <c r="E3" s="7" t="s">
        <v>5</v>
      </c>
      <c r="F3" s="7" t="s">
        <v>6</v>
      </c>
      <c r="G3" s="21" t="s">
        <v>7</v>
      </c>
      <c r="H3" s="22"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23" t="s">
        <v>104</v>
      </c>
      <c r="C4" s="15"/>
      <c r="D4" s="15"/>
      <c r="E4" s="15"/>
      <c r="F4" s="16"/>
      <c r="G4" s="24"/>
      <c r="H4" s="1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6"/>
      <c r="G5" s="24">
        <f>SUM(G6:G29)</f>
        <v>0</v>
      </c>
      <c r="H5" s="17"/>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6"/>
      <c r="G6" s="24"/>
      <c r="H6" s="17"/>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6"/>
      <c r="G7" s="24"/>
      <c r="H7" s="17"/>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6"/>
      <c r="G8" s="24"/>
      <c r="H8" s="17"/>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6"/>
      <c r="G9" s="24"/>
      <c r="H9" s="17"/>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6"/>
      <c r="G10" s="24"/>
      <c r="H10" s="17"/>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6"/>
      <c r="G11" s="24"/>
      <c r="H11" s="17"/>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6"/>
      <c r="G12" s="24"/>
      <c r="H12" s="17"/>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25"/>
      <c r="B13" s="27"/>
      <c r="C13" s="27"/>
      <c r="D13" s="26"/>
      <c r="E13" s="26"/>
      <c r="F13" s="27"/>
      <c r="G13" s="28"/>
      <c r="H13" s="29"/>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18"/>
      <c r="B14" s="155"/>
      <c r="C14" s="155"/>
      <c r="D14" s="155"/>
      <c r="E14" s="155"/>
      <c r="F14" s="155"/>
      <c r="G14" s="155"/>
      <c r="H14" s="155"/>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19"/>
      <c r="B15" s="20"/>
      <c r="C15" s="19"/>
      <c r="D15" s="19"/>
      <c r="E15" s="19"/>
      <c r="F15" s="19"/>
      <c r="G15" s="19"/>
      <c r="H15" s="19"/>
    </row>
    <row r="16" spans="1:8" ht="19.5" customHeight="1">
      <c r="A16" s="19"/>
      <c r="B16" s="20"/>
      <c r="C16" s="19"/>
      <c r="D16" s="19"/>
      <c r="E16" s="19"/>
      <c r="F16" s="19"/>
      <c r="G16" s="19"/>
      <c r="H16" s="19"/>
    </row>
    <row r="17" spans="1:8" ht="19.5" customHeight="1">
      <c r="A17" s="19"/>
      <c r="B17" s="20"/>
      <c r="C17" s="19"/>
      <c r="D17" s="19"/>
      <c r="E17" s="19"/>
      <c r="F17" s="19"/>
      <c r="G17" s="19"/>
      <c r="H17" s="19"/>
    </row>
    <row r="18" ht="19.5" customHeight="1"/>
    <row r="19" ht="19.5" customHeight="1"/>
    <row r="30" ht="16.5">
      <c r="G30" s="3">
        <f>SUM(G31:G250)</f>
        <v>0</v>
      </c>
    </row>
    <row r="72" spans="1:8" ht="16.5">
      <c r="A72" s="53"/>
      <c r="B72" s="53"/>
      <c r="C72" s="53"/>
      <c r="D72" s="53"/>
      <c r="E72" s="53"/>
      <c r="F72" s="53"/>
      <c r="G72" s="53"/>
      <c r="H72" s="53"/>
    </row>
    <row r="91" ht="33.75" customHeight="1"/>
    <row r="185" spans="1:8" ht="16.5">
      <c r="A185" s="53"/>
      <c r="B185" s="53"/>
      <c r="C185" s="53"/>
      <c r="D185" s="53"/>
      <c r="E185" s="53"/>
      <c r="F185" s="53"/>
      <c r="G185" s="53"/>
      <c r="H185" s="53"/>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J186"/>
  <sheetViews>
    <sheetView view="pageBreakPreview" zoomScale="80" zoomScaleSheetLayoutView="80" zoomScalePageLayoutView="0" workbookViewId="0" topLeftCell="A13">
      <selection activeCell="M14" sqref="M14"/>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8.625" style="3" customWidth="1"/>
    <col min="8" max="8" width="36.625" style="3" customWidth="1"/>
    <col min="9" max="9" width="8.00390625" style="3" customWidth="1"/>
  </cols>
  <sheetData>
    <row r="1" spans="1:9" ht="51.75" customHeight="1">
      <c r="A1" s="144" t="s">
        <v>365</v>
      </c>
      <c r="B1" s="144"/>
      <c r="C1" s="144"/>
      <c r="D1" s="144"/>
      <c r="E1" s="144"/>
      <c r="F1" s="144"/>
      <c r="G1" s="144"/>
      <c r="H1" s="144"/>
      <c r="I1" s="1"/>
    </row>
    <row r="2" spans="1:9" ht="16.5">
      <c r="A2" s="2"/>
      <c r="B2" s="2"/>
      <c r="D2" s="4"/>
      <c r="E2" s="4"/>
      <c r="F2" s="4"/>
      <c r="G2" s="4"/>
      <c r="H2" s="5" t="s">
        <v>0</v>
      </c>
      <c r="I2" s="1"/>
    </row>
    <row r="3" spans="1:51" ht="49.5" customHeight="1">
      <c r="A3" s="47" t="s">
        <v>1</v>
      </c>
      <c r="B3" s="47" t="s">
        <v>2</v>
      </c>
      <c r="C3" s="48" t="s">
        <v>3</v>
      </c>
      <c r="D3" s="47" t="s">
        <v>4</v>
      </c>
      <c r="E3" s="47" t="s">
        <v>5</v>
      </c>
      <c r="F3" s="47" t="s">
        <v>6</v>
      </c>
      <c r="G3" s="49" t="s">
        <v>7</v>
      </c>
      <c r="H3" s="47"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8" s="13" customFormat="1" ht="39" customHeight="1">
      <c r="A4" s="154" t="s">
        <v>9</v>
      </c>
      <c r="B4" s="154"/>
      <c r="C4" s="154"/>
      <c r="D4" s="154"/>
      <c r="E4" s="154"/>
      <c r="F4" s="154"/>
      <c r="G4" s="50">
        <f>G5</f>
        <v>374060516</v>
      </c>
      <c r="H4" s="51"/>
    </row>
    <row r="5" spans="1:62" s="13" customFormat="1" ht="39" customHeight="1">
      <c r="A5" s="154" t="s">
        <v>10</v>
      </c>
      <c r="B5" s="154"/>
      <c r="C5" s="154"/>
      <c r="D5" s="154"/>
      <c r="E5" s="154"/>
      <c r="F5" s="154"/>
      <c r="G5" s="50">
        <f>SUM(G6:G21)</f>
        <v>374060516</v>
      </c>
      <c r="H5" s="51"/>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row>
    <row r="6" spans="1:8" s="76" customFormat="1" ht="147" customHeight="1">
      <c r="A6" s="135">
        <v>1</v>
      </c>
      <c r="B6" s="71" t="s">
        <v>106</v>
      </c>
      <c r="C6" s="72" t="s">
        <v>31</v>
      </c>
      <c r="D6" s="72" t="s">
        <v>80</v>
      </c>
      <c r="E6" s="73" t="s">
        <v>105</v>
      </c>
      <c r="F6" s="71" t="s">
        <v>286</v>
      </c>
      <c r="G6" s="74">
        <v>33210000</v>
      </c>
      <c r="H6" s="75" t="s">
        <v>357</v>
      </c>
    </row>
    <row r="7" spans="1:8" s="76" customFormat="1" ht="94.5" customHeight="1">
      <c r="A7" s="135">
        <v>2</v>
      </c>
      <c r="B7" s="71" t="s">
        <v>287</v>
      </c>
      <c r="C7" s="72" t="s">
        <v>288</v>
      </c>
      <c r="D7" s="72" t="s">
        <v>289</v>
      </c>
      <c r="E7" s="73" t="s">
        <v>105</v>
      </c>
      <c r="F7" s="71" t="s">
        <v>290</v>
      </c>
      <c r="G7" s="74">
        <v>24000000</v>
      </c>
      <c r="H7" s="75" t="s">
        <v>291</v>
      </c>
    </row>
    <row r="8" spans="1:8" s="38" customFormat="1" ht="80.25" customHeight="1">
      <c r="A8" s="135">
        <v>3</v>
      </c>
      <c r="B8" s="44" t="s">
        <v>106</v>
      </c>
      <c r="C8" s="45" t="s">
        <v>20</v>
      </c>
      <c r="D8" s="45" t="s">
        <v>72</v>
      </c>
      <c r="E8" s="77" t="s">
        <v>105</v>
      </c>
      <c r="F8" s="44" t="s">
        <v>292</v>
      </c>
      <c r="G8" s="46">
        <v>13127500</v>
      </c>
      <c r="H8" s="78" t="s">
        <v>358</v>
      </c>
    </row>
    <row r="9" spans="1:8" s="38" customFormat="1" ht="80.25" customHeight="1">
      <c r="A9" s="135">
        <v>4</v>
      </c>
      <c r="B9" s="44" t="s">
        <v>106</v>
      </c>
      <c r="C9" s="45" t="s">
        <v>293</v>
      </c>
      <c r="D9" s="45" t="s">
        <v>294</v>
      </c>
      <c r="E9" s="77" t="s">
        <v>105</v>
      </c>
      <c r="F9" s="44" t="s">
        <v>295</v>
      </c>
      <c r="G9" s="79">
        <v>59001300</v>
      </c>
      <c r="H9" s="80" t="s">
        <v>321</v>
      </c>
    </row>
    <row r="10" spans="1:8" s="38" customFormat="1" ht="80.25" customHeight="1">
      <c r="A10" s="135">
        <v>5</v>
      </c>
      <c r="B10" s="44" t="s">
        <v>106</v>
      </c>
      <c r="C10" s="45" t="s">
        <v>18</v>
      </c>
      <c r="D10" s="45" t="s">
        <v>82</v>
      </c>
      <c r="E10" s="77" t="s">
        <v>105</v>
      </c>
      <c r="F10" s="43" t="s">
        <v>296</v>
      </c>
      <c r="G10" s="46">
        <v>6597186</v>
      </c>
      <c r="H10" s="78" t="s">
        <v>107</v>
      </c>
    </row>
    <row r="11" spans="1:8" s="38" customFormat="1" ht="77.25" customHeight="1">
      <c r="A11" s="135">
        <v>6</v>
      </c>
      <c r="B11" s="44" t="s">
        <v>106</v>
      </c>
      <c r="C11" s="45" t="s">
        <v>297</v>
      </c>
      <c r="D11" s="45" t="s">
        <v>298</v>
      </c>
      <c r="E11" s="77" t="s">
        <v>105</v>
      </c>
      <c r="F11" s="44" t="s">
        <v>299</v>
      </c>
      <c r="G11" s="46">
        <v>34700000</v>
      </c>
      <c r="H11" s="78" t="s">
        <v>359</v>
      </c>
    </row>
    <row r="12" spans="1:8" s="38" customFormat="1" ht="96.75" customHeight="1">
      <c r="A12" s="135">
        <v>7</v>
      </c>
      <c r="B12" s="44" t="s">
        <v>106</v>
      </c>
      <c r="C12" s="45" t="s">
        <v>33</v>
      </c>
      <c r="D12" s="45" t="s">
        <v>73</v>
      </c>
      <c r="E12" s="77" t="s">
        <v>105</v>
      </c>
      <c r="F12" s="44" t="s">
        <v>300</v>
      </c>
      <c r="G12" s="46">
        <v>24404500</v>
      </c>
      <c r="H12" s="78" t="s">
        <v>360</v>
      </c>
    </row>
    <row r="13" spans="1:8" s="38" customFormat="1" ht="110.25" customHeight="1">
      <c r="A13" s="135">
        <v>8</v>
      </c>
      <c r="B13" s="44" t="s">
        <v>106</v>
      </c>
      <c r="C13" s="45" t="s">
        <v>301</v>
      </c>
      <c r="D13" s="45" t="s">
        <v>302</v>
      </c>
      <c r="E13" s="77" t="s">
        <v>105</v>
      </c>
      <c r="F13" s="44" t="s">
        <v>303</v>
      </c>
      <c r="G13" s="46">
        <v>274500</v>
      </c>
      <c r="H13" s="78" t="s">
        <v>107</v>
      </c>
    </row>
    <row r="14" spans="1:8" s="38" customFormat="1" ht="110.25" customHeight="1">
      <c r="A14" s="135">
        <v>9</v>
      </c>
      <c r="B14" s="44" t="s">
        <v>106</v>
      </c>
      <c r="C14" s="45" t="s">
        <v>304</v>
      </c>
      <c r="D14" s="45" t="s">
        <v>305</v>
      </c>
      <c r="E14" s="77" t="s">
        <v>105</v>
      </c>
      <c r="F14" s="44" t="s">
        <v>306</v>
      </c>
      <c r="G14" s="46">
        <v>2931900</v>
      </c>
      <c r="H14" s="82" t="s">
        <v>368</v>
      </c>
    </row>
    <row r="15" spans="1:8" s="38" customFormat="1" ht="150" customHeight="1">
      <c r="A15" s="135">
        <v>10</v>
      </c>
      <c r="B15" s="44" t="s">
        <v>106</v>
      </c>
      <c r="C15" s="45" t="s">
        <v>92</v>
      </c>
      <c r="D15" s="45" t="s">
        <v>93</v>
      </c>
      <c r="E15" s="77" t="s">
        <v>105</v>
      </c>
      <c r="F15" s="81" t="s">
        <v>307</v>
      </c>
      <c r="G15" s="46">
        <v>47000000</v>
      </c>
      <c r="H15" s="143" t="s">
        <v>308</v>
      </c>
    </row>
    <row r="16" spans="1:8" s="38" customFormat="1" ht="76.5" customHeight="1">
      <c r="A16" s="135">
        <v>11</v>
      </c>
      <c r="B16" s="44" t="s">
        <v>106</v>
      </c>
      <c r="C16" s="45" t="s">
        <v>64</v>
      </c>
      <c r="D16" s="45" t="s">
        <v>75</v>
      </c>
      <c r="E16" s="77" t="s">
        <v>309</v>
      </c>
      <c r="F16" s="81" t="s">
        <v>303</v>
      </c>
      <c r="G16" s="79">
        <v>4000400</v>
      </c>
      <c r="H16" s="82" t="s">
        <v>107</v>
      </c>
    </row>
    <row r="17" spans="1:8" s="38" customFormat="1" ht="108" customHeight="1">
      <c r="A17" s="135">
        <v>12</v>
      </c>
      <c r="B17" s="44" t="s">
        <v>106</v>
      </c>
      <c r="C17" s="45" t="s">
        <v>310</v>
      </c>
      <c r="D17" s="45" t="s">
        <v>311</v>
      </c>
      <c r="E17" s="77" t="s">
        <v>309</v>
      </c>
      <c r="F17" s="44" t="s">
        <v>312</v>
      </c>
      <c r="G17" s="46">
        <v>48363630</v>
      </c>
      <c r="H17" s="78" t="s">
        <v>361</v>
      </c>
    </row>
    <row r="18" spans="1:8" s="38" customFormat="1" ht="83.25" customHeight="1">
      <c r="A18" s="135">
        <v>13</v>
      </c>
      <c r="B18" s="44" t="s">
        <v>106</v>
      </c>
      <c r="C18" s="45" t="s">
        <v>313</v>
      </c>
      <c r="D18" s="45" t="s">
        <v>314</v>
      </c>
      <c r="E18" s="77" t="s">
        <v>309</v>
      </c>
      <c r="F18" s="44" t="s">
        <v>290</v>
      </c>
      <c r="G18" s="79">
        <v>32249600</v>
      </c>
      <c r="H18" s="82" t="s">
        <v>315</v>
      </c>
    </row>
    <row r="19" spans="1:8" s="38" customFormat="1" ht="92.25" customHeight="1">
      <c r="A19" s="135">
        <v>14</v>
      </c>
      <c r="B19" s="44" t="s">
        <v>106</v>
      </c>
      <c r="C19" s="45" t="s">
        <v>96</v>
      </c>
      <c r="D19" s="45" t="s">
        <v>97</v>
      </c>
      <c r="E19" s="77" t="s">
        <v>105</v>
      </c>
      <c r="F19" s="81" t="s">
        <v>292</v>
      </c>
      <c r="G19" s="79">
        <v>32200000</v>
      </c>
      <c r="H19" s="82" t="s">
        <v>316</v>
      </c>
    </row>
    <row r="20" spans="1:8" s="38" customFormat="1" ht="92.25" customHeight="1">
      <c r="A20" s="135">
        <v>15</v>
      </c>
      <c r="B20" s="44" t="s">
        <v>106</v>
      </c>
      <c r="C20" s="45" t="s">
        <v>263</v>
      </c>
      <c r="D20" s="45" t="s">
        <v>317</v>
      </c>
      <c r="E20" s="77" t="s">
        <v>105</v>
      </c>
      <c r="F20" s="44" t="s">
        <v>296</v>
      </c>
      <c r="G20" s="46">
        <v>4000000</v>
      </c>
      <c r="H20" s="78" t="s">
        <v>107</v>
      </c>
    </row>
    <row r="21" spans="1:8" s="38" customFormat="1" ht="92.25" customHeight="1">
      <c r="A21" s="135">
        <v>16</v>
      </c>
      <c r="B21" s="44" t="s">
        <v>106</v>
      </c>
      <c r="C21" s="45" t="s">
        <v>318</v>
      </c>
      <c r="D21" s="45" t="s">
        <v>319</v>
      </c>
      <c r="E21" s="77" t="s">
        <v>105</v>
      </c>
      <c r="F21" s="44" t="s">
        <v>290</v>
      </c>
      <c r="G21" s="46">
        <v>8000000</v>
      </c>
      <c r="H21" s="78" t="s">
        <v>320</v>
      </c>
    </row>
    <row r="22" spans="1:11" ht="31.5" customHeight="1">
      <c r="A22" s="18"/>
      <c r="B22" s="155"/>
      <c r="C22" s="155"/>
      <c r="D22" s="155"/>
      <c r="E22" s="155"/>
      <c r="F22" s="155"/>
      <c r="G22" s="155"/>
      <c r="H22" s="155"/>
      <c r="I22" s="9"/>
      <c r="J22" s="10"/>
      <c r="K22" s="10"/>
    </row>
    <row r="23" spans="1:8" ht="19.5" customHeight="1">
      <c r="A23" s="19"/>
      <c r="B23" s="152"/>
      <c r="C23" s="152"/>
      <c r="D23" s="152"/>
      <c r="E23" s="152"/>
      <c r="F23" s="152"/>
      <c r="G23" s="152"/>
      <c r="H23" s="152"/>
    </row>
    <row r="24" spans="1:8" ht="19.5" customHeight="1">
      <c r="A24" s="19"/>
      <c r="B24" s="152"/>
      <c r="C24" s="152"/>
      <c r="D24" s="152"/>
      <c r="E24" s="152"/>
      <c r="F24" s="152"/>
      <c r="G24" s="152"/>
      <c r="H24" s="152"/>
    </row>
    <row r="25" spans="1:8" ht="19.5" customHeight="1">
      <c r="A25" s="19"/>
      <c r="B25" s="152"/>
      <c r="C25" s="152"/>
      <c r="D25" s="152"/>
      <c r="E25" s="152"/>
      <c r="F25" s="152"/>
      <c r="G25" s="152"/>
      <c r="H25" s="152"/>
    </row>
    <row r="26" ht="19.5" customHeight="1"/>
    <row r="27" ht="19.5" customHeight="1"/>
    <row r="73" spans="1:8" ht="16.5">
      <c r="A73" s="53"/>
      <c r="B73" s="53"/>
      <c r="C73" s="53"/>
      <c r="D73" s="53"/>
      <c r="E73" s="53"/>
      <c r="F73" s="53"/>
      <c r="G73" s="53"/>
      <c r="H73" s="53"/>
    </row>
    <row r="92" ht="33.75" customHeight="1"/>
    <row r="186" spans="1:8" ht="16.5">
      <c r="A186" s="53"/>
      <c r="B186" s="53"/>
      <c r="C186" s="53"/>
      <c r="D186" s="53"/>
      <c r="E186" s="53"/>
      <c r="F186" s="53"/>
      <c r="G186" s="53"/>
      <c r="H186" s="53"/>
    </row>
  </sheetData>
  <sheetProtection/>
  <mergeCells count="7">
    <mergeCell ref="B25:H25"/>
    <mergeCell ref="A1:H1"/>
    <mergeCell ref="A4:F4"/>
    <mergeCell ref="A5:F5"/>
    <mergeCell ref="B22:H22"/>
    <mergeCell ref="B23:H23"/>
    <mergeCell ref="B24:H2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6" r:id="rId3"/>
  <headerFooter>
    <oddFooter>&amp;C第 &amp;P 頁，共 &amp;N 頁</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O21" sqref="O21"/>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44" t="s">
        <v>366</v>
      </c>
      <c r="B1" s="144"/>
      <c r="C1" s="144"/>
      <c r="D1" s="144"/>
      <c r="E1" s="144"/>
      <c r="F1" s="144"/>
      <c r="G1" s="144"/>
      <c r="H1" s="144"/>
      <c r="I1" s="1"/>
      <c r="J1" s="1"/>
      <c r="K1" s="1"/>
    </row>
    <row r="2" spans="1:11" ht="17.25" thickBot="1">
      <c r="A2" s="2"/>
      <c r="B2" s="2"/>
      <c r="D2" s="4"/>
      <c r="E2" s="4"/>
      <c r="F2" s="4"/>
      <c r="G2" s="4"/>
      <c r="H2" s="5" t="s">
        <v>0</v>
      </c>
      <c r="I2" s="1"/>
      <c r="J2" s="1"/>
      <c r="K2" s="1"/>
    </row>
    <row r="3" spans="1:64" ht="49.5" customHeight="1">
      <c r="A3" s="6" t="s">
        <v>1</v>
      </c>
      <c r="B3" s="7" t="s">
        <v>2</v>
      </c>
      <c r="C3" s="8" t="s">
        <v>3</v>
      </c>
      <c r="D3" s="7" t="s">
        <v>4</v>
      </c>
      <c r="E3" s="7" t="s">
        <v>5</v>
      </c>
      <c r="F3" s="7" t="s">
        <v>6</v>
      </c>
      <c r="G3" s="21" t="s">
        <v>7</v>
      </c>
      <c r="H3" s="22"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23" t="s">
        <v>104</v>
      </c>
      <c r="C4" s="15"/>
      <c r="D4" s="15"/>
      <c r="E4" s="15"/>
      <c r="F4" s="16"/>
      <c r="G4" s="24"/>
      <c r="H4" s="1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6"/>
      <c r="G5" s="24">
        <f>SUM(G6:G29)</f>
        <v>0</v>
      </c>
      <c r="H5" s="17"/>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6"/>
      <c r="G6" s="24"/>
      <c r="H6" s="17"/>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6"/>
      <c r="G7" s="24"/>
      <c r="H7" s="17"/>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6"/>
      <c r="G8" s="24"/>
      <c r="H8" s="17"/>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6"/>
      <c r="G9" s="24"/>
      <c r="H9" s="17"/>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6"/>
      <c r="G10" s="24"/>
      <c r="H10" s="17"/>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6"/>
      <c r="G11" s="24"/>
      <c r="H11" s="17"/>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6"/>
      <c r="G12" s="24"/>
      <c r="H12" s="17"/>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25"/>
      <c r="B13" s="27"/>
      <c r="C13" s="27"/>
      <c r="D13" s="26"/>
      <c r="E13" s="26"/>
      <c r="F13" s="27"/>
      <c r="G13" s="28"/>
      <c r="H13" s="29"/>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18"/>
      <c r="B14" s="155"/>
      <c r="C14" s="155"/>
      <c r="D14" s="155"/>
      <c r="E14" s="155"/>
      <c r="F14" s="155"/>
      <c r="G14" s="155"/>
      <c r="H14" s="155"/>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19"/>
      <c r="B15" s="20"/>
      <c r="C15" s="19"/>
      <c r="D15" s="19"/>
      <c r="E15" s="19"/>
      <c r="F15" s="19"/>
      <c r="G15" s="19"/>
      <c r="H15" s="19"/>
    </row>
    <row r="16" spans="1:8" ht="19.5" customHeight="1">
      <c r="A16" s="19"/>
      <c r="B16" s="20"/>
      <c r="C16" s="19"/>
      <c r="D16" s="19"/>
      <c r="E16" s="19"/>
      <c r="F16" s="19"/>
      <c r="G16" s="19"/>
      <c r="H16" s="19"/>
    </row>
    <row r="17" spans="1:8" ht="19.5" customHeight="1">
      <c r="A17" s="19"/>
      <c r="B17" s="20"/>
      <c r="C17" s="19"/>
      <c r="D17" s="19"/>
      <c r="E17" s="19"/>
      <c r="F17" s="19"/>
      <c r="G17" s="19"/>
      <c r="H17" s="19"/>
    </row>
    <row r="18" ht="19.5" customHeight="1"/>
    <row r="19" ht="19.5" customHeight="1"/>
    <row r="30" ht="16.5">
      <c r="G30" s="3">
        <f>SUM(G31:G250)</f>
        <v>0</v>
      </c>
    </row>
    <row r="72" spans="1:8" ht="16.5">
      <c r="A72" s="53"/>
      <c r="B72" s="53"/>
      <c r="C72" s="53"/>
      <c r="D72" s="53"/>
      <c r="E72" s="53"/>
      <c r="F72" s="53"/>
      <c r="G72" s="53"/>
      <c r="H72" s="53"/>
    </row>
    <row r="91" ht="33.75" customHeight="1"/>
    <row r="185" spans="1:8" ht="16.5">
      <c r="A185" s="53"/>
      <c r="B185" s="53"/>
      <c r="C185" s="53"/>
      <c r="D185" s="53"/>
      <c r="E185" s="53"/>
      <c r="F185" s="53"/>
      <c r="G185" s="53"/>
      <c r="H185" s="53"/>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L106"/>
  <sheetViews>
    <sheetView view="pageBreakPreview" zoomScale="80" zoomScaleSheetLayoutView="80" zoomScalePageLayoutView="0" workbookViewId="0" topLeftCell="A1">
      <selection activeCell="M7" sqref="M7"/>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44" t="s">
        <v>367</v>
      </c>
      <c r="B1" s="144"/>
      <c r="C1" s="144"/>
      <c r="D1" s="144"/>
      <c r="E1" s="144"/>
      <c r="F1" s="144"/>
      <c r="G1" s="144"/>
      <c r="H1" s="144"/>
      <c r="I1" s="1"/>
      <c r="J1" s="1"/>
      <c r="K1" s="1"/>
    </row>
    <row r="2" spans="1:11" ht="16.5">
      <c r="A2" s="2"/>
      <c r="B2" s="2"/>
      <c r="D2" s="4"/>
      <c r="E2" s="4"/>
      <c r="F2" s="4"/>
      <c r="G2" s="4"/>
      <c r="H2" s="5" t="s">
        <v>0</v>
      </c>
      <c r="I2" s="1"/>
      <c r="J2" s="1"/>
      <c r="K2" s="1"/>
    </row>
    <row r="3" spans="1:64" ht="37.5" customHeight="1">
      <c r="A3" s="47" t="s">
        <v>1</v>
      </c>
      <c r="B3" s="47" t="s">
        <v>2</v>
      </c>
      <c r="C3" s="48" t="s">
        <v>3</v>
      </c>
      <c r="D3" s="47" t="s">
        <v>4</v>
      </c>
      <c r="E3" s="47" t="s">
        <v>5</v>
      </c>
      <c r="F3" s="47" t="s">
        <v>6</v>
      </c>
      <c r="G3" s="49" t="s">
        <v>7</v>
      </c>
      <c r="H3" s="47"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8" s="13" customFormat="1" ht="33" customHeight="1">
      <c r="A4" s="154" t="s">
        <v>9</v>
      </c>
      <c r="B4" s="154"/>
      <c r="C4" s="154"/>
      <c r="D4" s="154"/>
      <c r="E4" s="154"/>
      <c r="F4" s="154"/>
      <c r="G4" s="50">
        <f>G5</f>
        <v>43359270</v>
      </c>
      <c r="H4" s="51"/>
    </row>
    <row r="5" spans="1:8" s="13" customFormat="1" ht="33" customHeight="1">
      <c r="A5" s="154" t="s">
        <v>10</v>
      </c>
      <c r="B5" s="154"/>
      <c r="C5" s="154"/>
      <c r="D5" s="154"/>
      <c r="E5" s="154"/>
      <c r="F5" s="154"/>
      <c r="G5" s="50">
        <f>SUM(G6:G64)</f>
        <v>43359270</v>
      </c>
      <c r="H5" s="51"/>
    </row>
    <row r="6" spans="1:8" s="64" customFormat="1" ht="64.5" customHeight="1">
      <c r="A6" s="119">
        <v>1</v>
      </c>
      <c r="B6" s="120" t="s">
        <v>106</v>
      </c>
      <c r="C6" s="121" t="s">
        <v>12</v>
      </c>
      <c r="D6" s="119" t="s">
        <v>79</v>
      </c>
      <c r="E6" s="122" t="s">
        <v>129</v>
      </c>
      <c r="F6" s="123" t="s">
        <v>167</v>
      </c>
      <c r="G6" s="124">
        <v>7347813</v>
      </c>
      <c r="H6" s="125"/>
    </row>
    <row r="7" spans="1:8" s="64" customFormat="1" ht="64.5" customHeight="1">
      <c r="A7" s="119">
        <v>2</v>
      </c>
      <c r="B7" s="120" t="s">
        <v>106</v>
      </c>
      <c r="C7" s="121" t="s">
        <v>31</v>
      </c>
      <c r="D7" s="119" t="s">
        <v>80</v>
      </c>
      <c r="E7" s="122" t="s">
        <v>127</v>
      </c>
      <c r="F7" s="123" t="s">
        <v>147</v>
      </c>
      <c r="G7" s="124">
        <v>2118400</v>
      </c>
      <c r="H7" s="125"/>
    </row>
    <row r="8" spans="1:64" s="38" customFormat="1" ht="64.5" customHeight="1">
      <c r="A8" s="119">
        <v>3</v>
      </c>
      <c r="B8" s="120" t="s">
        <v>106</v>
      </c>
      <c r="C8" s="121" t="s">
        <v>31</v>
      </c>
      <c r="D8" s="121" t="s">
        <v>80</v>
      </c>
      <c r="E8" s="122" t="s">
        <v>128</v>
      </c>
      <c r="F8" s="123" t="s">
        <v>272</v>
      </c>
      <c r="G8" s="124">
        <v>2039310</v>
      </c>
      <c r="H8" s="126"/>
      <c r="I8" s="65"/>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7"/>
      <c r="BK8" s="67"/>
      <c r="BL8" s="67"/>
    </row>
    <row r="9" spans="1:64" s="38" customFormat="1" ht="64.5" customHeight="1">
      <c r="A9" s="119">
        <v>4</v>
      </c>
      <c r="B9" s="120" t="s">
        <v>106</v>
      </c>
      <c r="C9" s="121" t="s">
        <v>37</v>
      </c>
      <c r="D9" s="119" t="s">
        <v>71</v>
      </c>
      <c r="E9" s="122" t="s">
        <v>129</v>
      </c>
      <c r="F9" s="123" t="s">
        <v>175</v>
      </c>
      <c r="G9" s="124">
        <v>2678480</v>
      </c>
      <c r="H9" s="126"/>
      <c r="I9" s="65"/>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7"/>
      <c r="BK9" s="67"/>
      <c r="BL9" s="67"/>
    </row>
    <row r="10" spans="1:64" s="38" customFormat="1" ht="64.5" customHeight="1">
      <c r="A10" s="119">
        <v>5</v>
      </c>
      <c r="B10" s="120" t="s">
        <v>106</v>
      </c>
      <c r="C10" s="121" t="s">
        <v>20</v>
      </c>
      <c r="D10" s="121" t="s">
        <v>72</v>
      </c>
      <c r="E10" s="122" t="s">
        <v>128</v>
      </c>
      <c r="F10" s="123" t="s">
        <v>173</v>
      </c>
      <c r="G10" s="124">
        <v>1792600</v>
      </c>
      <c r="H10" s="126"/>
      <c r="I10" s="65"/>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7"/>
      <c r="BK10" s="67"/>
      <c r="BL10" s="67"/>
    </row>
    <row r="11" spans="1:64" s="38" customFormat="1" ht="64.5" customHeight="1">
      <c r="A11" s="119">
        <v>6</v>
      </c>
      <c r="B11" s="120" t="s">
        <v>106</v>
      </c>
      <c r="C11" s="121" t="s">
        <v>20</v>
      </c>
      <c r="D11" s="119" t="s">
        <v>72</v>
      </c>
      <c r="E11" s="122" t="s">
        <v>129</v>
      </c>
      <c r="F11" s="123" t="s">
        <v>173</v>
      </c>
      <c r="G11" s="124">
        <v>1944140</v>
      </c>
      <c r="H11" s="126"/>
      <c r="I11" s="65"/>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7"/>
      <c r="BK11" s="67"/>
      <c r="BL11" s="67"/>
    </row>
    <row r="12" spans="1:64" s="38" customFormat="1" ht="64.5" customHeight="1">
      <c r="A12" s="119">
        <v>7</v>
      </c>
      <c r="B12" s="120" t="s">
        <v>106</v>
      </c>
      <c r="C12" s="121" t="s">
        <v>20</v>
      </c>
      <c r="D12" s="119" t="s">
        <v>72</v>
      </c>
      <c r="E12" s="122" t="s">
        <v>273</v>
      </c>
      <c r="F12" s="123" t="s">
        <v>219</v>
      </c>
      <c r="G12" s="124">
        <v>3166860</v>
      </c>
      <c r="H12" s="126"/>
      <c r="I12" s="65"/>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7"/>
      <c r="BK12" s="67"/>
      <c r="BL12" s="67"/>
    </row>
    <row r="13" spans="1:61" s="70" customFormat="1" ht="64.5" customHeight="1">
      <c r="A13" s="127">
        <v>8</v>
      </c>
      <c r="B13" s="128" t="s">
        <v>106</v>
      </c>
      <c r="C13" s="129" t="s">
        <v>28</v>
      </c>
      <c r="D13" s="129" t="s">
        <v>81</v>
      </c>
      <c r="E13" s="52" t="s">
        <v>118</v>
      </c>
      <c r="F13" s="130" t="s">
        <v>274</v>
      </c>
      <c r="G13" s="131">
        <v>599700</v>
      </c>
      <c r="H13" s="132"/>
      <c r="I13" s="68"/>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row>
    <row r="14" spans="1:61" s="70" customFormat="1" ht="64.5" customHeight="1">
      <c r="A14" s="127">
        <v>9</v>
      </c>
      <c r="B14" s="128" t="s">
        <v>106</v>
      </c>
      <c r="C14" s="129" t="s">
        <v>28</v>
      </c>
      <c r="D14" s="129" t="s">
        <v>81</v>
      </c>
      <c r="E14" s="52" t="s">
        <v>119</v>
      </c>
      <c r="F14" s="130" t="s">
        <v>137</v>
      </c>
      <c r="G14" s="131">
        <v>672490</v>
      </c>
      <c r="H14" s="132"/>
      <c r="I14" s="68"/>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row>
    <row r="15" spans="1:10" s="70" customFormat="1" ht="64.5" customHeight="1">
      <c r="A15" s="127">
        <v>10</v>
      </c>
      <c r="B15" s="128" t="s">
        <v>106</v>
      </c>
      <c r="C15" s="129" t="s">
        <v>28</v>
      </c>
      <c r="D15" s="129" t="s">
        <v>81</v>
      </c>
      <c r="E15" s="52" t="s">
        <v>127</v>
      </c>
      <c r="F15" s="130" t="s">
        <v>275</v>
      </c>
      <c r="G15" s="131">
        <v>910500</v>
      </c>
      <c r="H15" s="132"/>
      <c r="I15" s="53"/>
      <c r="J15" s="53"/>
    </row>
    <row r="16" spans="1:10" s="70" customFormat="1" ht="64.5" customHeight="1">
      <c r="A16" s="127">
        <v>11</v>
      </c>
      <c r="B16" s="128" t="s">
        <v>106</v>
      </c>
      <c r="C16" s="129" t="s">
        <v>28</v>
      </c>
      <c r="D16" s="129" t="s">
        <v>81</v>
      </c>
      <c r="E16" s="52" t="s">
        <v>128</v>
      </c>
      <c r="F16" s="130" t="s">
        <v>275</v>
      </c>
      <c r="G16" s="131">
        <v>843000</v>
      </c>
      <c r="H16" s="132"/>
      <c r="I16" s="53"/>
      <c r="J16" s="53"/>
    </row>
    <row r="17" spans="1:10" s="70" customFormat="1" ht="64.5" customHeight="1">
      <c r="A17" s="127">
        <v>12</v>
      </c>
      <c r="B17" s="128" t="s">
        <v>106</v>
      </c>
      <c r="C17" s="129" t="s">
        <v>28</v>
      </c>
      <c r="D17" s="129" t="s">
        <v>81</v>
      </c>
      <c r="E17" s="52" t="s">
        <v>129</v>
      </c>
      <c r="F17" s="130" t="s">
        <v>276</v>
      </c>
      <c r="G17" s="131">
        <v>873200</v>
      </c>
      <c r="H17" s="132"/>
      <c r="I17" s="53"/>
      <c r="J17" s="53"/>
    </row>
    <row r="18" spans="1:10" s="70" customFormat="1" ht="64.5" customHeight="1">
      <c r="A18" s="127">
        <v>13</v>
      </c>
      <c r="B18" s="128" t="s">
        <v>106</v>
      </c>
      <c r="C18" s="129" t="s">
        <v>18</v>
      </c>
      <c r="D18" s="129" t="s">
        <v>82</v>
      </c>
      <c r="E18" s="52" t="s">
        <v>128</v>
      </c>
      <c r="F18" s="130" t="s">
        <v>153</v>
      </c>
      <c r="G18" s="131">
        <v>2603705</v>
      </c>
      <c r="H18" s="132"/>
      <c r="I18" s="53"/>
      <c r="J18" s="53"/>
    </row>
    <row r="19" spans="1:10" s="70" customFormat="1" ht="64.5" customHeight="1">
      <c r="A19" s="127">
        <v>14</v>
      </c>
      <c r="B19" s="128" t="s">
        <v>106</v>
      </c>
      <c r="C19" s="129" t="s">
        <v>18</v>
      </c>
      <c r="D19" s="127" t="s">
        <v>82</v>
      </c>
      <c r="E19" s="52" t="s">
        <v>129</v>
      </c>
      <c r="F19" s="130" t="s">
        <v>137</v>
      </c>
      <c r="G19" s="131">
        <v>2647165</v>
      </c>
      <c r="H19" s="132"/>
      <c r="I19" s="53"/>
      <c r="J19" s="53"/>
    </row>
    <row r="20" spans="1:10" s="70" customFormat="1" ht="64.5" customHeight="1">
      <c r="A20" s="127">
        <v>15</v>
      </c>
      <c r="B20" s="128" t="s">
        <v>106</v>
      </c>
      <c r="C20" s="129" t="s">
        <v>18</v>
      </c>
      <c r="D20" s="127" t="s">
        <v>82</v>
      </c>
      <c r="E20" s="52" t="s">
        <v>273</v>
      </c>
      <c r="F20" s="130" t="s">
        <v>277</v>
      </c>
      <c r="G20" s="131">
        <v>5620843</v>
      </c>
      <c r="H20" s="132"/>
      <c r="I20" s="53"/>
      <c r="J20" s="53"/>
    </row>
    <row r="21" spans="1:10" s="70" customFormat="1" ht="64.5" customHeight="1">
      <c r="A21" s="127">
        <v>16</v>
      </c>
      <c r="B21" s="128" t="s">
        <v>106</v>
      </c>
      <c r="C21" s="129" t="s">
        <v>22</v>
      </c>
      <c r="D21" s="127" t="s">
        <v>76</v>
      </c>
      <c r="E21" s="52" t="s">
        <v>278</v>
      </c>
      <c r="F21" s="133" t="s">
        <v>279</v>
      </c>
      <c r="G21" s="131">
        <v>604300</v>
      </c>
      <c r="H21" s="132"/>
      <c r="I21" s="53"/>
      <c r="J21" s="53"/>
    </row>
    <row r="22" spans="1:10" s="70" customFormat="1" ht="64.5" customHeight="1">
      <c r="A22" s="127">
        <v>17</v>
      </c>
      <c r="B22" s="128" t="s">
        <v>106</v>
      </c>
      <c r="C22" s="129" t="s">
        <v>22</v>
      </c>
      <c r="D22" s="129" t="s">
        <v>76</v>
      </c>
      <c r="E22" s="52" t="s">
        <v>128</v>
      </c>
      <c r="F22" s="130" t="s">
        <v>137</v>
      </c>
      <c r="G22" s="131">
        <v>116625</v>
      </c>
      <c r="H22" s="132"/>
      <c r="I22" s="53"/>
      <c r="J22" s="53"/>
    </row>
    <row r="23" spans="1:10" s="70" customFormat="1" ht="64.5" customHeight="1">
      <c r="A23" s="127">
        <v>18</v>
      </c>
      <c r="B23" s="128" t="s">
        <v>106</v>
      </c>
      <c r="C23" s="129" t="s">
        <v>22</v>
      </c>
      <c r="D23" s="127" t="s">
        <v>76</v>
      </c>
      <c r="E23" s="52" t="s">
        <v>129</v>
      </c>
      <c r="F23" s="130" t="s">
        <v>137</v>
      </c>
      <c r="G23" s="131">
        <v>111000</v>
      </c>
      <c r="H23" s="132"/>
      <c r="I23" s="53"/>
      <c r="J23" s="53"/>
    </row>
    <row r="24" spans="1:10" s="70" customFormat="1" ht="64.5" customHeight="1">
      <c r="A24" s="127">
        <v>19</v>
      </c>
      <c r="B24" s="128" t="s">
        <v>106</v>
      </c>
      <c r="C24" s="129" t="s">
        <v>22</v>
      </c>
      <c r="D24" s="127" t="s">
        <v>76</v>
      </c>
      <c r="E24" s="52" t="s">
        <v>273</v>
      </c>
      <c r="F24" s="130" t="s">
        <v>182</v>
      </c>
      <c r="G24" s="131">
        <v>251580</v>
      </c>
      <c r="H24" s="132"/>
      <c r="I24" s="53"/>
      <c r="J24" s="53"/>
    </row>
    <row r="25" spans="1:10" s="70" customFormat="1" ht="64.5" customHeight="1">
      <c r="A25" s="127">
        <v>20</v>
      </c>
      <c r="B25" s="128" t="s">
        <v>106</v>
      </c>
      <c r="C25" s="129" t="s">
        <v>36</v>
      </c>
      <c r="D25" s="127" t="s">
        <v>88</v>
      </c>
      <c r="E25" s="52" t="s">
        <v>273</v>
      </c>
      <c r="F25" s="130" t="s">
        <v>280</v>
      </c>
      <c r="G25" s="131">
        <v>324300</v>
      </c>
      <c r="H25" s="132"/>
      <c r="I25" s="53"/>
      <c r="J25" s="53"/>
    </row>
    <row r="26" spans="1:10" s="70" customFormat="1" ht="64.5" customHeight="1">
      <c r="A26" s="127">
        <v>21</v>
      </c>
      <c r="B26" s="128" t="s">
        <v>106</v>
      </c>
      <c r="C26" s="129" t="s">
        <v>33</v>
      </c>
      <c r="D26" s="127" t="s">
        <v>73</v>
      </c>
      <c r="E26" s="52" t="s">
        <v>273</v>
      </c>
      <c r="F26" s="130" t="s">
        <v>197</v>
      </c>
      <c r="G26" s="131">
        <v>106500</v>
      </c>
      <c r="H26" s="132"/>
      <c r="I26" s="53"/>
      <c r="J26" s="53"/>
    </row>
    <row r="27" spans="1:10" s="70" customFormat="1" ht="64.5" customHeight="1">
      <c r="A27" s="127">
        <v>22</v>
      </c>
      <c r="B27" s="128" t="s">
        <v>106</v>
      </c>
      <c r="C27" s="129" t="s">
        <v>33</v>
      </c>
      <c r="D27" s="127" t="s">
        <v>73</v>
      </c>
      <c r="E27" s="52" t="s">
        <v>278</v>
      </c>
      <c r="F27" s="130" t="s">
        <v>243</v>
      </c>
      <c r="G27" s="131">
        <v>429300</v>
      </c>
      <c r="H27" s="132"/>
      <c r="I27" s="53"/>
      <c r="J27" s="53"/>
    </row>
    <row r="28" spans="1:10" s="70" customFormat="1" ht="64.5" customHeight="1">
      <c r="A28" s="127">
        <v>23</v>
      </c>
      <c r="B28" s="128" t="s">
        <v>106</v>
      </c>
      <c r="C28" s="129" t="s">
        <v>33</v>
      </c>
      <c r="D28" s="127" t="s">
        <v>73</v>
      </c>
      <c r="E28" s="52" t="s">
        <v>281</v>
      </c>
      <c r="F28" s="130" t="s">
        <v>277</v>
      </c>
      <c r="G28" s="131">
        <v>144600</v>
      </c>
      <c r="H28" s="132"/>
      <c r="I28" s="53"/>
      <c r="J28" s="53"/>
    </row>
    <row r="29" spans="1:10" s="70" customFormat="1" ht="64.5" customHeight="1">
      <c r="A29" s="127">
        <v>24</v>
      </c>
      <c r="B29" s="128" t="s">
        <v>106</v>
      </c>
      <c r="C29" s="129" t="s">
        <v>89</v>
      </c>
      <c r="D29" s="129" t="s">
        <v>90</v>
      </c>
      <c r="E29" s="52" t="s">
        <v>128</v>
      </c>
      <c r="F29" s="130" t="s">
        <v>282</v>
      </c>
      <c r="G29" s="131">
        <v>373680</v>
      </c>
      <c r="H29" s="132"/>
      <c r="I29" s="53"/>
      <c r="J29" s="53"/>
    </row>
    <row r="30" spans="1:10" s="70" customFormat="1" ht="64.5" customHeight="1">
      <c r="A30" s="127">
        <v>25</v>
      </c>
      <c r="B30" s="128" t="s">
        <v>106</v>
      </c>
      <c r="C30" s="129" t="s">
        <v>89</v>
      </c>
      <c r="D30" s="127" t="s">
        <v>90</v>
      </c>
      <c r="E30" s="52" t="s">
        <v>129</v>
      </c>
      <c r="F30" s="130" t="s">
        <v>173</v>
      </c>
      <c r="G30" s="131">
        <v>357260</v>
      </c>
      <c r="H30" s="134" t="s">
        <v>108</v>
      </c>
      <c r="I30" s="53"/>
      <c r="J30" s="53"/>
    </row>
    <row r="31" spans="1:10" s="70" customFormat="1" ht="64.5" customHeight="1">
      <c r="A31" s="127">
        <v>26</v>
      </c>
      <c r="B31" s="128" t="s">
        <v>106</v>
      </c>
      <c r="C31" s="129" t="s">
        <v>89</v>
      </c>
      <c r="D31" s="127" t="s">
        <v>90</v>
      </c>
      <c r="E31" s="52" t="s">
        <v>273</v>
      </c>
      <c r="F31" s="130" t="s">
        <v>197</v>
      </c>
      <c r="G31" s="131">
        <v>620000</v>
      </c>
      <c r="H31" s="132"/>
      <c r="I31" s="53"/>
      <c r="J31" s="53"/>
    </row>
    <row r="32" spans="1:10" s="70" customFormat="1" ht="64.5" customHeight="1">
      <c r="A32" s="127">
        <v>27</v>
      </c>
      <c r="B32" s="128" t="s">
        <v>106</v>
      </c>
      <c r="C32" s="129" t="s">
        <v>47</v>
      </c>
      <c r="D32" s="129" t="s">
        <v>74</v>
      </c>
      <c r="E32" s="52" t="s">
        <v>129</v>
      </c>
      <c r="F32" s="130" t="s">
        <v>283</v>
      </c>
      <c r="G32" s="131">
        <v>96620</v>
      </c>
      <c r="H32" s="132"/>
      <c r="I32" s="53"/>
      <c r="J32" s="53"/>
    </row>
    <row r="33" spans="1:10" s="70" customFormat="1" ht="64.5" customHeight="1">
      <c r="A33" s="127">
        <v>28</v>
      </c>
      <c r="B33" s="128" t="s">
        <v>106</v>
      </c>
      <c r="C33" s="129" t="s">
        <v>57</v>
      </c>
      <c r="D33" s="129" t="s">
        <v>91</v>
      </c>
      <c r="E33" s="52" t="s">
        <v>119</v>
      </c>
      <c r="F33" s="130" t="s">
        <v>134</v>
      </c>
      <c r="G33" s="131">
        <v>60340</v>
      </c>
      <c r="H33" s="132"/>
      <c r="I33" s="53"/>
      <c r="J33" s="53"/>
    </row>
    <row r="34" spans="1:10" s="70" customFormat="1" ht="64.5" customHeight="1">
      <c r="A34" s="127">
        <v>29</v>
      </c>
      <c r="B34" s="128" t="s">
        <v>106</v>
      </c>
      <c r="C34" s="129" t="s">
        <v>57</v>
      </c>
      <c r="D34" s="129" t="s">
        <v>91</v>
      </c>
      <c r="E34" s="52" t="s">
        <v>127</v>
      </c>
      <c r="F34" s="130" t="s">
        <v>284</v>
      </c>
      <c r="G34" s="131">
        <v>60020</v>
      </c>
      <c r="H34" s="132"/>
      <c r="I34" s="53"/>
      <c r="J34" s="53"/>
    </row>
    <row r="35" spans="1:10" s="70" customFormat="1" ht="64.5" customHeight="1">
      <c r="A35" s="127">
        <v>30</v>
      </c>
      <c r="B35" s="128" t="s">
        <v>106</v>
      </c>
      <c r="C35" s="129" t="s">
        <v>57</v>
      </c>
      <c r="D35" s="127" t="s">
        <v>91</v>
      </c>
      <c r="E35" s="52" t="s">
        <v>128</v>
      </c>
      <c r="F35" s="130" t="s">
        <v>284</v>
      </c>
      <c r="G35" s="131">
        <v>48360</v>
      </c>
      <c r="H35" s="132"/>
      <c r="I35" s="53"/>
      <c r="J35" s="53"/>
    </row>
    <row r="36" spans="1:10" s="70" customFormat="1" ht="64.5" customHeight="1">
      <c r="A36" s="127">
        <v>31</v>
      </c>
      <c r="B36" s="128" t="s">
        <v>106</v>
      </c>
      <c r="C36" s="129" t="s">
        <v>57</v>
      </c>
      <c r="D36" s="127" t="s">
        <v>91</v>
      </c>
      <c r="E36" s="52" t="s">
        <v>129</v>
      </c>
      <c r="F36" s="130" t="s">
        <v>284</v>
      </c>
      <c r="G36" s="131">
        <v>53700</v>
      </c>
      <c r="H36" s="132"/>
      <c r="I36" s="53"/>
      <c r="J36" s="53"/>
    </row>
    <row r="37" spans="1:10" s="70" customFormat="1" ht="64.5" customHeight="1">
      <c r="A37" s="127">
        <v>32</v>
      </c>
      <c r="B37" s="128" t="s">
        <v>106</v>
      </c>
      <c r="C37" s="129" t="s">
        <v>57</v>
      </c>
      <c r="D37" s="127" t="s">
        <v>91</v>
      </c>
      <c r="E37" s="52" t="s">
        <v>273</v>
      </c>
      <c r="F37" s="130" t="s">
        <v>182</v>
      </c>
      <c r="G37" s="131">
        <v>150000</v>
      </c>
      <c r="H37" s="132"/>
      <c r="I37" s="53"/>
      <c r="J37" s="53"/>
    </row>
    <row r="38" spans="1:10" s="70" customFormat="1" ht="64.5" customHeight="1">
      <c r="A38" s="127">
        <v>33</v>
      </c>
      <c r="B38" s="128" t="s">
        <v>106</v>
      </c>
      <c r="C38" s="129" t="s">
        <v>92</v>
      </c>
      <c r="D38" s="129" t="s">
        <v>93</v>
      </c>
      <c r="E38" s="52" t="s">
        <v>118</v>
      </c>
      <c r="F38" s="130" t="s">
        <v>274</v>
      </c>
      <c r="G38" s="131">
        <v>39040</v>
      </c>
      <c r="H38" s="132"/>
      <c r="I38" s="53"/>
      <c r="J38" s="53"/>
    </row>
    <row r="39" spans="1:10" s="70" customFormat="1" ht="64.5" customHeight="1">
      <c r="A39" s="127">
        <v>34</v>
      </c>
      <c r="B39" s="128" t="s">
        <v>106</v>
      </c>
      <c r="C39" s="129" t="s">
        <v>92</v>
      </c>
      <c r="D39" s="127" t="s">
        <v>93</v>
      </c>
      <c r="E39" s="52" t="s">
        <v>119</v>
      </c>
      <c r="F39" s="130" t="s">
        <v>274</v>
      </c>
      <c r="G39" s="131">
        <v>24940</v>
      </c>
      <c r="H39" s="132"/>
      <c r="I39" s="53"/>
      <c r="J39" s="53"/>
    </row>
    <row r="40" spans="1:10" s="70" customFormat="1" ht="64.5" customHeight="1">
      <c r="A40" s="127">
        <v>35</v>
      </c>
      <c r="B40" s="128" t="s">
        <v>106</v>
      </c>
      <c r="C40" s="129" t="s">
        <v>92</v>
      </c>
      <c r="D40" s="129" t="s">
        <v>93</v>
      </c>
      <c r="E40" s="52" t="s">
        <v>127</v>
      </c>
      <c r="F40" s="130" t="s">
        <v>274</v>
      </c>
      <c r="G40" s="131">
        <v>25800</v>
      </c>
      <c r="H40" s="132"/>
      <c r="I40" s="53"/>
      <c r="J40" s="53"/>
    </row>
    <row r="41" spans="1:10" s="70" customFormat="1" ht="64.5" customHeight="1">
      <c r="A41" s="127">
        <v>36</v>
      </c>
      <c r="B41" s="128" t="s">
        <v>106</v>
      </c>
      <c r="C41" s="129" t="s">
        <v>92</v>
      </c>
      <c r="D41" s="127" t="s">
        <v>93</v>
      </c>
      <c r="E41" s="52" t="s">
        <v>128</v>
      </c>
      <c r="F41" s="130" t="s">
        <v>173</v>
      </c>
      <c r="G41" s="131">
        <v>15600</v>
      </c>
      <c r="H41" s="132"/>
      <c r="I41" s="53"/>
      <c r="J41" s="53"/>
    </row>
    <row r="42" spans="1:10" s="70" customFormat="1" ht="64.5" customHeight="1">
      <c r="A42" s="127">
        <v>37</v>
      </c>
      <c r="B42" s="128" t="s">
        <v>106</v>
      </c>
      <c r="C42" s="129" t="s">
        <v>92</v>
      </c>
      <c r="D42" s="127" t="s">
        <v>93</v>
      </c>
      <c r="E42" s="52" t="s">
        <v>129</v>
      </c>
      <c r="F42" s="130" t="s">
        <v>173</v>
      </c>
      <c r="G42" s="131">
        <v>18000</v>
      </c>
      <c r="H42" s="132"/>
      <c r="I42" s="53"/>
      <c r="J42" s="53"/>
    </row>
    <row r="43" spans="1:10" s="70" customFormat="1" ht="64.5" customHeight="1">
      <c r="A43" s="127">
        <v>38</v>
      </c>
      <c r="B43" s="128" t="s">
        <v>106</v>
      </c>
      <c r="C43" s="129" t="s">
        <v>92</v>
      </c>
      <c r="D43" s="127" t="s">
        <v>93</v>
      </c>
      <c r="E43" s="52" t="s">
        <v>273</v>
      </c>
      <c r="F43" s="130" t="s">
        <v>219</v>
      </c>
      <c r="G43" s="131">
        <v>73800</v>
      </c>
      <c r="H43" s="132"/>
      <c r="I43" s="53"/>
      <c r="J43" s="53"/>
    </row>
    <row r="44" spans="1:10" s="70" customFormat="1" ht="64.5" customHeight="1">
      <c r="A44" s="127">
        <v>39</v>
      </c>
      <c r="B44" s="128" t="s">
        <v>106</v>
      </c>
      <c r="C44" s="129" t="s">
        <v>64</v>
      </c>
      <c r="D44" s="127" t="s">
        <v>75</v>
      </c>
      <c r="E44" s="52" t="s">
        <v>128</v>
      </c>
      <c r="F44" s="130" t="s">
        <v>175</v>
      </c>
      <c r="G44" s="131">
        <v>31875</v>
      </c>
      <c r="H44" s="132"/>
      <c r="I44" s="53"/>
      <c r="J44" s="53"/>
    </row>
    <row r="45" spans="1:10" s="70" customFormat="1" ht="64.5" customHeight="1">
      <c r="A45" s="127">
        <v>40</v>
      </c>
      <c r="B45" s="128" t="s">
        <v>106</v>
      </c>
      <c r="C45" s="129" t="s">
        <v>64</v>
      </c>
      <c r="D45" s="127" t="s">
        <v>75</v>
      </c>
      <c r="E45" s="52" t="s">
        <v>129</v>
      </c>
      <c r="F45" s="130" t="s">
        <v>175</v>
      </c>
      <c r="G45" s="131">
        <v>48375</v>
      </c>
      <c r="H45" s="132"/>
      <c r="I45" s="53"/>
      <c r="J45" s="53"/>
    </row>
    <row r="46" spans="1:10" s="70" customFormat="1" ht="64.5" customHeight="1">
      <c r="A46" s="127">
        <v>41</v>
      </c>
      <c r="B46" s="128" t="s">
        <v>106</v>
      </c>
      <c r="C46" s="129" t="s">
        <v>40</v>
      </c>
      <c r="D46" s="127" t="s">
        <v>77</v>
      </c>
      <c r="E46" s="52" t="s">
        <v>278</v>
      </c>
      <c r="F46" s="130" t="s">
        <v>280</v>
      </c>
      <c r="G46" s="131">
        <v>145300</v>
      </c>
      <c r="H46" s="132"/>
      <c r="I46" s="53"/>
      <c r="J46" s="53"/>
    </row>
    <row r="47" spans="1:10" s="70" customFormat="1" ht="64.5" customHeight="1">
      <c r="A47" s="127">
        <v>42</v>
      </c>
      <c r="B47" s="128" t="s">
        <v>106</v>
      </c>
      <c r="C47" s="129" t="s">
        <v>40</v>
      </c>
      <c r="D47" s="127" t="s">
        <v>77</v>
      </c>
      <c r="E47" s="52" t="s">
        <v>281</v>
      </c>
      <c r="F47" s="130" t="s">
        <v>246</v>
      </c>
      <c r="G47" s="131">
        <v>53600</v>
      </c>
      <c r="H47" s="132"/>
      <c r="I47" s="53"/>
      <c r="J47" s="53"/>
    </row>
    <row r="48" spans="1:10" s="70" customFormat="1" ht="64.5" customHeight="1">
      <c r="A48" s="127">
        <v>43</v>
      </c>
      <c r="B48" s="128" t="s">
        <v>106</v>
      </c>
      <c r="C48" s="129" t="s">
        <v>40</v>
      </c>
      <c r="D48" s="127" t="s">
        <v>77</v>
      </c>
      <c r="E48" s="52" t="s">
        <v>273</v>
      </c>
      <c r="F48" s="130" t="s">
        <v>137</v>
      </c>
      <c r="G48" s="131">
        <v>49700</v>
      </c>
      <c r="H48" s="132"/>
      <c r="I48" s="53"/>
      <c r="J48" s="53"/>
    </row>
    <row r="49" spans="1:10" s="70" customFormat="1" ht="64.5" customHeight="1">
      <c r="A49" s="127">
        <v>44</v>
      </c>
      <c r="B49" s="128" t="s">
        <v>106</v>
      </c>
      <c r="C49" s="129" t="s">
        <v>94</v>
      </c>
      <c r="D49" s="127" t="s">
        <v>95</v>
      </c>
      <c r="E49" s="52" t="s">
        <v>129</v>
      </c>
      <c r="F49" s="130" t="s">
        <v>131</v>
      </c>
      <c r="G49" s="131">
        <v>90380</v>
      </c>
      <c r="H49" s="132"/>
      <c r="I49" s="53"/>
      <c r="J49" s="53"/>
    </row>
    <row r="50" spans="1:10" s="70" customFormat="1" ht="64.5" customHeight="1">
      <c r="A50" s="127">
        <v>45</v>
      </c>
      <c r="B50" s="128" t="s">
        <v>106</v>
      </c>
      <c r="C50" s="129" t="s">
        <v>94</v>
      </c>
      <c r="D50" s="127" t="s">
        <v>95</v>
      </c>
      <c r="E50" s="52" t="s">
        <v>273</v>
      </c>
      <c r="F50" s="130" t="s">
        <v>246</v>
      </c>
      <c r="G50" s="131">
        <v>172705</v>
      </c>
      <c r="H50" s="132"/>
      <c r="I50" s="53"/>
      <c r="J50" s="53"/>
    </row>
    <row r="51" spans="1:10" s="70" customFormat="1" ht="64.5" customHeight="1">
      <c r="A51" s="127">
        <v>46</v>
      </c>
      <c r="B51" s="128" t="s">
        <v>106</v>
      </c>
      <c r="C51" s="129" t="s">
        <v>98</v>
      </c>
      <c r="D51" s="127" t="s">
        <v>99</v>
      </c>
      <c r="E51" s="52" t="s">
        <v>278</v>
      </c>
      <c r="F51" s="130" t="s">
        <v>189</v>
      </c>
      <c r="G51" s="131">
        <v>10800</v>
      </c>
      <c r="H51" s="132"/>
      <c r="I51" s="53"/>
      <c r="J51" s="53"/>
    </row>
    <row r="52" spans="1:10" s="70" customFormat="1" ht="64.5" customHeight="1">
      <c r="A52" s="127">
        <v>47</v>
      </c>
      <c r="B52" s="128" t="s">
        <v>106</v>
      </c>
      <c r="C52" s="129" t="s">
        <v>98</v>
      </c>
      <c r="D52" s="127" t="s">
        <v>99</v>
      </c>
      <c r="E52" s="52" t="s">
        <v>281</v>
      </c>
      <c r="F52" s="130" t="s">
        <v>279</v>
      </c>
      <c r="G52" s="131">
        <v>1800</v>
      </c>
      <c r="H52" s="132"/>
      <c r="I52" s="53"/>
      <c r="J52" s="53"/>
    </row>
    <row r="53" spans="1:10" s="70" customFormat="1" ht="64.5" customHeight="1">
      <c r="A53" s="127">
        <v>48</v>
      </c>
      <c r="B53" s="128" t="s">
        <v>106</v>
      </c>
      <c r="C53" s="129" t="s">
        <v>98</v>
      </c>
      <c r="D53" s="127" t="s">
        <v>99</v>
      </c>
      <c r="E53" s="52" t="s">
        <v>273</v>
      </c>
      <c r="F53" s="130" t="s">
        <v>284</v>
      </c>
      <c r="G53" s="131">
        <v>2400</v>
      </c>
      <c r="H53" s="132"/>
      <c r="I53" s="53"/>
      <c r="J53" s="53"/>
    </row>
    <row r="54" spans="1:10" s="70" customFormat="1" ht="64.5" customHeight="1">
      <c r="A54" s="127">
        <v>49</v>
      </c>
      <c r="B54" s="128" t="s">
        <v>106</v>
      </c>
      <c r="C54" s="129" t="s">
        <v>46</v>
      </c>
      <c r="D54" s="129" t="s">
        <v>83</v>
      </c>
      <c r="E54" s="52" t="s">
        <v>119</v>
      </c>
      <c r="F54" s="130" t="s">
        <v>191</v>
      </c>
      <c r="G54" s="131">
        <v>95720</v>
      </c>
      <c r="H54" s="132"/>
      <c r="I54" s="53"/>
      <c r="J54" s="53"/>
    </row>
    <row r="55" spans="1:10" s="70" customFormat="1" ht="64.5" customHeight="1">
      <c r="A55" s="127">
        <v>50</v>
      </c>
      <c r="B55" s="128" t="s">
        <v>106</v>
      </c>
      <c r="C55" s="129" t="s">
        <v>46</v>
      </c>
      <c r="D55" s="127" t="s">
        <v>83</v>
      </c>
      <c r="E55" s="52" t="s">
        <v>127</v>
      </c>
      <c r="F55" s="130" t="s">
        <v>276</v>
      </c>
      <c r="G55" s="131">
        <v>130820</v>
      </c>
      <c r="H55" s="132"/>
      <c r="I55" s="53"/>
      <c r="J55" s="53"/>
    </row>
    <row r="56" spans="1:10" s="70" customFormat="1" ht="64.5" customHeight="1">
      <c r="A56" s="127">
        <v>51</v>
      </c>
      <c r="B56" s="128" t="s">
        <v>106</v>
      </c>
      <c r="C56" s="129" t="s">
        <v>46</v>
      </c>
      <c r="D56" s="129" t="s">
        <v>83</v>
      </c>
      <c r="E56" s="52" t="s">
        <v>128</v>
      </c>
      <c r="F56" s="130" t="s">
        <v>243</v>
      </c>
      <c r="G56" s="131">
        <v>108300</v>
      </c>
      <c r="H56" s="132"/>
      <c r="I56" s="53"/>
      <c r="J56" s="53"/>
    </row>
    <row r="57" spans="1:10" s="70" customFormat="1" ht="64.5" customHeight="1">
      <c r="A57" s="127">
        <v>52</v>
      </c>
      <c r="B57" s="128" t="s">
        <v>106</v>
      </c>
      <c r="C57" s="129" t="s">
        <v>46</v>
      </c>
      <c r="D57" s="127" t="s">
        <v>83</v>
      </c>
      <c r="E57" s="52" t="s">
        <v>129</v>
      </c>
      <c r="F57" s="130" t="s">
        <v>243</v>
      </c>
      <c r="G57" s="131">
        <v>114820</v>
      </c>
      <c r="H57" s="132"/>
      <c r="I57" s="53"/>
      <c r="J57" s="53"/>
    </row>
    <row r="58" spans="1:10" s="70" customFormat="1" ht="64.5" customHeight="1">
      <c r="A58" s="127">
        <v>53</v>
      </c>
      <c r="B58" s="128" t="s">
        <v>106</v>
      </c>
      <c r="C58" s="129" t="s">
        <v>84</v>
      </c>
      <c r="D58" s="127" t="s">
        <v>85</v>
      </c>
      <c r="E58" s="52" t="s">
        <v>128</v>
      </c>
      <c r="F58" s="130" t="s">
        <v>285</v>
      </c>
      <c r="G58" s="131">
        <v>540080</v>
      </c>
      <c r="H58" s="132"/>
      <c r="I58" s="53"/>
      <c r="J58" s="53"/>
    </row>
    <row r="59" spans="1:10" s="70" customFormat="1" ht="64.5" customHeight="1">
      <c r="A59" s="127">
        <v>54</v>
      </c>
      <c r="B59" s="128" t="s">
        <v>106</v>
      </c>
      <c r="C59" s="129" t="s">
        <v>84</v>
      </c>
      <c r="D59" s="127" t="s">
        <v>85</v>
      </c>
      <c r="E59" s="52" t="s">
        <v>129</v>
      </c>
      <c r="F59" s="130" t="s">
        <v>284</v>
      </c>
      <c r="G59" s="131">
        <v>556860</v>
      </c>
      <c r="H59" s="132"/>
      <c r="I59" s="53"/>
      <c r="J59" s="53"/>
    </row>
    <row r="60" spans="1:10" s="70" customFormat="1" ht="64.5" customHeight="1">
      <c r="A60" s="127">
        <v>55</v>
      </c>
      <c r="B60" s="128" t="s">
        <v>106</v>
      </c>
      <c r="C60" s="129" t="s">
        <v>84</v>
      </c>
      <c r="D60" s="127" t="s">
        <v>85</v>
      </c>
      <c r="E60" s="52" t="s">
        <v>273</v>
      </c>
      <c r="F60" s="130" t="s">
        <v>253</v>
      </c>
      <c r="G60" s="131">
        <v>908644</v>
      </c>
      <c r="H60" s="132"/>
      <c r="I60" s="53"/>
      <c r="J60" s="53"/>
    </row>
    <row r="61" spans="1:10" s="70" customFormat="1" ht="64.5" customHeight="1">
      <c r="A61" s="127">
        <v>56</v>
      </c>
      <c r="B61" s="128" t="s">
        <v>106</v>
      </c>
      <c r="C61" s="129" t="s">
        <v>86</v>
      </c>
      <c r="D61" s="127" t="s">
        <v>87</v>
      </c>
      <c r="E61" s="52" t="s">
        <v>128</v>
      </c>
      <c r="F61" s="130" t="s">
        <v>150</v>
      </c>
      <c r="G61" s="131">
        <v>19320</v>
      </c>
      <c r="H61" s="132"/>
      <c r="I61" s="53"/>
      <c r="J61" s="53"/>
    </row>
    <row r="62" spans="1:10" s="70" customFormat="1" ht="64.5" customHeight="1">
      <c r="A62" s="127">
        <v>57</v>
      </c>
      <c r="B62" s="128" t="s">
        <v>106</v>
      </c>
      <c r="C62" s="129" t="s">
        <v>86</v>
      </c>
      <c r="D62" s="127" t="s">
        <v>87</v>
      </c>
      <c r="E62" s="52" t="s">
        <v>129</v>
      </c>
      <c r="F62" s="130" t="s">
        <v>150</v>
      </c>
      <c r="G62" s="131">
        <v>10500</v>
      </c>
      <c r="H62" s="132"/>
      <c r="I62" s="53"/>
      <c r="J62" s="53"/>
    </row>
    <row r="63" spans="1:10" s="70" customFormat="1" ht="64.5" customHeight="1">
      <c r="A63" s="127">
        <v>58</v>
      </c>
      <c r="B63" s="128" t="s">
        <v>106</v>
      </c>
      <c r="C63" s="129" t="s">
        <v>86</v>
      </c>
      <c r="D63" s="127" t="s">
        <v>87</v>
      </c>
      <c r="E63" s="52" t="s">
        <v>273</v>
      </c>
      <c r="F63" s="130" t="s">
        <v>182</v>
      </c>
      <c r="G63" s="131">
        <v>61200</v>
      </c>
      <c r="H63" s="132"/>
      <c r="I63" s="53"/>
      <c r="J63" s="53"/>
    </row>
    <row r="64" spans="1:10" s="70" customFormat="1" ht="64.5" customHeight="1">
      <c r="A64" s="127">
        <v>59</v>
      </c>
      <c r="B64" s="128" t="s">
        <v>106</v>
      </c>
      <c r="C64" s="129" t="s">
        <v>86</v>
      </c>
      <c r="D64" s="127" t="s">
        <v>87</v>
      </c>
      <c r="E64" s="52" t="s">
        <v>278</v>
      </c>
      <c r="F64" s="130" t="s">
        <v>279</v>
      </c>
      <c r="G64" s="131">
        <v>242500</v>
      </c>
      <c r="H64" s="132"/>
      <c r="I64" s="53"/>
      <c r="J64" s="53"/>
    </row>
    <row r="106" spans="1:8" ht="16.5">
      <c r="A106" s="53"/>
      <c r="B106" s="53"/>
      <c r="C106" s="53"/>
      <c r="D106" s="53"/>
      <c r="E106" s="53"/>
      <c r="F106" s="53"/>
      <c r="G106" s="53"/>
      <c r="H106" s="53"/>
    </row>
  </sheetData>
  <sheetProtection/>
  <mergeCells count="3">
    <mergeCell ref="A1:H1"/>
    <mergeCell ref="A4:F4"/>
    <mergeCell ref="A5:F5"/>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曹宛庭</cp:lastModifiedBy>
  <cp:lastPrinted>2022-04-14T09:22:58Z</cp:lastPrinted>
  <dcterms:created xsi:type="dcterms:W3CDTF">2020-03-18T03:37:44Z</dcterms:created>
  <dcterms:modified xsi:type="dcterms:W3CDTF">2022-04-22T05:40:36Z</dcterms:modified>
  <cp:category/>
  <cp:version/>
  <cp:contentType/>
  <cp:contentStatus/>
  <cp:revision>2</cp:revision>
</cp:coreProperties>
</file>