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0宣導季報\11012及Q4\"/>
    </mc:Choice>
  </mc:AlternateContent>
  <xr:revisionPtr revIDLastSave="0" documentId="13_ncr:1_{F9ACF8F2-AC66-4266-A02F-6A5BCBF7FB3A}" xr6:coauthVersionLast="36" xr6:coauthVersionMax="36" xr10:uidLastSave="{00000000-0000-0000-0000-000000000000}"/>
  <bookViews>
    <workbookView xWindow="0" yWindow="0" windowWidth="12660" windowHeight="6624" xr2:uid="{5BBE8786-485B-4198-BC69-ACA8C3DF1920}"/>
  </bookViews>
  <sheets>
    <sheet name="工作表1" sheetId="1" r:id="rId1"/>
    <sheet name="工作表2" sheetId="2" state="hidden" r:id="rId2"/>
  </sheets>
  <definedNames>
    <definedName name="_xlnm.Print_Area" localSheetId="0">工作表1!$A$1:$L$245</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7" i="1" l="1"/>
  <c r="H236" i="1" l="1"/>
  <c r="H234" i="1"/>
  <c r="H232" i="1"/>
  <c r="H230" i="1"/>
  <c r="H223" i="1"/>
  <c r="H221" i="1"/>
  <c r="H219" i="1"/>
  <c r="H216" i="1"/>
  <c r="H209" i="1"/>
  <c r="H215" i="1" l="1"/>
  <c r="F2" i="2" l="1"/>
  <c r="B11" i="2" l="1"/>
  <c r="F11" i="2" s="1"/>
  <c r="B10" i="2"/>
  <c r="F10" i="2" s="1"/>
  <c r="B6" i="2"/>
  <c r="F6" i="2" s="1"/>
  <c r="H170" i="1" l="1"/>
  <c r="B8" i="2" s="1"/>
  <c r="F8" i="2" s="1"/>
  <c r="H14" i="1" l="1"/>
  <c r="B4" i="2" s="1"/>
  <c r="F4" i="2" s="1"/>
  <c r="B7" i="2" l="1"/>
  <c r="F7" i="2" s="1"/>
  <c r="B12" i="2" l="1"/>
  <c r="F12" i="2" s="1"/>
  <c r="H173" i="1" l="1"/>
  <c r="B9" i="2" s="1"/>
  <c r="F9" i="2" s="1"/>
  <c r="H67" i="1" l="1"/>
  <c r="B5" i="2" s="1"/>
  <c r="F5" i="2" s="1"/>
  <c r="H5" i="1" l="1"/>
  <c r="H4" i="1" l="1"/>
  <c r="B3" i="2"/>
  <c r="F3" i="2" s="1"/>
</calcChain>
</file>

<file path=xl/sharedStrings.xml><?xml version="1.0" encoding="utf-8"?>
<sst xmlns="http://schemas.openxmlformats.org/spreadsheetml/2006/main" count="1891" uniqueCount="798">
  <si>
    <t>機關名稱</t>
  </si>
  <si>
    <t>宣導項目、標題及內容</t>
  </si>
  <si>
    <t>媒體類型</t>
  </si>
  <si>
    <t>宣導期程</t>
  </si>
  <si>
    <t>預算科目</t>
  </si>
  <si>
    <t>執行金額</t>
  </si>
  <si>
    <t>受委託廠商名稱</t>
  </si>
  <si>
    <t>預期效益</t>
  </si>
  <si>
    <t>刊登或託播對象</t>
  </si>
  <si>
    <t>備註</t>
  </si>
  <si>
    <t>內政部主管(含基金)合計</t>
  </si>
  <si>
    <t>內政部</t>
  </si>
  <si>
    <t>單位：元</t>
  </si>
  <si>
    <t>110年度委託警察廣播電臺製播節目</t>
  </si>
  <si>
    <t>廣播媒體</t>
  </si>
  <si>
    <t>政風處</t>
  </si>
  <si>
    <t>總預算</t>
  </si>
  <si>
    <t>一般行政</t>
  </si>
  <si>
    <t>警察廣播電臺</t>
  </si>
  <si>
    <t>民政司</t>
  </si>
  <si>
    <t>民政業務</t>
  </si>
  <si>
    <t>公益託播</t>
  </si>
  <si>
    <t>執行
單位</t>
    <phoneticPr fontId="2" type="noConversion"/>
  </si>
  <si>
    <t>預算
來源</t>
    <phoneticPr fontId="2" type="noConversion"/>
  </si>
  <si>
    <t>網路媒體</t>
  </si>
  <si>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</si>
  <si>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</si>
  <si>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</si>
  <si>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</si>
  <si>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</si>
  <si>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</si>
  <si>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</si>
  <si>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</si>
  <si>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</si>
  <si>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</si>
  <si>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</si>
  <si>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</si>
  <si>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</si>
  <si>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</si>
  <si>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</si>
  <si>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</si>
  <si>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</si>
  <si>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</si>
  <si>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</si>
  <si>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</si>
  <si>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</si>
  <si>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</si>
  <si>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</si>
  <si>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</si>
  <si>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</si>
  <si>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</si>
  <si>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</si>
  <si>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財團法人預算</t>
  </si>
  <si>
    <t>服務費用</t>
  </si>
  <si>
    <t>台灣連線股份有限公司</t>
  </si>
  <si>
    <t>Line</t>
  </si>
  <si>
    <t>委由警察廣播電臺結合活動主題，製作多元宣導廣播劇，包括：公務員廉政倫理規範、企業誠信、公務人員利益衝突迴避法與公務機密及資訊安全維護等，藉由不同媒介，普化廉政理念。</t>
  </si>
  <si>
    <t>平面媒體</t>
  </si>
  <si>
    <t>電視媒體</t>
  </si>
  <si>
    <t>Google廣告</t>
  </si>
  <si>
    <t>車禍現場拍照錄影五原則</t>
  </si>
  <si>
    <t>交通組</t>
  </si>
  <si>
    <t>臺視、中視、華視、民視、原住民電視臺</t>
  </si>
  <si>
    <t>遵守行人路權
路口大家安全</t>
  </si>
  <si>
    <t>避讓行使優先權車輛的要領</t>
  </si>
  <si>
    <t>交通事故Q&amp;A-當事人權益篇</t>
  </si>
  <si>
    <t>警政業務</t>
  </si>
  <si>
    <t>向性別暴力說NO</t>
  </si>
  <si>
    <t>防治組</t>
  </si>
  <si>
    <t>刑事警察局</t>
  </si>
  <si>
    <t>犯罪預防宣導短片「防制假投資詐騙手法」(反詐騙)</t>
  </si>
  <si>
    <t>預防科</t>
  </si>
  <si>
    <t>犯罪預防宣導短片「笑氣管制宣導影片」(反毒)</t>
  </si>
  <si>
    <t>臺視、華視、民視、中視、原視</t>
  </si>
  <si>
    <t>防詐咖啡廳第1話-李千那(反詐騙)</t>
  </si>
  <si>
    <t>刑事警察業務</t>
  </si>
  <si>
    <t>防詐咖啡廳第2話-卡古(反詐騙)</t>
  </si>
  <si>
    <t>警察廣播電臺反毒犯罪宣導劇化插播</t>
  </si>
  <si>
    <t>全國治安交通網（FM104.9）</t>
  </si>
  <si>
    <t>役政署</t>
  </si>
  <si>
    <t>役政業務</t>
  </si>
  <si>
    <t>Facebook</t>
  </si>
  <si>
    <t>消防署</t>
  </si>
  <si>
    <t>綜合企劃組</t>
  </si>
  <si>
    <t>消防救災業務</t>
  </si>
  <si>
    <t>東森電視事業股份有限公司</t>
  </si>
  <si>
    <t>加值回饋</t>
  </si>
  <si>
    <t>防範一氧化碳中毒宣導</t>
  </si>
  <si>
    <t>防震宣導-有備無患臨震不亂</t>
  </si>
  <si>
    <t>災害管理組</t>
  </si>
  <si>
    <t>華視、民視、台視、中視</t>
  </si>
  <si>
    <t>防震宣導</t>
  </si>
  <si>
    <t>其他</t>
  </si>
  <si>
    <t>Led電子字幕跑馬燈於全國73處跑馬燈據點播送防震宣導字卡，提升民眾生命安全。</t>
  </si>
  <si>
    <t>行政院全國73處LED跑馬燈據點</t>
  </si>
  <si>
    <t>防震宣導-地震避難趴下掩護穩住</t>
  </si>
  <si>
    <t>LCD數位多媒體電子看版播放防震宣導，以維護生命安全。</t>
  </si>
  <si>
    <t>行政院所屬25處播出地點</t>
  </si>
  <si>
    <t>住宅用火災警報器宣導</t>
  </si>
  <si>
    <t>火災預防組</t>
  </si>
  <si>
    <t>宣導爐火烹調安全注意事項，以降低廚房火災帶來災害。</t>
  </si>
  <si>
    <t>災害搶救組</t>
  </si>
  <si>
    <t>提升民眾水域安全資訊，以提升加強水域安全觀念。</t>
  </si>
  <si>
    <t>新浪新聞網、新頭條等媒體</t>
  </si>
  <si>
    <t>Google聯播網</t>
  </si>
  <si>
    <t>Youtube</t>
  </si>
  <si>
    <t>前瞻特別預算</t>
  </si>
  <si>
    <t>數位建設-推廣數位公益服務</t>
  </si>
  <si>
    <t>宇萌數位科技股份有限公司</t>
  </si>
  <si>
    <t>全國防災知識模擬考活動推廣</t>
  </si>
  <si>
    <t>Google</t>
  </si>
  <si>
    <t>Yahoo</t>
  </si>
  <si>
    <t>數位建設-建構開放及智慧城鄉服務</t>
  </si>
  <si>
    <t>嘉聯科技股份有限公司</t>
  </si>
  <si>
    <t>防範爐火烹火災調宣導</t>
  </si>
  <si>
    <t>加強水域安全宣導</t>
  </si>
  <si>
    <t>公益托播</t>
  </si>
  <si>
    <t>移民署</t>
  </si>
  <si>
    <t>廠商回饋</t>
  </si>
  <si>
    <t>營建署及</t>
  </si>
  <si>
    <t>警政署及</t>
  </si>
  <si>
    <t>警大</t>
  </si>
  <si>
    <t>消防署及</t>
  </si>
  <si>
    <t>建研所</t>
  </si>
  <si>
    <t>空勤</t>
  </si>
  <si>
    <t>財團法人</t>
  </si>
  <si>
    <t>Q3</t>
    <phoneticPr fontId="2" type="noConversion"/>
  </si>
  <si>
    <t>7月</t>
    <phoneticPr fontId="2" type="noConversion"/>
  </si>
  <si>
    <t>8月</t>
  </si>
  <si>
    <t>9月</t>
  </si>
  <si>
    <t>內政部主管(含基金、財團法人)110年第4季辦理政策及業務宣導之執行情形表</t>
    <phoneticPr fontId="2" type="noConversion"/>
  </si>
  <si>
    <t>1.110.4.17-10.31
2.10月播放檔次：10次</t>
  </si>
  <si>
    <t>本案總經費91,000元，播至10月31日，播出檔次計146次，4-9月共播出136檔次，金額為84,728元，10月份播出10次，金額為6,272元。</t>
  </si>
  <si>
    <t>110年宗教團體表揚大會-宣導貼文抽獎活動及現場活動直播</t>
  </si>
  <si>
    <t>110.9.28-110.10.1</t>
  </si>
  <si>
    <t>緻品股份有限公司</t>
  </si>
  <si>
    <t>1.透過臉書宣導，提供110年宗教團體表揚大會直播相關資訊，提升宣導效益。
2.活動直播及貼文觸及人數:
(1)Facebook貼文觸及人數2,246人、直播觀看人數1,393人。
(2)Youtube觀看次數2,197人。</t>
  </si>
  <si>
    <t>Facebook、
Youtube</t>
  </si>
  <si>
    <t>內政部110年「愛在有你的城市」單身聯誼活動</t>
  </si>
  <si>
    <t>110.11.8-110.11.14</t>
  </si>
  <si>
    <t>戶政司</t>
  </si>
  <si>
    <t>戶政業務</t>
  </si>
  <si>
    <t>提高本部單身聯誼活動曝光率，並增加報名人數</t>
  </si>
  <si>
    <t>110.11.2-110.11.17</t>
  </si>
  <si>
    <t>交友服務應注意事項</t>
  </si>
  <si>
    <t>110.12.6-110.12.10</t>
  </si>
  <si>
    <t>促進交友服務公平合理透明，維護消費者權益。</t>
  </si>
  <si>
    <t>110.12.6-110.12.20</t>
  </si>
  <si>
    <t>110.12.6-110.12.30</t>
  </si>
  <si>
    <t>110.10.1-110.12.31
(播出時間)；847次
(刊登次數)</t>
  </si>
  <si>
    <t>提供民眾正確交安資訊，強化政策溝通，提升宣導效益</t>
  </si>
  <si>
    <t>110.10.1-110.12.31
(播出時間)；856次
(刊登次數)</t>
  </si>
  <si>
    <t>110.10.1-110.12.31
(播出時間)；821次
(刊登次數)</t>
  </si>
  <si>
    <t>110.10.1-110.12.31
(播出時間)；906次
(刊登次數)</t>
  </si>
  <si>
    <t>大型車交通安全</t>
  </si>
  <si>
    <t>110.10.1-110.10.31
(播出時間)；150次
(刊登次數)</t>
  </si>
  <si>
    <t>9萬3,000元為委託警察廣播電臺製作劇化節目錄音檔經費</t>
  </si>
  <si>
    <t>計程車駕駛人執業登記證查驗、換證新制</t>
  </si>
  <si>
    <t>110.11.22-110.12.31(涵蓋期程);110.11.22開始(播出時間)</t>
  </si>
  <si>
    <t>紅禾果文創國際有限公司</t>
  </si>
  <si>
    <t>YouTube平台</t>
  </si>
  <si>
    <t>9萬3,000元為影片製作經費</t>
  </si>
  <si>
    <t>110.9.16-110.12.31
(涵蓋期程)；110.9.16
開始(播出時間)</t>
  </si>
  <si>
    <t>強化民眾婦幼安全知能</t>
  </si>
  <si>
    <t>迷途的小崔蒂劇場(精華版)</t>
  </si>
  <si>
    <t>110.10.13-110.12.31
(涵蓋期程)；110.10.13
開始(播出時間)</t>
  </si>
  <si>
    <t>自由工作者
（王怡心）</t>
  </si>
  <si>
    <t>1萬元為影音製作經費</t>
  </si>
  <si>
    <t>防狼3招+向性別暴力說NO抽獎結果公告</t>
  </si>
  <si>
    <t>110.11.12-110.12.31
(涵蓋期程)；110.11.12
開始(播出時間)</t>
  </si>
  <si>
    <t>「小木偶網路歷險記劇場」（精華版）+「迷途小崔蒂/抽獎結果」</t>
  </si>
  <si>
    <t>110.11.26-110.12.31
(涵蓋期程)；110.11.26
開始(播出時間)</t>
  </si>
  <si>
    <t>小紅帽森林歷險記(精華版)</t>
  </si>
  <si>
    <t>預計111.2.11開始置於YouTube平台宣導</t>
  </si>
  <si>
    <t>外籍人士在臺安全</t>
  </si>
  <si>
    <t>110.11.2-110.12.31
(涵蓋期程)；110.11.2
開始(播出時間)</t>
  </si>
  <si>
    <t>國際組</t>
  </si>
  <si>
    <t>體現我國警察科技執法及為民服務面向</t>
  </si>
  <si>
    <t>教育部所屬海外聯合招生委員會Facebook、臺北國際社區廣播電臺Facebook、Instagram、Youtube</t>
  </si>
  <si>
    <t>110.10.1-110.12.31(播出時間) 1,079次(刊登次數)</t>
  </si>
  <si>
    <t>提升全民防詐意識及有效阻絕集團施詐管道</t>
  </si>
  <si>
    <t>110.10.1-110.12.31(播出時間) 774次(刊登次數)</t>
  </si>
  <si>
    <t>提升民眾反毒意識及拒毒效能</t>
  </si>
  <si>
    <t>110.7.7上架持續宣導</t>
  </si>
  <si>
    <t>提升民眾對假網拍詐騙手法認知及宣導預防之道</t>
  </si>
  <si>
    <t>CIB局長室Facebook粉絲專頁、cib_tw Instagram官方帳號、內政部警政署刑事警察局CIB YouTube官方頻道、刑事警察局全球資訊網、165全民防騙網</t>
  </si>
  <si>
    <t>補揭露
影片製作經費1萬1,000元已揭露於9月執行情形表。</t>
  </si>
  <si>
    <t>110.7.14上架持續宣導</t>
  </si>
  <si>
    <t>提升民眾對假投資詐騙手法認知及宣導預防之道</t>
  </si>
  <si>
    <t>防詐咖啡廳-楊勇緯(反詐騙)</t>
  </si>
  <si>
    <t>110.8.20上架持續宣導</t>
  </si>
  <si>
    <t>1、傳動數位整合行銷有限公司
2、思必達企業有限公司</t>
  </si>
  <si>
    <t>宣導年輕族群正當求職管道，拒當車手</t>
  </si>
  <si>
    <t>補揭露
1萬1,000元為影片製作經費（含楊勇緯個人妝髮費8,000元、影片後製剪輯費3,000元）</t>
  </si>
  <si>
    <t>防詐咖啡廳-王齊麟(反詐騙)</t>
  </si>
  <si>
    <t>110.9.8上架持續宣導</t>
  </si>
  <si>
    <t>1、麟洋國際體育顧問有限公司
2、思必達企業有限公司</t>
  </si>
  <si>
    <t>提升民眾對假交友投資詐騙手法認知及宣導預防之道</t>
  </si>
  <si>
    <t>補揭露
1萬1,000元為影片製作經費（含王齊麟個人妝髮費8,000元、影片後製剪輯費3,000元）</t>
  </si>
  <si>
    <t>防詐咖啡廳-黃瀞怡(小薰)(反詐騙)</t>
  </si>
  <si>
    <t>110.7.31上架持續宣導</t>
  </si>
  <si>
    <t>1、瀞擎藝術有限公司
2、思必達企業有限公司</t>
  </si>
  <si>
    <t>提升民眾對解除分期付款詐騙手法認知及宣導預防之道</t>
  </si>
  <si>
    <t>補揭露
9,300元為影片製作經費（含黃瀞怡(小薰)個人妝髮費6,300元、影片後製剪輯費3,000元）</t>
  </si>
  <si>
    <t>防詐咖啡廳-賈永婕(反詐騙)</t>
  </si>
  <si>
    <t>110.8.11上架持續宣導</t>
  </si>
  <si>
    <t>1、海納百川娛樂有限公司
2、思必達企業有限公司</t>
  </si>
  <si>
    <t>提升民眾對一頁式廣告詐騙手法認知及宣導預防之道</t>
  </si>
  <si>
    <t>補揭露
9,000元為影片製作經費（含賈永婕個人妝髮費6,000元、影片後製剪輯費3,000元）</t>
  </si>
  <si>
    <t>防詐咖啡廳-謝承均(反詐騙)</t>
  </si>
  <si>
    <t>110.9.25上架持續宣導</t>
  </si>
  <si>
    <t>1、東萬工作室
2、思必達企業有限公司</t>
  </si>
  <si>
    <t>補揭露
1萬1,000元為影片製作經費（含謝承均個人妝髮費8,000元、影片後製剪輯費3,000元）</t>
  </si>
  <si>
    <t>防詐咖啡廳-李易(反詐騙)</t>
  </si>
  <si>
    <t>110.10.6上架持續宣導</t>
  </si>
  <si>
    <t>1、屋波易餐飲有限公司
2、思必達企業有限公司</t>
  </si>
  <si>
    <t>提升民眾對假求職詐騙手法認知及宣導預防之道</t>
  </si>
  <si>
    <t>1萬1,000元為影片製作經費（含李易個人妝髮費8,000元、影片後製剪輯費3,000元）</t>
  </si>
  <si>
    <t>防詐咖啡廳-張蓉蓉(反詐騙)</t>
  </si>
  <si>
    <t>110.10.14上架持續宣導</t>
  </si>
  <si>
    <t>1、張蓉蓉
2、思必達企業有限公司</t>
  </si>
  <si>
    <t>提升民眾對假冒公務機關詐騙手法認知及宣導預防之道</t>
  </si>
  <si>
    <t>1萬1,000元為影片製作經費（含張蓉蓉個人妝髮費8,000元、影片後製剪輯費3,000元）</t>
  </si>
  <si>
    <t>防詐咖啡廳-黃豪平(反詐騙)</t>
  </si>
  <si>
    <t>110.11.3上架持續宣導</t>
  </si>
  <si>
    <t>1、泰坦星文創影視股份有限公司
2、思必達企業有限公司</t>
  </si>
  <si>
    <t>提升民眾對假網拍、三方詐騙之認知及宣導預防之道</t>
  </si>
  <si>
    <t>9,300元為影片製作經費（含黃豪平個人妝髮費6,300元、影片後製剪輯費3,000元）</t>
  </si>
  <si>
    <t>防詐咖啡廳-何戎(反詐騙)</t>
  </si>
  <si>
    <t>110.11.24上架持續宣導</t>
  </si>
  <si>
    <t>1、手牽手創意思考工作室
2、思必達企業有限公司</t>
  </si>
  <si>
    <t>1萬1,000元為影片製作經費（含何戎個人妝髮費8,000元、影片後製剪輯費3,000元）</t>
  </si>
  <si>
    <t>防詐咖啡廳-陳明珠(反詐騙)</t>
  </si>
  <si>
    <t>110.11.30上架持續宣導</t>
  </si>
  <si>
    <t>1、洒落嚴選行
2、思必達企業有限公司</t>
  </si>
  <si>
    <t>提升民眾對假求職詐騙手法話術之認知及宣導預防之道</t>
  </si>
  <si>
    <t>9,300元為影片製作經費（含陳明珠個人妝髮費6,300元、影片後製剪輯費3,000元）</t>
  </si>
  <si>
    <t>防詐咖啡廳-李㼈(反詐騙)</t>
  </si>
  <si>
    <t>110.12.8上架持續宣導</t>
  </si>
  <si>
    <t>1、奕龍工作室
2、思必達企業有限公司</t>
  </si>
  <si>
    <t>提升民眾對假冒公務機關、公務員詐騙手法之認知及宣導預防之道</t>
  </si>
  <si>
    <t>1萬1,000元為影片製作經費（含李㼈個人妝髮費8,000元、影片後製剪輯費3,000元）</t>
  </si>
  <si>
    <t>防詐咖啡廳-賴憲政(反詐騙)</t>
  </si>
  <si>
    <t>110.12.29上架持續宣導</t>
  </si>
  <si>
    <t>1、壹起發有限公司
2、思必達企業有限公司</t>
  </si>
  <si>
    <t>1萬1,000元為影片製作經費（含賴憲政個人演出費8,000元、影片後製剪輯費3,000元）</t>
  </si>
  <si>
    <t>防詐咖啡廳-陳淑芳(反詐騙)</t>
  </si>
  <si>
    <t>預計111.1.26上架持續宣導</t>
  </si>
  <si>
    <t>1、陳淑芳
2、思必達企業有限公司</t>
  </si>
  <si>
    <t>提升民眾對猜猜我是誰詐騙手法認知及宣導預防之道</t>
  </si>
  <si>
    <t>預計上架CIB局長室Facebook粉絲專頁、cib_tw Instagram官方帳號、內政部警政署刑事警察局CIB YouTube官方頻道、刑事警察局全球資訊網、165全民防騙網</t>
  </si>
  <si>
    <t>1萬1,000元為影片製作經費（含陳淑芳個人妝髮費8,000元、影片後製剪輯費3,000元）</t>
  </si>
  <si>
    <t>反毒大使來抬槓-李洋(反毒)</t>
  </si>
  <si>
    <t>110.8.25上架持續宣導</t>
  </si>
  <si>
    <t>提升民眾反毒意識及拒毒之道</t>
  </si>
  <si>
    <t>CIB局長室Facebook粉絲專頁、cib_tw Instagram官方帳號、內政部警政署刑事警察局CIB YouTube官方頻道、刑事警察局全球資訊網</t>
  </si>
  <si>
    <t>補揭露
1萬3,000元為影片製作經費（含李洋個人妝髮費8,000元、影片後製剪輯費5,000元）</t>
  </si>
  <si>
    <t>反毒大使來抬槓-連靜雯(反毒)</t>
  </si>
  <si>
    <t>110.8.4上架持續宣導</t>
  </si>
  <si>
    <t>1、楠軒工作室
2、思必達企業有限公司</t>
  </si>
  <si>
    <t>補揭露
1萬1,000元為影片製作經費（含連靜雯個人妝髮費6,000元、影片後製剪輯費5,000元）</t>
  </si>
  <si>
    <t>反毒大使來抬槓-瑞瑪席丹(反毒)</t>
  </si>
  <si>
    <t>110.8.17上架持續宣導</t>
  </si>
  <si>
    <t>1、彥恩國際經紀事業股份有限公司
2、思必達企業有限公司</t>
  </si>
  <si>
    <t>補揭露
1萬1,000元為影片製作經費（含瑞瑪席丹個人妝髮費6,000元、影片後製剪輯費5,000元）</t>
  </si>
  <si>
    <t>反毒大使來抬槓-巴鈺(反毒)</t>
  </si>
  <si>
    <t>110.9.1上架持續宣導</t>
  </si>
  <si>
    <t>1、晴天擎天有限公司
2、思必達企業有限公司</t>
  </si>
  <si>
    <t>補揭露
1萬1,300元為影片製作經費（含巴鈺個人妝髮費6,300元、影片後製剪輯費5,000元）</t>
  </si>
  <si>
    <t>反毒大使來抬槓-聶雲(反毒)</t>
  </si>
  <si>
    <t>110.9.16上架持續宣導</t>
  </si>
  <si>
    <t>1、雲田文化有限公司
2、思必達企業有限公司</t>
  </si>
  <si>
    <t>補揭露
1萬3,000元為影片製作經費（含聶雲個人妝髮費8,000元、影片後製剪輯費5,000元）</t>
  </si>
  <si>
    <t>反毒大使來抬槓-丁華恬(反毒)</t>
  </si>
  <si>
    <t>110.10.20上架持續宣導</t>
  </si>
  <si>
    <t>1、丁華恬
2、思必達企業有限公司</t>
  </si>
  <si>
    <t>1萬1,000元為影片製作經費（含丁華恬個人妝髮費6,000元、影片後製剪輯費5,000元）</t>
  </si>
  <si>
    <t>反毒大使來抬槓-鄭凱云(反毒)</t>
  </si>
  <si>
    <t>110.11.10上架持續宣導</t>
  </si>
  <si>
    <t>1、鄭凱云
2、思必達企業有限公司</t>
  </si>
  <si>
    <t>1萬1,000元為影片製作經費（含鄭凱云個人妝髮費6,000元、影片後製剪輯費5,000元）</t>
  </si>
  <si>
    <t>反毒大使來抬槓-蔡詩萍(反毒)</t>
  </si>
  <si>
    <t>110.12.15上架持續宣導</t>
  </si>
  <si>
    <t>1、摶扶搖文化事業有限公司
2、思必達企業有限公司</t>
  </si>
  <si>
    <t>1萬3,000元為影片製作經費（含蔡詩萍個人妝髮費8,000元、影片後製剪輯費5,000元）</t>
  </si>
  <si>
    <t>新聞露出(刑事BEAR魔術開場超吸睛 西門反毒反詐嘉年華熱鬧登場)</t>
  </si>
  <si>
    <t>110.10.29(播出時間)1次(刊登次數)</t>
  </si>
  <si>
    <t xml:space="preserve">財團法人台北國際社區文化基金會
</t>
  </si>
  <si>
    <t>加強國人對110年犯罪預防宣導反毒政策之了解</t>
  </si>
  <si>
    <t>臺北國際社區廣播電臺(ICRT，FM100.7)</t>
  </si>
  <si>
    <t>「毒品成癮性」30秒宣導廣告輪播</t>
  </si>
  <si>
    <t>110.11.1-110.11.30(涵蓋期程)；110.11.1-110.11.30(播出時間) 45次(刊登次數)</t>
  </si>
  <si>
    <t>加強國人毒品成癮性之了解及提高反毒意識</t>
  </si>
  <si>
    <t>執行金額4萬1,000元，其中4萬500元為30秒廣告輪播45次經費、500元為廣告製作費</t>
  </si>
  <si>
    <t>「毒品成癮性」ICRT節目口播</t>
  </si>
  <si>
    <t>110.11.4、110.11.11、110.11.19(播出時間)3次(刊登次數)</t>
  </si>
  <si>
    <t>110.9.1-10.25(涵蓋期程)；110.10.1-10.25(播出時間)50次(刊登次數)</t>
  </si>
  <si>
    <t>「孤毒的剪影」動畫短片</t>
  </si>
  <si>
    <t>網路媒體、電視媒體</t>
  </si>
  <si>
    <t>預計111.1.19上架</t>
  </si>
  <si>
    <t>黃秉安(動畫短片作者)</t>
  </si>
  <si>
    <t>從家庭角度切入毒品議題，強化國人對毒品危害之認知。</t>
  </si>
  <si>
    <t>預計上架CIB局長室Facebook粉絲專頁、cib_tw Instagram官方帳號、內政部警政署刑事警察局CIB YouTube官方頻道、刑事警察局全球資訊網，及臺視、華視、民視、中視等頻道公益託播</t>
  </si>
  <si>
    <t>8萬6,000元為影片製作經費</t>
  </si>
  <si>
    <t>三鐵共構車站數位電視宣導廣告託播(反詐騙、反毒)</t>
  </si>
  <si>
    <t>110.11.5-110.12.5(涵蓋期程)；110.11.5-110.12.5(播出時間)；992次(刊登次數)</t>
  </si>
  <si>
    <t>台灣鐵道廣告有限公司</t>
  </si>
  <si>
    <t>加強宣導反毒、反詐，提升民眾犯罪預防意識</t>
  </si>
  <si>
    <t>新北市板橋車站、臺中市新台中車站、高雄市新高雄車站大廳LCD數位電視</t>
  </si>
  <si>
    <t>北中南人流匯集地戶外LED宣導廣告託播(反毒)</t>
  </si>
  <si>
    <t>110.11.15-110.12.14(涵蓋期程)；110.11.15-110.12.14(播出時間) 5,220次(刊登次數)</t>
  </si>
  <si>
    <t>宣禾整合行銷有限公司</t>
  </si>
  <si>
    <t>臺北市明曜百貨、臺中市逢甲夜市商圈、新左營車站大廳層LED電視牆</t>
  </si>
  <si>
    <t>反毒動畫短片網路廣告託播</t>
  </si>
  <si>
    <t>Yahoo網路廣告110.12.6-110.12.19(播出時間) 150萬6,667次(刊登次數)；
YouTube網路廣告110.12.6-110.12.19(播出時間) 13萬9,324次(刊登次數)；
Facebook、Instagram網路廣告110.12.4-110.12.17(播出時間) 13萬6,613次(刊登次數)</t>
  </si>
  <si>
    <t>英屬維京群島商弘日數位科技股份有限公司台灣分公司</t>
  </si>
  <si>
    <t>Yahoo、YouTube、Facebook、Instagram</t>
  </si>
  <si>
    <t>9萬1,595元包含Yahoo原生影音及黃金板位廣告4萬3,295元、YouTube片頭片中影音廣告2萬4,150元、Facebook、Instagram影片貼文廣告2萬4,150元。</t>
  </si>
  <si>
    <t>Yahoo永久連結新聞稿「刑事局創意反毒宣導鑑識中心首度『直播開箱』」110.12.22上架持續宣導</t>
  </si>
  <si>
    <t>提升民眾反毒意識，強化警政行銷效益</t>
  </si>
  <si>
    <t>廠商專案回饋</t>
  </si>
  <si>
    <t>禁止酷刑公約宣導影片</t>
  </si>
  <si>
    <t>預計111.1.10上架持續宣導</t>
  </si>
  <si>
    <t>司法科</t>
  </si>
  <si>
    <t>緻品會議顧問股份有限公司</t>
  </si>
  <si>
    <t>提升民眾對禁止酷刑公約內涵及意義之認識</t>
  </si>
  <si>
    <t>禁止酷刑公約TW YouTube官方頻道</t>
  </si>
  <si>
    <t>4萬6,000元為影片製作經費</t>
  </si>
  <si>
    <t>國家防災日活動宣導</t>
  </si>
  <si>
    <t>110.10.1-110.10.11</t>
  </si>
  <si>
    <t>強化全民地震災害的應變能力，以維護生命安全</t>
  </si>
  <si>
    <t>Facebook、Google</t>
  </si>
  <si>
    <t>卡式爐使用案全宣導</t>
  </si>
  <si>
    <t>本案為短片製作經費，於11月辦理相關宣導</t>
  </si>
  <si>
    <t>短片製作經費</t>
  </si>
  <si>
    <t>油鍋滅火</t>
  </si>
  <si>
    <t>登山應注意事項</t>
  </si>
  <si>
    <t>本案為短片製作經費，預計111年度辦理相關宣導</t>
  </si>
  <si>
    <t>提醒民眾疫情警戒結束恢復活動時，遇到各種山域事故狀況時該如何應變。</t>
  </si>
  <si>
    <t>110.10.8-110.10.10</t>
  </si>
  <si>
    <t>加強民眾地防災知識，以提升地震災害應變能力</t>
  </si>
  <si>
    <t>圖卡設計經費</t>
  </si>
  <si>
    <t>110.10.1-110.10.31</t>
  </si>
  <si>
    <t>透過Google SEO關鍵字及圖文廣告，推廣民眾參加活動，以提升地震災害應變能力。</t>
  </si>
  <si>
    <t>110.10.1-110.10-17</t>
  </si>
  <si>
    <t>透過Yahoo入口網站廣告，推廣民眾參加活動，以提升地震災害應變能力。</t>
  </si>
  <si>
    <t>透過Yahoo專欄報導，宣導正確防災知識並推廣民眾參加活動，以提升地震災害應變能力。</t>
  </si>
  <si>
    <t>110.10.6</t>
  </si>
  <si>
    <t>透過生活類型網紅拍攝短片，推廣防災地震知識宣導。</t>
  </si>
  <si>
    <t>YouTube</t>
  </si>
  <si>
    <t>國家防災日地震防災演練活動推廣</t>
  </si>
  <si>
    <t>110.10.1-110.10.10</t>
  </si>
  <si>
    <t>透過GooGle圖文廣告，宣導正確防災知識並推廣民眾參加活動，以提升地震災害應變能力。</t>
  </si>
  <si>
    <t>消防防災館_110年地震防災演練活動</t>
  </si>
  <si>
    <t>透過YaHoo廣告，宣導正確防災知識並推廣民眾參加活動，以提升地震災害應變能力。</t>
  </si>
  <si>
    <t>透過line廣告，宣導正確防災知識並推廣民眾參加活動，以提升地震災害應變能力。</t>
  </si>
  <si>
    <t>透過FB廣告，宣導正確防災知識並推廣民眾參加活動，以提升地震災害應變能力。</t>
  </si>
  <si>
    <t>110.10.1-110.10.31(播出期間)
366次(播出次數)</t>
  </si>
  <si>
    <t>宣導安裝住宅用火災警報器的重要性，以降低火災所帶來之傷亡</t>
  </si>
  <si>
    <t>110.10.1-110.10.31(播出期間)
331次(播出次數)</t>
  </si>
  <si>
    <t>宣導防範爐火烹調火災的重要性，以降低火災所帶來之傷亡</t>
  </si>
  <si>
    <t>全國各有線電視及無線電視及MOD電視平台跑馬燈</t>
  </si>
  <si>
    <t>110.10.1-110.10.28(計17日，每日2次，共計34次)</t>
  </si>
  <si>
    <t>於全國各有線電視及無線電視及MOD電視平台以跑馬燈方式播送；另請廣播電臺口播宣導。</t>
  </si>
  <si>
    <t>珍惜救護資源</t>
  </si>
  <si>
    <t>110.11.26-110.11.30</t>
  </si>
  <si>
    <t>由消防大使林柏宏的代言，宣導民眾珍惜救護資源。</t>
  </si>
  <si>
    <t>東森新聞Facebook粉絲團</t>
  </si>
  <si>
    <t>卡式瓦斯爐使用安全宣導</t>
  </si>
  <si>
    <t>110.11.19-110.11.30</t>
  </si>
  <si>
    <t>宣導卡式瓦斯爐使用安全，以免使用不當造成民眾傷亡。</t>
  </si>
  <si>
    <t>110.11.19-110.11.21</t>
  </si>
  <si>
    <t>popIn影音廣告</t>
  </si>
  <si>
    <t>油鍋滅火安全宣導</t>
  </si>
  <si>
    <t>110.11.24-110.11.26</t>
  </si>
  <si>
    <t>全國防災知識模擬考-火災篇活動宣導</t>
  </si>
  <si>
    <t>加強宣導全國防災模擬考火災防範佑識。</t>
  </si>
  <si>
    <t>圖卡製作經費</t>
  </si>
  <si>
    <t>國家搜救有功人員表揚</t>
  </si>
  <si>
    <t>110.11.22</t>
  </si>
  <si>
    <t>鼓舞搜救有功人員，期許社會大眾認同救災辛苦及肯定。</t>
  </si>
  <si>
    <t>110.11.1-110.11.30(播出期間)
154次(播出次數)</t>
  </si>
  <si>
    <t>提升民眾防震知識，以維護生命安全</t>
  </si>
  <si>
    <t>華視、民視、台視、中視、原住民電視台</t>
  </si>
  <si>
    <t>110.11.3-110.11.17(播出期間)</t>
  </si>
  <si>
    <t>110.10.29-110.11.30(播出期間)</t>
  </si>
  <si>
    <t>110.11.1-110.11.30(播出期間)
248次(播出次數)</t>
  </si>
  <si>
    <t>防範爐火烹火災宣導</t>
  </si>
  <si>
    <t>110.11.1-110.11.30(播出期間)
297次(播出次數)</t>
  </si>
  <si>
    <t>防範防範電氣火災宣導</t>
  </si>
  <si>
    <t>110.11.1-110.11.30(播出期間)
290次(播出次數)</t>
  </si>
  <si>
    <t>宣導防範電氣火災的重要性，以降低火災所帶來之傷亡</t>
  </si>
  <si>
    <t>110.11.1-110.11.30(播出期間)
204次(播出次數)</t>
  </si>
  <si>
    <t>危險物品管理組</t>
  </si>
  <si>
    <t>特於氣溫較低之月份強化民眾防範一氧化碳中毒觀念，以減少中毒事故發生</t>
  </si>
  <si>
    <t>華視、民視、台視、中視、原住民族電視台</t>
  </si>
  <si>
    <t>110.12.3</t>
  </si>
  <si>
    <t>宣導注意防範一氧化碳中毒，保護自我生命安全</t>
  </si>
  <si>
    <t>居家瓦斯安全小尖兵抽獎活動</t>
  </si>
  <si>
    <t>110.12.16-110.12.20</t>
  </si>
  <si>
    <t>宣導瓦斯安全與一氧化碳中毒知識，並辦理抽獎活動</t>
  </si>
  <si>
    <t>防災知識模擬考-火災篇活動宣導</t>
  </si>
  <si>
    <t>110.12.1-110.12.3</t>
  </si>
  <si>
    <t>提升民眾防火知識,強化民眾的防災應變能力。</t>
  </si>
  <si>
    <t>一氧化碳預防日宣導</t>
  </si>
  <si>
    <t>110.12.6-110.12.8</t>
  </si>
  <si>
    <t>全國防災知識模擬考-火災篇</t>
  </si>
  <si>
    <t>110.12.1-110.12.20</t>
  </si>
  <si>
    <t>加強宣導民眾參加防災模擬考，提升自我防災知識。</t>
  </si>
  <si>
    <t>110.12.8-110.12.20</t>
  </si>
  <si>
    <t>全國防災知識模擬考</t>
  </si>
  <si>
    <t>110.12.14</t>
  </si>
  <si>
    <t>透過生活類型網紅合作，推廣全國防災模擬考的宣導。</t>
  </si>
  <si>
    <t>Youtube、Facebook</t>
  </si>
  <si>
    <t>消防志工菁英表揚</t>
  </si>
  <si>
    <t>表揚並鼓舞消防志工，讓社會大眾更加認同消防志工們的辛苦奉獻並鼓勵加入志工行列</t>
  </si>
  <si>
    <t>東森電視及華視</t>
  </si>
  <si>
    <t>1216一氧化碳預防日記者會</t>
  </si>
  <si>
    <t>110.12.16</t>
  </si>
  <si>
    <t>東森電視</t>
  </si>
  <si>
    <t>消防志工菁英表揚活動報導</t>
  </si>
  <si>
    <t>1216一氧化碳預防日記者會活動報導</t>
  </si>
  <si>
    <t>消防智慧科技應用救災成果活動宣導</t>
  </si>
  <si>
    <t>110.12.9</t>
  </si>
  <si>
    <t>加強宣導消防救災科技應用及民眾防災體驗</t>
  </si>
  <si>
    <t>一氧化碳宣導</t>
  </si>
  <si>
    <t>110.12.10-110.12.16</t>
  </si>
  <si>
    <t>東森超視</t>
  </si>
  <si>
    <t>110.12.1-110.12.30(播出期間)
170次(播出次數)</t>
  </si>
  <si>
    <t>110.12.1-110.12.31(播出期間)
197次(播出次數)</t>
  </si>
  <si>
    <t>110.12.1-110.12.31(播出期間)
186次(播出次數)</t>
  </si>
  <si>
    <t>110.12.1-110.12.31(播出期間)
216次(播出次數)</t>
  </si>
  <si>
    <t>110.12.1-110.12.31(播出期間)
177次(播出次數)</t>
  </si>
  <si>
    <t>一般替代役宣導影片</t>
  </si>
  <si>
    <t>110年12月起持續宣導</t>
  </si>
  <si>
    <t>甄選組</t>
  </si>
  <si>
    <t>快樂薯片創意有限公司</t>
  </si>
  <si>
    <t>20萬人點閱</t>
  </si>
  <si>
    <t>執行金額係動畫製作成本</t>
  </si>
  <si>
    <t>研發及產業訓儲替代役基金</t>
  </si>
  <si>
    <t>研發替代役役男及用人單位新年電子賀卡</t>
  </si>
  <si>
    <t>110.12.24起持續宣導</t>
  </si>
  <si>
    <t>資拓宏宇股份有限公司</t>
  </si>
  <si>
    <t>祝賀2022新年快樂，並感謝役男及用人單位2021年的支持與付出。</t>
  </si>
  <si>
    <t>研發替代役Facebook專頁</t>
  </si>
  <si>
    <t>建築研究所</t>
  </si>
  <si>
    <t>大疫時代，「綠建材」讓宅在家樂活深呼吸</t>
  </si>
  <si>
    <t>110.7.9-110.12.31(涵蓋期程)；110.10.27(刊登時間)</t>
  </si>
  <si>
    <t>環境控制組</t>
  </si>
  <si>
    <t>公務預算</t>
  </si>
  <si>
    <t>建築研究業務</t>
  </si>
  <si>
    <t>遠見天下文化出版股份有限公司</t>
  </si>
  <si>
    <t>遠見</t>
  </si>
  <si>
    <t>綠建築標竿型塑，綠建築種子扎根</t>
  </si>
  <si>
    <t>110.7.9-110.12.31(涵蓋期程)；110.12.06(刊登時間)</t>
  </si>
  <si>
    <t>人性化的AI智慧建築，是後疫情時代更安心的生活所在！</t>
  </si>
  <si>
    <t>110.7.9-110.12.31(涵蓋期程)；110.12.07(刊登時間)</t>
  </si>
  <si>
    <t>委託刊登之數位媒體宣導，觸及至少人次5,000以上將可有效宣導智慧綠建築辦理成果。</t>
    <phoneticPr fontId="2" type="noConversion"/>
  </si>
  <si>
    <t>委託刊登之數位媒體宣導，觸及至少人次5,000以上將可有效宣導智慧綠建築辦理成果</t>
    <phoneticPr fontId="2" type="noConversion"/>
  </si>
  <si>
    <t>財團法人二二八事件紀念基金會</t>
    <phoneticPr fontId="8" type="noConversion"/>
  </si>
  <si>
    <t>活動宣傳/
展覽宣傳/
開館異動</t>
  </si>
  <si>
    <t>第一處及第二處</t>
  </si>
  <si>
    <t>免費刊登</t>
  </si>
  <si>
    <t>財團法人中央營建技術顧問研究社</t>
    <phoneticPr fontId="8" type="noConversion"/>
  </si>
  <si>
    <t>財團法人臺灣營建研究院</t>
    <phoneticPr fontId="8" type="noConversion"/>
  </si>
  <si>
    <t>台灣建築中心：落實ISO精神－
耐震標章應制定標準化審核程序</t>
  </si>
  <si>
    <t>110.12.03-111.02.02
(涵蓋期程)</t>
  </si>
  <si>
    <t>應用推廣部</t>
  </si>
  <si>
    <t>勞務成本</t>
  </si>
  <si>
    <t>財信雜誌社股份有限公司</t>
  </si>
  <si>
    <t>宣導台灣建築中心負責把關建築相關領域認證事宜</t>
  </si>
  <si>
    <t>趨勢贏家專刊</t>
  </si>
  <si>
    <t>110.12.09-
110.12.22
(涵蓋期程)</t>
  </si>
  <si>
    <t>財訊雙周刊</t>
  </si>
  <si>
    <t>1.台灣建築中心相關標章認證介紹
2.影音－防火材料、耐震標章、住宅性能評估相關宣導影片
3.都更問題集</t>
  </si>
  <si>
    <t>110.12.09-
111.12.08
(涵蓋期程)</t>
  </si>
  <si>
    <t>都更全都通</t>
  </si>
  <si>
    <t>【拜見尚書大人】－
一次看懂「台灣健康建築材料標示」－拜訪台灣建築中心周光宙董事長</t>
  </si>
  <si>
    <t>110.12.28上架，持續宣導</t>
  </si>
  <si>
    <t>行政管理部</t>
  </si>
  <si>
    <t>台灣智慧新創有限公司</t>
  </si>
  <si>
    <t>為拓展中心整體形象，並加強業務推廣</t>
  </si>
  <si>
    <t>第33屆台北國際建築建材暨產品展推廣－（專家觀點）
以「臺灣人民的幸福生活」為目標，許世杰譜寫台灣建築新篇章</t>
  </si>
  <si>
    <t>聚焦營建新科技專業媒體平台</t>
  </si>
  <si>
    <t>第33屆台北國際建築建材暨產品展推廣－（專家觀點）
陳文洲：智慧科技將會圍繞在我們身邊</t>
  </si>
  <si>
    <t>財團法人臺灣省義勇人員安全濟助基金會</t>
    <phoneticPr fontId="8" type="noConversion"/>
  </si>
  <si>
    <t>財團法人警察學術研究基金會</t>
    <phoneticPr fontId="8" type="noConversion"/>
  </si>
  <si>
    <t>財團法人義勇消防人員安全濟助基金會</t>
    <phoneticPr fontId="8" type="noConversion"/>
  </si>
  <si>
    <t>財團法人消防發展基金會</t>
    <phoneticPr fontId="8" type="noConversion"/>
  </si>
  <si>
    <t>110.10.01-110.12.31(涵蓋期程)；
26次(刊登次數)</t>
  </si>
  <si>
    <t>1.10-12月來館人數為7,970人次，採預約入館。
2.Line訊息投放後觸及553次。</t>
  </si>
  <si>
    <t>110.10.01-110.12.31(涵蓋期程)；
61次(刊登次數)</t>
  </si>
  <si>
    <t>訊息投放後觸及54,214次。</t>
  </si>
  <si>
    <t>營建署</t>
  </si>
  <si>
    <t>國家公園登山安全推廣-專題報導案，傳達登山安全資訊，並介紹國家公園保育巡查員執行勤務之多元繁雜與辛勞，培養民眾近山、敬山的負責態度。</t>
  </si>
  <si>
    <t>110.6.1~110.12.31(涵蓋期程)；
110.06.30、110.09.30、110.12.30(刊登3次)</t>
  </si>
  <si>
    <t>國家公園組</t>
  </si>
  <si>
    <t>公園規劃業務</t>
  </si>
  <si>
    <t>台灣山岳報導有限公司</t>
  </si>
  <si>
    <t>於台灣山岳雜誌3期刊物分3篇報導國家公園登山安全注意事項與保育巡查員之介紹，讓民眾在行前掌握正確觀念、擬定充足計畫、作好風險評估、模擬應變處置，並了解保育巡查員之辛勞。</t>
  </si>
  <si>
    <t>台灣山岳雜誌</t>
  </si>
  <si>
    <t>國家公園登山安全推廣-短片教材案，製作1支登山安全宣導短片與4支路線教材簡報影片，提醒行前準備之重要性與遭遇迷途之處置方式，以及各條路線特點與注意事項。</t>
  </si>
  <si>
    <t>111年1月起持續宣導</t>
  </si>
  <si>
    <t>方成事整合行銷有限公司</t>
  </si>
  <si>
    <t>短片以太魯閣國家公園實際救援案例改寫，以劇情式內容呈現行前準備之重要性與遭遇迷途之處置方式。4支路線教材影片帶入國家公園步道分級制度，提醒各條路線特點與注意事項，提供未來攀登該路線之民眾行前了解。</t>
  </si>
  <si>
    <t>臺灣國家公園官網、Facebook粉絲專頁、Youtube專區</t>
  </si>
  <si>
    <t>本案係宣導影片製作費用，於110年12月撥付所有款項，預計於111年1月上架於臺灣國家公園官網、Facebook粉絲專頁、Youtube專區。</t>
  </si>
  <si>
    <t>下水道行銷及宣導-電視宣導</t>
  </si>
  <si>
    <t>110.8.13-110.10.3(播出期程)；
110.8.13-110.10.3(播出時間)</t>
  </si>
  <si>
    <t>下水道工程處</t>
  </si>
  <si>
    <t>下水道管理業務</t>
  </si>
  <si>
    <t>民視文化事業股份有限公司</t>
  </si>
  <si>
    <t>下水道工程辦理成效推廣</t>
  </si>
  <si>
    <t>電視媒體：民視、民視新聞、三立新聞/財經、TVBS新聞、東森新聞/綜合、年代新聞、三立台灣台、緯來日本/戲劇、八大戲劇。</t>
  </si>
  <si>
    <t>本案總經費190萬8,033元，8月份執行71萬836元，9月份執行112萬2,373元、10月份執行7萬4,824元。</t>
  </si>
  <si>
    <t>下水道行銷及宣導-「下水道大解密QA」挑戰網路宣導</t>
  </si>
  <si>
    <t>110.11.29-110.12.12(涵蓋期程)；
110.11.29-110.12.12(播出時間)</t>
  </si>
  <si>
    <t>讓民眾透過QA互動問答遊戲，對下水道有更進一步的認識，同時達到寓教於樂效果，更希望民眾能多加支持這項建設，讓台灣下水道普及率持續提升，提升整體生活環境與品質。</t>
  </si>
  <si>
    <t>網路媒體：民視官網、民視新聞網、民視家族粉絲專頁</t>
  </si>
  <si>
    <t>墾丁國家公園管理處</t>
  </si>
  <si>
    <t>節目名稱：傾聽自然</t>
  </si>
  <si>
    <t>110.4.1-110.9.30(涵蓋期程)；
110.4.1-110.9.30(播出時間)
(共16集)</t>
  </si>
  <si>
    <t>解說教育課</t>
  </si>
  <si>
    <t>墾丁國家公園經營管理</t>
  </si>
  <si>
    <t>李可(林○華)</t>
  </si>
  <si>
    <t>以聲音出版的方式，持續將國家公園經營管理及永續環境的成效</t>
  </si>
  <si>
    <t>Podcast</t>
  </si>
  <si>
    <t>4-9月份資訊於10月份補揭露。</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</si>
  <si>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</si>
  <si>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</si>
  <si>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110.12.17-111.8.31(涵蓋期程)                                                     110.12.17-111.8.31(刊登期程)</t>
  </si>
  <si>
    <t>遊憩服務課</t>
  </si>
  <si>
    <t>陽明山國家公園經營管理</t>
  </si>
  <si>
    <t>格式設計有限公司</t>
  </si>
  <si>
    <t>臉書陽明實驗山屋粉絲專頁</t>
  </si>
  <si>
    <t>本案係宣導影片製作費用，於110年12月撥付款項。</t>
  </si>
  <si>
    <t>太魯閣國家公園管理處</t>
  </si>
  <si>
    <t>111年合歡山雪季公告事項媒體刊登</t>
  </si>
  <si>
    <t>110.12.31-111.2.28(涵蓋期程)；
110.12.27(刊登1次)</t>
  </si>
  <si>
    <t>合歡山管理站</t>
  </si>
  <si>
    <t>太魯閣國家公園經營管理</t>
  </si>
  <si>
    <t>更生日報社股份有限公司</t>
  </si>
  <si>
    <t>合歡山雪季交通管制事項，藉以疏導交通並維護遊客安全。</t>
  </si>
  <si>
    <t>更生日報</t>
  </si>
  <si>
    <t>110.12.31-111.2.28(涵蓋期程)；
110.12.25(刊登1次)</t>
  </si>
  <si>
    <t>台灣新生報業股份有限公司</t>
  </si>
  <si>
    <t>台灣新生報</t>
  </si>
  <si>
    <t>民眾傳播事業有限公司</t>
  </si>
  <si>
    <t>民眾日報</t>
  </si>
  <si>
    <t>台江國家公園管理處</t>
  </si>
  <si>
    <t>宣導國家公園家園守護圈</t>
  </si>
  <si>
    <t>111.1.1-111.12.31(涵蓋期程)；
110.12.8(刊登1次)</t>
  </si>
  <si>
    <t>企劃經理課</t>
  </si>
  <si>
    <t>台江國家公園經營管理</t>
  </si>
  <si>
    <t>臺灣中華日報社股份有限公司</t>
  </si>
  <si>
    <t>推廣國家公園家園守護圈及夥伴關係經營成果</t>
  </si>
  <si>
    <t>中華日報111年農民曆</t>
  </si>
  <si>
    <t>本案總經費18萬5,000元，宣導期程至110年12月30日，分別於6月30日、9月30日、12月30日前刊登3次不同報導，6月份已執行4萬6,250元，9月份已執行6萬4,750元，餘款於12月執行。</t>
    <phoneticPr fontId="8" type="noConversion"/>
  </si>
  <si>
    <t>未售店舖標售刊登平面媒體</t>
  </si>
  <si>
    <t>9/30、10/5、10/9、10/14、10/20、10/24(刊登時間)</t>
  </si>
  <si>
    <t>管理組</t>
  </si>
  <si>
    <t>住宅基金</t>
  </si>
  <si>
    <t>行銷及業務費用</t>
  </si>
  <si>
    <t>吉登廣告社</t>
  </si>
  <si>
    <t>廣告揭露以增加出售機會</t>
  </si>
  <si>
    <t>中國時報</t>
  </si>
  <si>
    <t>實價登錄修法廣播廣告宣導委託專業服務案</t>
  </si>
  <si>
    <t>109.4.10-109.12.31(涵蓋期程)；
109.5.20-109.6.30(播出時間)
109.7.30-109.7.31(播出時間)</t>
  </si>
  <si>
    <t>地政司</t>
  </si>
  <si>
    <t>晴天整合行銷有限公司</t>
  </si>
  <si>
    <t>期望透過廣宣，讓民眾更了解內政部修正通過「實價登錄新制」的相關規定。</t>
  </si>
  <si>
    <t>ICRT、人人電台、山海屯電台、港都電台、連花電台、大千電台、嘉義之音電台、希望之聲電台、台北健康電台、大苗栗廣播電台、台南知音電台、台中城市廣播電台、台北全景廣播電台、台中望春風廣播電台、嘉義嘉樂廣播電台、高雄快樂廣播電台、花蓮歡樂廣播電台、澎湖風聲廣播電台、澎湖廣播電台、綠色和平電台、寶島新聲電台等21家電台</t>
  </si>
  <si>
    <t>110年運用租屋網路媒體平臺加強行銷社會住宅包租代管網路曝光</t>
  </si>
  <si>
    <t>110.5.1-111.4.30(涵蓋期程)；
110.10.1-110.12.31 (刊登時間)</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</si>
  <si>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</si>
  <si>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</si>
  <si>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</si>
  <si>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</si>
  <si>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110年度社會住宅包租代管行銷宣導委託專業服務案</t>
  </si>
  <si>
    <t>110.12.1-110.12.15(涵蓋期程)；
110.12.1-110.12.15 (刊登時間)</t>
  </si>
  <si>
    <t>士奇傳播整合行銷股份有限公司</t>
  </si>
  <si>
    <t>期望透過廣宣，讓民眾了解社會住宅包租代管的政策理念及政府提供多項優惠措施及協助，以翻轉一般民眾對於自行出租的觀念。</t>
  </si>
  <si>
    <t>婦女新知聯播網、苗客樂陶聯播網、快樂聯播網、寶島聯播網、環宇電台</t>
  </si>
  <si>
    <t>亞洲電台、中部關懷電台、曾文溪電台、高雄港都電台、各地方電台口播訊息</t>
  </si>
  <si>
    <t>免費加值</t>
  </si>
  <si>
    <t>111.1.1-111.6.30(涵蓋期程)；
111年1月下旬及111年4月中下旬 (預計播出時間)</t>
  </si>
  <si>
    <t>待定</t>
  </si>
  <si>
    <t>此係110年12月製作電視廣告影片之製作素材費用，該案預計於111年1月下旬及111年4月中下旬播出，託播對象待定。</t>
  </si>
  <si>
    <t>111.1.1-111.6.30(涵蓋期程)；
111年6月 (預計刊登時間)</t>
  </si>
  <si>
    <t>與無奈熊、熊秋葵、八元哥3位網紅插畫家合作，並授權網路媒體等管道（平台）使用。</t>
  </si>
  <si>
    <t>此係110年12月製作社會住宅包租代管333視覺圖像設計之製作素材費用，預計於111年6月於3位插畫家Facebook露出，刊登時無須支付額外費用。</t>
  </si>
  <si>
    <t>110年度私有建築物階段性補強政策行銷宣導委託服務案</t>
  </si>
  <si>
    <t>110.3.30-110.12.31(涵蓋期程)；
110.10.1-110.10.31(播出時間)</t>
  </si>
  <si>
    <t>宣傳耐震補強之重要性與獎補助措施，加強民眾房屋耐震安全意識並鼓勵踴躍申請</t>
  </si>
  <si>
    <t>公車外車體廣告(北、中、南三區)</t>
  </si>
  <si>
    <t>110.3.30-110.12.31(涵蓋期程)；
110.10.4-110.11.3(播出期程)</t>
  </si>
  <si>
    <t>台北捷運站燈箱</t>
  </si>
  <si>
    <t>110.3.30-110.12.31(涵蓋期程)；
110.9.15-110.10.14(第一波播出時間)；
110.11.1-110.11.30(第二波播出時間)</t>
  </si>
  <si>
    <t>國光站體影音聯播</t>
  </si>
  <si>
    <t>1.第一波總經費21萬4,200元，第3季執行11萬4,240元，第4季執行9萬9,960元。
2.第二波總經費16萬1,000元。</t>
  </si>
  <si>
    <t>110.3.30-110.12.31(涵蓋期程)；
110.12.25(播出時間)</t>
  </si>
  <si>
    <t>網路影片行銷
(YouTube)</t>
  </si>
  <si>
    <t>本案總經費25萬元，於110年12月25日上架於YouTube「許伯&amp;簡芝-倉鼠人」頻道。</t>
  </si>
  <si>
    <t>110.3.30-110.12.31(涵蓋期程)
110.10.1-110.12.31(播出時間)</t>
  </si>
  <si>
    <t>社群平台經營(Facebook)</t>
  </si>
  <si>
    <t>110.3.30-110.12.31(涵蓋期程)；
110.12.15(刊登時間)</t>
  </si>
  <si>
    <t>新頭條網路平台刊登新聞稿1篇</t>
  </si>
  <si>
    <t>加值項目</t>
  </si>
  <si>
    <t>110年度住宅補貼</t>
  </si>
  <si>
    <t>110.6.23-110.8.31(涵蓋期程)；
110.8.2-110.8.22(播出時間)</t>
  </si>
  <si>
    <t>國民住宅組</t>
  </si>
  <si>
    <t>以多元管道方式讓民眾得知申請資訊，若申請後經審查通過，將可減輕其居住負擔。</t>
  </si>
  <si>
    <t>Facebook PPA Video</t>
  </si>
  <si>
    <t>第3季資訊於第4季補揭露</t>
  </si>
  <si>
    <t>網紅KOL特別行銷企劃-蔡哥</t>
  </si>
  <si>
    <t>110.12.1-111.2.25(涵蓋期程)；
110.12.17-110.12.26(播出時間)</t>
  </si>
  <si>
    <t>Google關鍵字</t>
  </si>
  <si>
    <t>110.6.23-110.8.31(涵蓋期程)；
110.8.1-110.8.31(播出時間)</t>
  </si>
  <si>
    <t>東森新聞、三立台灣、民視新聞、非凡新聞、非凡商業</t>
  </si>
  <si>
    <t>此係電視廣告素材製作費用，該案已於第3季播畢，爰於第4季補揭露。</t>
  </si>
  <si>
    <t>110.12.1-111.2.25(涵蓋期程)；
110.12.1-110.12.31(播出時間)</t>
  </si>
  <si>
    <t>臺灣電視事業股份有限公司、中國電視事業股份有限公司、中華電視股份有限公司、民間全民電視股份有限公司、客家電視臺、原住民族電視臺</t>
  </si>
  <si>
    <t>行政院公益廣播電台</t>
  </si>
  <si>
    <t>公益出租人</t>
  </si>
  <si>
    <t>110.10.1-110.11.30(涵蓋期程)；
110.10.9-110.10.18(播出時間)</t>
  </si>
  <si>
    <t>以多元管道方式讓民眾得知公益出租人資訊，若出租住宅給租金補貼戶，將可享有綜合所得稅、房屋稅及地價稅等稅賦優惠。</t>
  </si>
  <si>
    <t>Yahoo站內聯播網</t>
  </si>
  <si>
    <t>110.10.1-111.2.28(涵蓋期程)；
110.11.1-110.11.7(第一波播出時間)；
110.12.1-110.12.7(第二波播出時間)</t>
  </si>
  <si>
    <t>110.12.1-111.2.28(涵蓋期程)；
110.12.1-110.12.17(播出時間)</t>
  </si>
  <si>
    <t>Facebook PPA Photo</t>
  </si>
  <si>
    <t>110.12.1-111.2.28(涵蓋期程)；
110.12.3-110.12.12(播出時間)</t>
  </si>
  <si>
    <t>110.12.1-111.2.28(涵蓋期程)；
110.12.23(播出時間)</t>
  </si>
  <si>
    <t>Ettoday新聞雲新聞廣編</t>
  </si>
  <si>
    <t>110.3.30-110.12.31(涵蓋期程)；110.4.15(播出時間)</t>
  </si>
  <si>
    <t>關鍵意見領袖行銷-吳鳳</t>
  </si>
  <si>
    <t>第2季資訊於第4季補揭露</t>
  </si>
  <si>
    <t>110.3.30-110.8.31(涵蓋期程)；
110.7.2(播出時間)</t>
  </si>
  <si>
    <t>懶人包-網紅插畫家-天天好事</t>
  </si>
  <si>
    <t>110.6.23-110.8.31(涵蓋期程)；
110.8.6-110.8.19(播出時間)</t>
  </si>
  <si>
    <t>數位行銷特企專案-營建好康報FB粉絲團</t>
  </si>
  <si>
    <t>110.12.1-111.2.28(涵蓋期程)；
110.12.15、110.12.19(播出時間)</t>
  </si>
  <si>
    <t>經濟日報、聯合網路新聞</t>
  </si>
  <si>
    <t>110.12.1-111.2.28(涵蓋期程)；
110.12.15-110.12.24(播出時間)</t>
  </si>
  <si>
    <t>110.10.1-111.10.30(涵蓋期程)；
110.10.30(播出時間)</t>
  </si>
  <si>
    <t>蘋果日報新聞廣編</t>
  </si>
  <si>
    <t>本案總經費13萬2,067元，於110年10月30日上架於蘋果日報新聞廣編。</t>
  </si>
  <si>
    <t>110.10.1-110.11.30(涵蓋期程)；
110.10.1-110.10.31(播出時間)</t>
  </si>
  <si>
    <t>臺灣電視事業股份有限公司、中國電視事業股份有限公司、中華電視股份有限公司、民間全民電視股份有限公司
客家電視臺、原住民族電視臺</t>
  </si>
  <si>
    <t>110.3.20-110.8.31(涵蓋期程)；
110.4.1-110.4.30(第一波播出時間)；
110.7.1-110.7.31(第二波播出時間)</t>
  </si>
  <si>
    <t>此係電視廣告素材製作費用，該案已於第2季及第3季播畢，爰於第4季補揭露。</t>
  </si>
  <si>
    <t>110.10.1-110.11.30(涵蓋期程)；
110.10.8-110.10.14(播出時間)</t>
  </si>
  <si>
    <t>台中勤美商圈、嘉義文化路夜市、高雄瑞豐夜市商圈</t>
  </si>
  <si>
    <t>110.10.1-110.11.30(涵蓋期程)；
110.11.1-110.11.30(播出時間)</t>
  </si>
  <si>
    <t>110.12.1-111.2.28(涵蓋期程)；
110.12.1-110.12.7(播出時間)</t>
  </si>
  <si>
    <t>車站商圈戶外LED電視牆：桃園站前+台中站前+嘉義站前+台南站前</t>
  </si>
  <si>
    <t>110.12.1-111.2.28(涵蓋期程)；
110.12.1-110.12.31(播出時間)</t>
  </si>
  <si>
    <t>110.12.1-111.2.28(涵蓋期程)；
110.12.21、110.12.23(播出時間)</t>
  </si>
  <si>
    <t>非凡新聞、東森新聞</t>
  </si>
  <si>
    <t>110.10.1-110.11.30(涵蓋期程)；
110.10.1-110.10.30(播出時間)</t>
  </si>
  <si>
    <t>110.12.1-111.2.28(涵蓋期程)；
110.12.1-110.12.10(播出時間)</t>
  </si>
  <si>
    <t>(大台北)幸福廣播電台FM102.5 、(大台中、彰化)關懷電台FM91.1 、(南投)山城電台FM90.7、(雲嘉)嘉義之音FM91.3、(高雄屏東)南方之音電台 FM89.3、(花蓮)合歡山電台FM90.1</t>
  </si>
  <si>
    <t>內政部網站</t>
    <phoneticPr fontId="2" type="noConversion"/>
  </si>
  <si>
    <t>內政部臉書粉絲專頁</t>
    <phoneticPr fontId="2" type="noConversion"/>
  </si>
  <si>
    <t>其中含第3季資訊835元於第4季補揭露；本案係地方政府於第3、4季執行，於本季請款核銷及揭露。</t>
    <phoneticPr fontId="2" type="noConversion"/>
  </si>
  <si>
    <t>增加推動陽明實驗山屋曝光度</t>
    <phoneticPr fontId="2" type="noConversion"/>
  </si>
  <si>
    <t>1.本件為109年執行案，於110年補揭露。
2.本案係與其他委託地方政府執行之工作項目併同核銷，因受地方政府辦理時程及經費核銷作業費時較久，致整案經費於110年度10月底辦理核銷作業，爰於本季作補揭露。</t>
    <phoneticPr fontId="2" type="noConversion"/>
  </si>
  <si>
    <t>警政署</t>
    <phoneticPr fontId="8" type="noConversion"/>
  </si>
  <si>
    <t>新住民數位應用資訊計畫「學習翻轉生活」推廣短片</t>
  </si>
  <si>
    <t>110.4.9-111.1.28(涵蓋期間)；
110.10.4-110.10.8(刊登期間)</t>
  </si>
  <si>
    <t>移民資訊組</t>
  </si>
  <si>
    <t>入出國及移民管理業務</t>
  </si>
  <si>
    <t>宜誠資訊股份有限公司</t>
  </si>
  <si>
    <t>以生動活潑的動畫，傳達計畫相關服務，吸引新住民及其子女參加資訊課程。</t>
  </si>
  <si>
    <t>110年度跨國(境)婚姻媒合宣導計畫</t>
  </si>
  <si>
    <t>移民事務組</t>
  </si>
  <si>
    <t>警察廣播電台</t>
  </si>
  <si>
    <t>藉由廣播媒體宣導婚媒不得期約報酬，增加民眾對於跨國境婚姻媒合相關法規之了解。</t>
  </si>
  <si>
    <t>本案總經費75,000元，播出時間110.10.1-110.11.30共2個月，10月播出金額為37,500元。</t>
  </si>
  <si>
    <t>110.10.1-110.10.31(涵蓋期程)；
110.10.1-110.10.31(刊登期間)</t>
  </si>
  <si>
    <t>時報資訊股份有限公司</t>
  </si>
  <si>
    <t>增加民眾對於跨國境婚姻媒合相關法規之了解</t>
  </si>
  <si>
    <t>中國時報所屬數位媒體、社群媒體、網路媒體等</t>
  </si>
  <si>
    <t>110.10.1-110.11.30(涵蓋期程)
110.11.1-110.11.30(播出期程)</t>
  </si>
  <si>
    <t>本案總經費75,000元，播出時間110.10.1-110.11.30共2個月，11月播出金額為37,500元。</t>
  </si>
  <si>
    <t>110.9.29-110.10.31(涵蓋期程)；110.9.29(刊登日期)</t>
  </si>
  <si>
    <t>110年9月溢填列21,212元</t>
  </si>
  <si>
    <t>逾期停(居)留外來人口安心接種COVID-19公費疫苗專案</t>
  </si>
  <si>
    <t>110.12.3-111.1.31(涵蓋期程)</t>
  </si>
  <si>
    <t>國際及執法事務組</t>
  </si>
  <si>
    <t>藉由海報文宣宣導逾期停(居)留外來人口安心接種COVID-19公費疫苗專案，增加民眾對於該專案之了解，期盼渠等出面接種疫苗，完善我國防疫體系。</t>
  </si>
  <si>
    <t>本署全球資訊網、本署Facebook (NIA署長室、移民署粉絲團-NIA)</t>
  </si>
  <si>
    <t>電子檔及海報製作26,200元</t>
  </si>
  <si>
    <t>逾期停(居)留外來人口安心接種COVID-19公費疫苗專案(30秒)</t>
  </si>
  <si>
    <t>110.12.14-111.1.31(涵蓋期程)；110.12.14-110.12.31(播出日期)</t>
  </si>
  <si>
    <t>藉由廣播及跑馬燈等宣導逾期停(居)留外來人口安心接種COVID-19公費疫苗專案，增加民眾對於該專案之了解，期盼渠等出面接種疫苗，完善我國防疫體系。</t>
  </si>
  <si>
    <t>行政院新聞傳播處全國LED電子字幕機（跑馬燈）託播</t>
  </si>
  <si>
    <t xml:space="preserve">無償協助政令宣導
</t>
  </si>
  <si>
    <t>逾期停(居)留外來人口安心接種COVID-19公費疫苗專案-電話專訪</t>
  </si>
  <si>
    <t>110.12.24(播出日期)</t>
  </si>
  <si>
    <t>逾期停(居)留外來人口安心接種COVID-19公費疫苗專案-現場直播專訪</t>
  </si>
  <si>
    <t>110.12.25(播出日期)</t>
  </si>
  <si>
    <t>逾期停(居)留外來人口安心接種COVID-19公費疫苗專案-國、台、客語3版(15秒)</t>
  </si>
  <si>
    <t>110.12.17-110.12.31(涵蓋期程及播出日期)</t>
  </si>
  <si>
    <t>110年新住民及其子女海外培力計畫-歷屆獲選組追蹤與分享廣告宣傳作業</t>
  </si>
  <si>
    <t xml:space="preserve">網路媒體(FB、電子報)、平面媒體
</t>
  </si>
  <si>
    <t>110.6.8-110.11.30(涵蓋期程)；
110.10.2、110.10.10、110.10.18(刊登日期)</t>
  </si>
  <si>
    <t>新住民發展基金</t>
  </si>
  <si>
    <t>辦理新住民家庭成長及子女托育、多元文化宣導計畫</t>
  </si>
  <si>
    <t>時時文創有限公司</t>
  </si>
  <si>
    <t>報導本計畫歷屆獲選者追蹤問卷調查作業進度、再次說明問卷調查辦理之目的與成果</t>
  </si>
  <si>
    <t>Facebook粉絲專頁、中時電子報、中國時報</t>
  </si>
  <si>
    <t>本案總經費78,500元，刊登期間110.6.8~110.11.30，10月份刊登金額為15,700元。</t>
  </si>
  <si>
    <t>110年度新住民資訊宣導電視媒體製播案-「我們一家人」專題節目宣傳</t>
  </si>
  <si>
    <t>110.4.19-111.6.30(涵蓋期程)；110.10.1-110.10.31(刊登期間)、110.10.20、110.10.22（刊登日期）</t>
  </si>
  <si>
    <t>秘書室</t>
  </si>
  <si>
    <t>三立電視股份有限公司</t>
  </si>
  <si>
    <t>藉由辦理多元文化推廣，培養民眾對國際多元文化之了解及尊重。</t>
  </si>
  <si>
    <t>Facebook影音廣告、三立新聞網手機大看板、三立新聞網首頁大看板、UDN聯合新聞網、上報新聞網</t>
  </si>
  <si>
    <t>含廠商回饋</t>
  </si>
  <si>
    <t>110.4.19-111.6.30(涵蓋期程)；110.10.31(播出日期)</t>
  </si>
  <si>
    <t>ICRT</t>
  </si>
  <si>
    <t>110.4.19-111.6.30(涵蓋期程)；110.10.2、110.10.9、110.10.16、110.10.23、110.10.28、110.10.30(刊登日期)</t>
  </si>
  <si>
    <t>自由時報、中國時報、聯合報</t>
  </si>
  <si>
    <t>110.4.19-111.6.30(涵蓋期程)；110.10.1-110.10.31(播出期間)</t>
  </si>
  <si>
    <t>三立新聞台、三立iNEWS台、三立MOD台</t>
  </si>
  <si>
    <t>110年新住民及其子女海外培力計畫-廣告宣傳作業</t>
  </si>
  <si>
    <t xml:space="preserve">網路媒體
</t>
  </si>
  <si>
    <t>110.9.1-110.11.30(涵蓋期程) ；
110.10.4、110.10.5、110.10.8、110.10.13、110.10.15、110.10.22(刊登日期)</t>
  </si>
  <si>
    <t xml:space="preserve">報導本計畫報名作業、相關訊息宣導、因疫情停辦海外體驗活動相關訊息，並配合歷屆獲選組追蹤調查，辦理歷屆計畫及精華影片回顧。
</t>
  </si>
  <si>
    <t>Facebook粉絲專頁</t>
  </si>
  <si>
    <t>本案總經費70,000，刊登期間110.9.1~110.11.30，10月份刊登金額為23,333元。</t>
  </si>
  <si>
    <t>110年度新住民專屬新聞網站維運案-「Taiwan我來了-新住民全球新聞網」行銷宣傳廣告</t>
  </si>
  <si>
    <t>110.1.1-111.2.28(涵蓋期程)；110.10.1-110.10.31(刊登期間)</t>
  </si>
  <si>
    <t>思索柏股份有限公司</t>
  </si>
  <si>
    <t>藉由提供新住民及關注新住民議題之民眾多元資訊，提高網站使用受眾數量、質性及廣度</t>
  </si>
  <si>
    <t>Facebook、Google關鍵字、GDN</t>
  </si>
  <si>
    <t>110.10.1~110.12.31(涵蓋期程)；110.10.1-110.10.31(刊登期間)</t>
  </si>
  <si>
    <t>桃園機場/高雄航空站燈箱</t>
  </si>
  <si>
    <t>本案總經費40,000元，刊登期間110.10.1~110.12.31，10月份刊登金額為13,333元。</t>
  </si>
  <si>
    <t xml:space="preserve">110.6.8-110.11.30(涵蓋期程)
110.11.15(FB刊登1次)
110.11.13(電子媒體新聞刊登1次)
</t>
  </si>
  <si>
    <t>Facebook粉絲專頁、中時電子報</t>
  </si>
  <si>
    <t>本案總經費78,500元，刊登期間110.6.8~110.11.30，11月份刊登金額為15,700元。</t>
  </si>
  <si>
    <t>110.6.8-110.11.30(涵蓋期程)
110.11.13(刊登日期)</t>
  </si>
  <si>
    <t>110.9.1-110.11.30(涵蓋期程)
110.11.26(刊登日期)</t>
  </si>
  <si>
    <t>報導本計畫報名作業、相關訊息宣導、因疫情停辦海外體驗活動相關訊息，並配合歷屆獲選組追蹤調查，辦理歷屆計畫及精華影片回顧。</t>
  </si>
  <si>
    <t>本案總經費70,000元，刊登期間110.9.1~110.11.30，11月份刊登金額為23,334元。</t>
  </si>
  <si>
    <t>110.1.1-111.2.28(涵蓋期程)；110.11.1-110.11.30(刊登期間)</t>
  </si>
  <si>
    <t>110.10.1~110.12.31(涵蓋期程)；110.11.1-110.11.30(刊登期間)</t>
  </si>
  <si>
    <t>本案總經費40,000元，刊登期間110.10.1~110.12.31，11月份刊登金額為13,333元。</t>
  </si>
  <si>
    <t>110.4.19-111.9.3(涵蓋期程)；110.11.1-110.11.30(刊登期間)、110.11.18、110.11.26（刊登日期）</t>
  </si>
  <si>
    <t>Facebook影音廣告、三立新聞網手機大看板、三立新聞網首頁大看板、自由時報新聞網、ETTODAY新聞網、中時新聞網、Taipei Times新聞網、Line影音廣告、YouTube影音廣告</t>
  </si>
  <si>
    <t>110.4.19-111.9.3(涵蓋期程)；110.11.1-110.11.30(播出期間)</t>
  </si>
  <si>
    <t>ICRT節目+廣告</t>
  </si>
  <si>
    <t>110.4.19-111.9.3(涵蓋期程)；110.11.6、110.11.13、110.11.18、110.11.19、110.11.27(刊登日期)</t>
  </si>
  <si>
    <t>自由時報、中國時報、聯合報、今周刊</t>
  </si>
  <si>
    <t>110.4.19-111.9.3(涵蓋期程)；110.11.1-110.11.31(播出期間)</t>
  </si>
  <si>
    <t>110.4.19-111.9.3(涵蓋期程)；110.12.1-110.12.31(刊登期間)、110.12.7、110.12.10、110.12.15、110.12.17、110.12.24（刊登日期）</t>
  </si>
  <si>
    <t>Facebook影音廣告、三立新聞網手機大看板、三立新聞網首頁大看板、聯合新聞網、ETTODAY新聞網、中時新聞網、上報新聞網、風傳媒新聞網、四方報新聞網、Taipei Times新聞網、NowNews新聞網、Line影音廣告、YouTube影音廣告</t>
  </si>
  <si>
    <t>110.4.19-111.9.3(涵蓋期程)；110.12.1-110.12.26(播出期間)</t>
  </si>
  <si>
    <t>ICRT節目+廣告、臺灣廣播、神農廣播、建國電台廣告</t>
  </si>
  <si>
    <t>110.4.19-111.9.3(涵蓋期程)；110.12.1、110.12.4、110.12.11、110.12.15、110.12.18、110.12.25(刊登日期)</t>
  </si>
  <si>
    <t>自由時報、中國時報、商業週刊、天下雜誌、卓越雜誌</t>
  </si>
  <si>
    <t>110.4.19-111.9.3(涵蓋期程)；110.12.1-110.12.31(播出期間)</t>
  </si>
  <si>
    <t>110.10.1~110.12.31(涵蓋期程)；110.12.1-110.12.31(刊登期間)</t>
  </si>
  <si>
    <t>本案總經費40,000元，刊登期間110.10.1~110.12.31，12月份刊登金額為13,334元。</t>
  </si>
  <si>
    <t>110.1.1-111.2.28(涵蓋期程)；110.12.1-110.12.31(刊登期間)</t>
  </si>
  <si>
    <t>Facebook、Google關鍵字、Google多媒體聯播網</t>
  </si>
  <si>
    <t>110年移民節多元文化活動</t>
  </si>
  <si>
    <t>110.12.4-110.12.12(刊登期間)</t>
  </si>
  <si>
    <t>南區事務大隊</t>
  </si>
  <si>
    <t>皇丞國際公關顧問有限公司</t>
  </si>
  <si>
    <t>藉由移民節活動凝聚離鄉背井的新住民，並藉由辦理多元文化推廣，培養民眾對國際多元文化之了解及尊重。</t>
  </si>
  <si>
    <t>「南國共好攜手前行2021移民節在屏東」FB粉絲專頁</t>
  </si>
  <si>
    <t>本案總經費5萬7,530元，經費來源為新住民發展基金與屏東縣政府分攤款。</t>
  </si>
  <si>
    <t>公園規劃業務</t>
    <phoneticPr fontId="2" type="noConversion"/>
  </si>
  <si>
    <t>國家公園登山安全推廣，於台灣山岳雜誌春季號以1篇4頁報導詳細介紹登山離線地圖之類別與運用方式，提醒民眾作好充足準備以預防登山迷途。</t>
  </si>
  <si>
    <t>110年3月刊登1次</t>
  </si>
  <si>
    <t>1篇4頁的報導，詳細介紹登山離線地圖之類別與運用方式，提醒民眾進入國家公園登山前作好充足準備以預防登山迷途。</t>
  </si>
  <si>
    <t>3月份資訊於12月份補揭露</t>
  </si>
  <si>
    <t>主計月刊</t>
  </si>
  <si>
    <t>110年1月-12月每月刊登1次</t>
  </si>
  <si>
    <t>主計月報社</t>
  </si>
  <si>
    <t>於主計月刊分月刊登各國家公園及壽山國家自然公園宣導資訊，提升國人對於國家公園理念的認同。</t>
  </si>
  <si>
    <t>1-11月份資訊於12月份補揭露</t>
  </si>
  <si>
    <t>防災知識模擬考</t>
  </si>
  <si>
    <t>111.9.3-111.9.5</t>
  </si>
  <si>
    <t>補揭露</t>
  </si>
  <si>
    <t>防颱宣導短片</t>
  </si>
  <si>
    <t>預計111年</t>
  </si>
  <si>
    <t>加強防颱注意事項，以維護生命安全</t>
  </si>
  <si>
    <t>短片製作費</t>
  </si>
  <si>
    <t>水域活動短片</t>
  </si>
  <si>
    <t>加強宣導水域活動安全注意事項，以維護生命安全</t>
  </si>
  <si>
    <t>禮讓救護車</t>
  </si>
  <si>
    <t>加強宣導禮讓救護車，加強救護交通安全</t>
  </si>
  <si>
    <t>圖卡製作費</t>
  </si>
  <si>
    <t>Youtube</t>
    <phoneticPr fontId="2" type="noConversion"/>
  </si>
  <si>
    <t>役政署網站、Youtube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</si>
</sst>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2"/>
      <color theme="1"/>
      <name val="新細明體"/>
      <family val="2"/>
      <charset val="136"/>
      <scheme val="minor"/>
    </font>
    <font>
      <sz val="12"/>
      <color theme="1"/>
      <name val="標楷體"/>
      <family val="4"/>
      <charset val="136"/>
    </font>
    <font>
      <sz val="9"/>
      <name val="新細明體"/>
      <family val="2"/>
      <charset val="136"/>
      <scheme val="minor"/>
    </font>
    <font>
      <b/>
      <sz val="24"/>
      <color theme="1"/>
      <name val="標楷體"/>
      <family val="4"/>
      <charset val="136"/>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sz val="12"/>
      <color rgb="FF000000"/>
      <name val="標楷體"/>
      <family val="4"/>
      <charset val="136"/>
    </font>
    <font>
      <sz val="11"/>
      <color theme="1"/>
      <name val="標楷體"/>
      <family val="4"/>
      <charset val="136"/>
    </font>
    <font>
      <sz val="12"/>
      <color rgb="FFFF0000"/>
      <name val="標楷體"/>
      <family val="4"/>
      <charset val="136"/>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59">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4" fillId="0" borderId="0" xfId="0" applyNumberFormat="1" applyFont="1" applyAlignment="1">
      <alignment horizontal="right" vertical="center"/>
    </xf>
    <xf numFmtId="176" fontId="4" fillId="0" borderId="1" xfId="0" applyNumberFormat="1" applyFont="1" applyBorder="1" applyAlignment="1">
      <alignment horizontal="right" vertical="center"/>
    </xf>
    <xf numFmtId="0" fontId="1" fillId="0" borderId="0" xfId="0" applyFont="1" applyAlignment="1">
      <alignment horizontal="right" vertical="center"/>
    </xf>
    <xf numFmtId="0" fontId="1" fillId="0" borderId="1" xfId="0" applyFont="1" applyBorder="1" applyAlignment="1">
      <alignment horizontal="left" vertical="center" wrapText="1" indent="1"/>
    </xf>
    <xf numFmtId="0" fontId="5" fillId="0" borderId="1" xfId="0" applyFont="1" applyBorder="1" applyAlignment="1">
      <alignment horizontal="center" vertical="center" wrapText="1"/>
    </xf>
    <xf numFmtId="0" fontId="1" fillId="0" borderId="0" xfId="0" applyFont="1" applyAlignment="1">
      <alignment horizontal="right" vertical="top"/>
    </xf>
    <xf numFmtId="176" fontId="6" fillId="2" borderId="1" xfId="0" applyNumberFormat="1" applyFont="1" applyFill="1" applyBorder="1" applyAlignment="1">
      <alignment horizontal="right" vertical="center"/>
    </xf>
    <xf numFmtId="0" fontId="1" fillId="0" borderId="1" xfId="0" applyFont="1" applyBorder="1" applyAlignment="1">
      <alignment horizontal="left" vertical="center" wrapText="1" indent="1"/>
    </xf>
    <xf numFmtId="0" fontId="7" fillId="0" borderId="1" xfId="0" applyFont="1" applyBorder="1" applyAlignment="1">
      <alignment vertical="center" wrapText="1"/>
    </xf>
    <xf numFmtId="0" fontId="7" fillId="0" borderId="1" xfId="0" applyFont="1" applyBorder="1" applyAlignment="1">
      <alignment horizontal="left" vertical="center" wrapText="1" indent="1"/>
    </xf>
    <xf numFmtId="0" fontId="1"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9" fillId="0" borderId="2" xfId="0" applyNumberFormat="1" applyFont="1" applyBorder="1" applyAlignment="1">
      <alignment horizontal="right" vertical="center"/>
    </xf>
    <xf numFmtId="49" fontId="10" fillId="0" borderId="11" xfId="0" applyNumberFormat="1" applyFont="1" applyBorder="1" applyAlignment="1">
      <alignment horizontal="left" vertical="center" wrapText="1"/>
    </xf>
    <xf numFmtId="176" fontId="9" fillId="0" borderId="1" xfId="0" applyNumberFormat="1" applyFont="1" applyBorder="1" applyAlignment="1">
      <alignment horizontal="right" vertical="center"/>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0" fontId="7" fillId="0" borderId="1" xfId="0" applyFont="1" applyBorder="1" applyAlignment="1">
      <alignment vertical="top" wrapText="1"/>
    </xf>
    <xf numFmtId="0" fontId="11" fillId="0" borderId="1"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xf>
    <xf numFmtId="0" fontId="1" fillId="0" borderId="4" xfId="0" applyFont="1" applyBorder="1" applyAlignment="1">
      <alignment horizontal="left" vertical="center" wrapText="1" indent="1"/>
    </xf>
    <xf numFmtId="0" fontId="3" fillId="0" borderId="0" xfId="0" applyFont="1" applyAlignment="1">
      <alignment horizontal="center" vertical="center"/>
    </xf>
    <xf numFmtId="0" fontId="5" fillId="2" borderId="1" xfId="0" applyFont="1" applyFill="1" applyBorder="1" applyAlignment="1">
      <alignment horizontal="left" vertical="center"/>
    </xf>
    <xf numFmtId="0" fontId="1" fillId="0" borderId="1" xfId="0" applyFont="1" applyBorder="1" applyAlignment="1">
      <alignment horizontal="left" vertical="center"/>
    </xf>
    <xf numFmtId="0" fontId="5" fillId="2" borderId="1" xfId="0" applyFont="1" applyFill="1" applyBorder="1" applyAlignment="1">
      <alignment horizontal="center" vertical="center"/>
    </xf>
    <xf numFmtId="0" fontId="1" fillId="0" borderId="1" xfId="0" applyFont="1" applyBorder="1" applyAlignment="1">
      <alignment horizontal="center"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0" borderId="0" xfId="0" applyFont="1" applyAlignment="1">
      <alignment horizontal="left" vertical="top" wrapText="1"/>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left" vertical="center" wrapText="1"/>
    </xf>
    <xf numFmtId="176" fontId="9" fillId="0" borderId="2"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3" xfId="0" applyNumberFormat="1" applyFont="1" applyBorder="1" applyAlignment="1">
      <alignment horizontal="right" vertical="center"/>
    </xf>
    <xf numFmtId="49" fontId="10" fillId="0" borderId="11" xfId="0" applyNumberFormat="1" applyFont="1" applyFill="1" applyBorder="1" applyAlignment="1">
      <alignment vertical="center" wrapText="1"/>
    </xf>
    <xf numFmtId="49" fontId="10"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93BC-1C4A-4A78-B010-09498440A3D3}">
  <dimension ref="A1:L371"/>
  <sheetViews>
    <sheetView tabSelected="1" view="pageBreakPreview" topLeftCell="A166" zoomScale="70" zoomScaleNormal="80" zoomScaleSheetLayoutView="70" workbookViewId="0">
      <selection activeCell="K171" sqref="K171"/>
    </sheetView>
  </sheetViews>
  <sheetFormatPr defaultRowHeight="16.2" x14ac:dyDescent="0.3"/>
  <cols>
    <col min="1" max="1" width="12.33203125" style="1" customWidth="1"/>
    <col min="2" max="2" width="14.21875" style="1" customWidth="1"/>
    <col min="3" max="3" width="10.109375" style="1" customWidth="1"/>
    <col min="4" max="4" width="15.33203125" style="1" customWidth="1"/>
    <col min="5" max="6" width="8.88671875" style="1"/>
    <col min="7" max="7" width="10.5546875" style="1" customWidth="1"/>
    <col min="8" max="8" width="11.77734375" style="1" customWidth="1"/>
    <col min="9" max="9" width="15.77734375" style="1" customWidth="1"/>
    <col min="10" max="10" width="24.77734375" style="1" customWidth="1"/>
    <col min="11" max="11" width="15.77734375" style="1" customWidth="1"/>
    <col min="12" max="12" width="12.77734375" style="1" customWidth="1"/>
    <col min="13" max="16384" width="8.88671875" style="1"/>
  </cols>
  <sheetData>
    <row r="1" spans="1:12" ht="33" x14ac:dyDescent="0.3">
      <c r="A1" s="30" t="s">
        <v>130</v>
      </c>
      <c r="B1" s="30"/>
      <c r="C1" s="30"/>
      <c r="D1" s="30"/>
      <c r="E1" s="30"/>
      <c r="F1" s="30"/>
      <c r="G1" s="30"/>
      <c r="H1" s="30"/>
      <c r="I1" s="30"/>
      <c r="J1" s="30"/>
      <c r="K1" s="30"/>
      <c r="L1" s="30"/>
    </row>
    <row r="2" spans="1:12" x14ac:dyDescent="0.3">
      <c r="L2" s="5" t="s">
        <v>12</v>
      </c>
    </row>
    <row r="3" spans="1:12" ht="61.2" customHeight="1" x14ac:dyDescent="0.3">
      <c r="A3" s="7" t="s">
        <v>0</v>
      </c>
      <c r="B3" s="7" t="s">
        <v>1</v>
      </c>
      <c r="C3" s="7" t="s">
        <v>2</v>
      </c>
      <c r="D3" s="7" t="s">
        <v>3</v>
      </c>
      <c r="E3" s="7" t="s">
        <v>22</v>
      </c>
      <c r="F3" s="7" t="s">
        <v>23</v>
      </c>
      <c r="G3" s="7" t="s">
        <v>4</v>
      </c>
      <c r="H3" s="7" t="s">
        <v>5</v>
      </c>
      <c r="I3" s="7" t="s">
        <v>6</v>
      </c>
      <c r="J3" s="7" t="s">
        <v>7</v>
      </c>
      <c r="K3" s="7" t="s">
        <v>8</v>
      </c>
      <c r="L3" s="7" t="s">
        <v>9</v>
      </c>
    </row>
    <row r="4" spans="1:12" ht="25.05" customHeight="1" x14ac:dyDescent="0.3">
      <c r="A4" s="31" t="s">
        <v>10</v>
      </c>
      <c r="B4" s="31"/>
      <c r="C4" s="31"/>
      <c r="D4" s="31"/>
      <c r="E4" s="31"/>
      <c r="F4" s="31"/>
      <c r="G4" s="31"/>
      <c r="H4" s="9">
        <f>H5+H14+H67+H115+H117+H170+H173+H209+H213</f>
        <v>21685350</v>
      </c>
      <c r="I4" s="33"/>
      <c r="J4" s="33"/>
      <c r="K4" s="33"/>
      <c r="L4" s="33"/>
    </row>
    <row r="5" spans="1:12" ht="25.05" customHeight="1" x14ac:dyDescent="0.3">
      <c r="A5" s="32" t="s">
        <v>11</v>
      </c>
      <c r="B5" s="32"/>
      <c r="C5" s="32"/>
      <c r="D5" s="32"/>
      <c r="E5" s="32"/>
      <c r="F5" s="32"/>
      <c r="G5" s="32"/>
      <c r="H5" s="4">
        <f>SUM(H6:H13)</f>
        <v>86272</v>
      </c>
      <c r="I5" s="34"/>
      <c r="J5" s="34"/>
      <c r="K5" s="34"/>
      <c r="L5" s="34"/>
    </row>
    <row r="6" spans="1:12" ht="210.6" x14ac:dyDescent="0.3">
      <c r="A6" s="6" t="s">
        <v>11</v>
      </c>
      <c r="B6" s="2" t="s">
        <v>13</v>
      </c>
      <c r="C6" s="2" t="s">
        <v>14</v>
      </c>
      <c r="D6" s="2" t="s">
        <v>131</v>
      </c>
      <c r="E6" s="2" t="s">
        <v>15</v>
      </c>
      <c r="F6" s="2" t="s">
        <v>16</v>
      </c>
      <c r="G6" s="2" t="s">
        <v>17</v>
      </c>
      <c r="H6" s="4">
        <v>6272</v>
      </c>
      <c r="I6" s="2" t="s">
        <v>18</v>
      </c>
      <c r="J6" s="2" t="s">
        <v>56</v>
      </c>
      <c r="K6" s="2" t="s">
        <v>18</v>
      </c>
      <c r="L6" s="2" t="s">
        <v>132</v>
      </c>
    </row>
    <row r="7" spans="1:12" ht="178.2" x14ac:dyDescent="0.3">
      <c r="A7" s="10" t="s">
        <v>11</v>
      </c>
      <c r="B7" s="2" t="s">
        <v>133</v>
      </c>
      <c r="C7" s="2" t="s">
        <v>24</v>
      </c>
      <c r="D7" s="2" t="s">
        <v>134</v>
      </c>
      <c r="E7" s="2" t="s">
        <v>19</v>
      </c>
      <c r="F7" s="2" t="s">
        <v>16</v>
      </c>
      <c r="G7" s="2" t="s">
        <v>20</v>
      </c>
      <c r="H7" s="4">
        <v>80000</v>
      </c>
      <c r="I7" s="2" t="s">
        <v>135</v>
      </c>
      <c r="J7" s="2" t="s">
        <v>136</v>
      </c>
      <c r="K7" s="2" t="s">
        <v>137</v>
      </c>
      <c r="L7" s="2"/>
    </row>
    <row r="8" spans="1:12" ht="64.8" x14ac:dyDescent="0.3">
      <c r="A8" s="16" t="s">
        <v>11</v>
      </c>
      <c r="B8" s="2" t="s">
        <v>138</v>
      </c>
      <c r="C8" s="2" t="s">
        <v>14</v>
      </c>
      <c r="D8" s="2" t="s">
        <v>139</v>
      </c>
      <c r="E8" s="2" t="s">
        <v>140</v>
      </c>
      <c r="F8" s="2" t="s">
        <v>16</v>
      </c>
      <c r="G8" s="2" t="s">
        <v>141</v>
      </c>
      <c r="H8" s="4">
        <v>0</v>
      </c>
      <c r="I8" s="2"/>
      <c r="J8" s="2" t="s">
        <v>142</v>
      </c>
      <c r="K8" s="2" t="s">
        <v>18</v>
      </c>
      <c r="L8" s="2" t="s">
        <v>116</v>
      </c>
    </row>
    <row r="9" spans="1:12" ht="64.8" x14ac:dyDescent="0.3">
      <c r="A9" s="16" t="s">
        <v>11</v>
      </c>
      <c r="B9" s="2" t="s">
        <v>138</v>
      </c>
      <c r="C9" s="2" t="s">
        <v>24</v>
      </c>
      <c r="D9" s="2" t="s">
        <v>143</v>
      </c>
      <c r="E9" s="2" t="s">
        <v>140</v>
      </c>
      <c r="F9" s="2" t="s">
        <v>16</v>
      </c>
      <c r="G9" s="2" t="s">
        <v>141</v>
      </c>
      <c r="H9" s="4">
        <v>0</v>
      </c>
      <c r="I9" s="2"/>
      <c r="J9" s="2" t="s">
        <v>142</v>
      </c>
      <c r="K9" s="2" t="s">
        <v>661</v>
      </c>
      <c r="L9" s="2"/>
    </row>
    <row r="10" spans="1:12" ht="64.8" x14ac:dyDescent="0.3">
      <c r="A10" s="16" t="s">
        <v>11</v>
      </c>
      <c r="B10" s="2" t="s">
        <v>138</v>
      </c>
      <c r="C10" s="2" t="s">
        <v>24</v>
      </c>
      <c r="D10" s="2" t="s">
        <v>143</v>
      </c>
      <c r="E10" s="2" t="s">
        <v>140</v>
      </c>
      <c r="F10" s="2" t="s">
        <v>16</v>
      </c>
      <c r="G10" s="2" t="s">
        <v>141</v>
      </c>
      <c r="H10" s="4">
        <v>0</v>
      </c>
      <c r="I10" s="2"/>
      <c r="J10" s="2" t="s">
        <v>142</v>
      </c>
      <c r="K10" s="2" t="s">
        <v>662</v>
      </c>
      <c r="L10" s="2"/>
    </row>
    <row r="11" spans="1:12" ht="48.6" x14ac:dyDescent="0.3">
      <c r="A11" s="16" t="s">
        <v>11</v>
      </c>
      <c r="B11" s="2" t="s">
        <v>144</v>
      </c>
      <c r="C11" s="2" t="s">
        <v>14</v>
      </c>
      <c r="D11" s="2" t="s">
        <v>145</v>
      </c>
      <c r="E11" s="2" t="s">
        <v>140</v>
      </c>
      <c r="F11" s="2" t="s">
        <v>16</v>
      </c>
      <c r="G11" s="2" t="s">
        <v>141</v>
      </c>
      <c r="H11" s="4">
        <v>0</v>
      </c>
      <c r="I11" s="2"/>
      <c r="J11" s="2" t="s">
        <v>146</v>
      </c>
      <c r="K11" s="2" t="s">
        <v>18</v>
      </c>
      <c r="L11" s="2" t="s">
        <v>116</v>
      </c>
    </row>
    <row r="12" spans="1:12" ht="64.8" x14ac:dyDescent="0.3">
      <c r="A12" s="16" t="s">
        <v>11</v>
      </c>
      <c r="B12" s="2" t="s">
        <v>138</v>
      </c>
      <c r="C12" s="2" t="s">
        <v>24</v>
      </c>
      <c r="D12" s="2" t="s">
        <v>147</v>
      </c>
      <c r="E12" s="2" t="s">
        <v>140</v>
      </c>
      <c r="F12" s="2" t="s">
        <v>16</v>
      </c>
      <c r="G12" s="2" t="s">
        <v>141</v>
      </c>
      <c r="H12" s="4">
        <v>0</v>
      </c>
      <c r="I12" s="2"/>
      <c r="J12" s="2" t="s">
        <v>142</v>
      </c>
      <c r="K12" s="2" t="s">
        <v>661</v>
      </c>
      <c r="L12" s="2"/>
    </row>
    <row r="13" spans="1:12" ht="64.8" x14ac:dyDescent="0.3">
      <c r="A13" s="16" t="s">
        <v>11</v>
      </c>
      <c r="B13" s="2" t="s">
        <v>138</v>
      </c>
      <c r="C13" s="2" t="s">
        <v>24</v>
      </c>
      <c r="D13" s="2" t="s">
        <v>148</v>
      </c>
      <c r="E13" s="2" t="s">
        <v>140</v>
      </c>
      <c r="F13" s="2" t="s">
        <v>16</v>
      </c>
      <c r="G13" s="2" t="s">
        <v>141</v>
      </c>
      <c r="H13" s="4">
        <v>0</v>
      </c>
      <c r="I13" s="2"/>
      <c r="J13" s="2" t="s">
        <v>142</v>
      </c>
      <c r="K13" s="2" t="s">
        <v>662</v>
      </c>
      <c r="L13" s="2"/>
    </row>
    <row r="14" spans="1:12" ht="25.05" customHeight="1" x14ac:dyDescent="0.3">
      <c r="A14" s="32" t="s">
        <v>25</v>
      </c>
      <c r="B14" s="32"/>
      <c r="C14" s="32"/>
      <c r="D14" s="32"/>
      <c r="E14" s="32"/>
      <c r="F14" s="32"/>
      <c r="G14" s="32"/>
      <c r="H14" s="4">
        <f>SUM(H15:H66)</f>
        <v>15191225</v>
      </c>
      <c r="I14" s="34"/>
      <c r="J14" s="34"/>
      <c r="K14" s="34"/>
      <c r="L14" s="34"/>
    </row>
    <row r="15" spans="1:12" ht="275.39999999999998" x14ac:dyDescent="0.3">
      <c r="A15" s="12" t="s">
        <v>493</v>
      </c>
      <c r="B15" s="11" t="s">
        <v>494</v>
      </c>
      <c r="C15" s="11" t="s">
        <v>57</v>
      </c>
      <c r="D15" s="11" t="s">
        <v>495</v>
      </c>
      <c r="E15" s="11" t="s">
        <v>496</v>
      </c>
      <c r="F15" s="11" t="s">
        <v>16</v>
      </c>
      <c r="G15" s="11" t="s">
        <v>774</v>
      </c>
      <c r="H15" s="19">
        <v>74000</v>
      </c>
      <c r="I15" s="11" t="s">
        <v>498</v>
      </c>
      <c r="J15" s="11" t="s">
        <v>499</v>
      </c>
      <c r="K15" s="11" t="s">
        <v>500</v>
      </c>
      <c r="L15" s="22" t="s">
        <v>557</v>
      </c>
    </row>
    <row r="16" spans="1:12" ht="210.6" x14ac:dyDescent="0.3">
      <c r="A16" s="12" t="s">
        <v>493</v>
      </c>
      <c r="B16" s="11" t="s">
        <v>501</v>
      </c>
      <c r="C16" s="11" t="s">
        <v>24</v>
      </c>
      <c r="D16" s="11" t="s">
        <v>502</v>
      </c>
      <c r="E16" s="11" t="s">
        <v>496</v>
      </c>
      <c r="F16" s="11" t="s">
        <v>16</v>
      </c>
      <c r="G16" s="11" t="s">
        <v>497</v>
      </c>
      <c r="H16" s="19">
        <v>936000</v>
      </c>
      <c r="I16" s="11" t="s">
        <v>503</v>
      </c>
      <c r="J16" s="11" t="s">
        <v>504</v>
      </c>
      <c r="K16" s="11" t="s">
        <v>505</v>
      </c>
      <c r="L16" s="11" t="s">
        <v>506</v>
      </c>
    </row>
    <row r="17" spans="1:12" ht="178.2" x14ac:dyDescent="0.3">
      <c r="A17" s="12" t="s">
        <v>493</v>
      </c>
      <c r="B17" s="11" t="s">
        <v>775</v>
      </c>
      <c r="C17" s="11" t="s">
        <v>57</v>
      </c>
      <c r="D17" s="11" t="s">
        <v>776</v>
      </c>
      <c r="E17" s="11" t="s">
        <v>496</v>
      </c>
      <c r="F17" s="11" t="s">
        <v>16</v>
      </c>
      <c r="G17" s="11" t="s">
        <v>497</v>
      </c>
      <c r="H17" s="19">
        <v>10500</v>
      </c>
      <c r="I17" s="11" t="s">
        <v>498</v>
      </c>
      <c r="J17" s="11" t="s">
        <v>777</v>
      </c>
      <c r="K17" s="11" t="s">
        <v>500</v>
      </c>
      <c r="L17" s="11" t="s">
        <v>778</v>
      </c>
    </row>
    <row r="18" spans="1:12" ht="81" x14ac:dyDescent="0.3">
      <c r="A18" s="12" t="s">
        <v>493</v>
      </c>
      <c r="B18" s="11" t="s">
        <v>779</v>
      </c>
      <c r="C18" s="11" t="s">
        <v>57</v>
      </c>
      <c r="D18" s="11" t="s">
        <v>780</v>
      </c>
      <c r="E18" s="11" t="s">
        <v>496</v>
      </c>
      <c r="F18" s="11" t="s">
        <v>16</v>
      </c>
      <c r="G18" s="11" t="s">
        <v>497</v>
      </c>
      <c r="H18" s="19">
        <v>99800</v>
      </c>
      <c r="I18" s="11" t="s">
        <v>781</v>
      </c>
      <c r="J18" s="11" t="s">
        <v>782</v>
      </c>
      <c r="K18" s="11" t="s">
        <v>779</v>
      </c>
      <c r="L18" s="11" t="s">
        <v>783</v>
      </c>
    </row>
    <row r="19" spans="1:12" ht="162" x14ac:dyDescent="0.3">
      <c r="A19" s="12" t="s">
        <v>493</v>
      </c>
      <c r="B19" s="11" t="s">
        <v>507</v>
      </c>
      <c r="C19" s="11" t="s">
        <v>58</v>
      </c>
      <c r="D19" s="11" t="s">
        <v>508</v>
      </c>
      <c r="E19" s="11" t="s">
        <v>509</v>
      </c>
      <c r="F19" s="11" t="s">
        <v>16</v>
      </c>
      <c r="G19" s="11" t="s">
        <v>510</v>
      </c>
      <c r="H19" s="19">
        <v>74824</v>
      </c>
      <c r="I19" s="11" t="s">
        <v>511</v>
      </c>
      <c r="J19" s="11" t="s">
        <v>512</v>
      </c>
      <c r="K19" s="11" t="s">
        <v>513</v>
      </c>
      <c r="L19" s="11" t="s">
        <v>514</v>
      </c>
    </row>
    <row r="20" spans="1:12" ht="129.6" x14ac:dyDescent="0.3">
      <c r="A20" s="12" t="s">
        <v>493</v>
      </c>
      <c r="B20" s="11" t="s">
        <v>515</v>
      </c>
      <c r="C20" s="11" t="s">
        <v>24</v>
      </c>
      <c r="D20" s="11" t="s">
        <v>516</v>
      </c>
      <c r="E20" s="11" t="s">
        <v>509</v>
      </c>
      <c r="F20" s="11" t="s">
        <v>16</v>
      </c>
      <c r="G20" s="11" t="s">
        <v>510</v>
      </c>
      <c r="H20" s="19">
        <v>421101</v>
      </c>
      <c r="I20" s="11" t="s">
        <v>511</v>
      </c>
      <c r="J20" s="11" t="s">
        <v>517</v>
      </c>
      <c r="K20" s="11" t="s">
        <v>518</v>
      </c>
      <c r="L20" s="11"/>
    </row>
    <row r="21" spans="1:12" ht="113.4" x14ac:dyDescent="0.3">
      <c r="A21" s="12" t="s">
        <v>519</v>
      </c>
      <c r="B21" s="11" t="s">
        <v>520</v>
      </c>
      <c r="C21" s="11" t="s">
        <v>24</v>
      </c>
      <c r="D21" s="11" t="s">
        <v>521</v>
      </c>
      <c r="E21" s="11" t="s">
        <v>522</v>
      </c>
      <c r="F21" s="11" t="s">
        <v>16</v>
      </c>
      <c r="G21" s="11" t="s">
        <v>523</v>
      </c>
      <c r="H21" s="19">
        <v>98000</v>
      </c>
      <c r="I21" s="11" t="s">
        <v>524</v>
      </c>
      <c r="J21" s="11" t="s">
        <v>525</v>
      </c>
      <c r="K21" s="11" t="s">
        <v>526</v>
      </c>
      <c r="L21" s="11" t="s">
        <v>527</v>
      </c>
    </row>
    <row r="22" spans="1:12" ht="324" x14ac:dyDescent="0.3">
      <c r="A22" s="12" t="s">
        <v>528</v>
      </c>
      <c r="B22" s="11" t="s">
        <v>529</v>
      </c>
      <c r="C22" s="11" t="s">
        <v>24</v>
      </c>
      <c r="D22" s="11" t="s">
        <v>530</v>
      </c>
      <c r="E22" s="11" t="s">
        <v>531</v>
      </c>
      <c r="F22" s="11" t="s">
        <v>16</v>
      </c>
      <c r="G22" s="11" t="s">
        <v>532</v>
      </c>
      <c r="H22" s="19">
        <v>100000</v>
      </c>
      <c r="I22" s="11" t="s">
        <v>533</v>
      </c>
      <c r="J22" s="11" t="s">
        <v>664</v>
      </c>
      <c r="K22" s="11" t="s">
        <v>534</v>
      </c>
      <c r="L22" s="11" t="s">
        <v>535</v>
      </c>
    </row>
    <row r="23" spans="1:12" ht="81" x14ac:dyDescent="0.3">
      <c r="A23" s="35" t="s">
        <v>536</v>
      </c>
      <c r="B23" s="37" t="s">
        <v>537</v>
      </c>
      <c r="C23" s="37" t="s">
        <v>57</v>
      </c>
      <c r="D23" s="11" t="s">
        <v>538</v>
      </c>
      <c r="E23" s="37" t="s">
        <v>539</v>
      </c>
      <c r="F23" s="37" t="s">
        <v>16</v>
      </c>
      <c r="G23" s="37" t="s">
        <v>540</v>
      </c>
      <c r="H23" s="19">
        <v>10000</v>
      </c>
      <c r="I23" s="11" t="s">
        <v>541</v>
      </c>
      <c r="J23" s="37" t="s">
        <v>542</v>
      </c>
      <c r="K23" s="11" t="s">
        <v>543</v>
      </c>
      <c r="L23" s="11"/>
    </row>
    <row r="24" spans="1:12" ht="81" x14ac:dyDescent="0.3">
      <c r="A24" s="36"/>
      <c r="B24" s="38"/>
      <c r="C24" s="38"/>
      <c r="D24" s="11" t="s">
        <v>544</v>
      </c>
      <c r="E24" s="38"/>
      <c r="F24" s="38"/>
      <c r="G24" s="38"/>
      <c r="H24" s="19">
        <v>5000</v>
      </c>
      <c r="I24" s="11" t="s">
        <v>545</v>
      </c>
      <c r="J24" s="38"/>
      <c r="K24" s="11" t="s">
        <v>546</v>
      </c>
      <c r="L24" s="11"/>
    </row>
    <row r="25" spans="1:12" ht="81" x14ac:dyDescent="0.3">
      <c r="A25" s="12" t="s">
        <v>536</v>
      </c>
      <c r="B25" s="11" t="s">
        <v>537</v>
      </c>
      <c r="C25" s="11" t="s">
        <v>57</v>
      </c>
      <c r="D25" s="11" t="s">
        <v>544</v>
      </c>
      <c r="E25" s="11" t="s">
        <v>539</v>
      </c>
      <c r="F25" s="11" t="s">
        <v>16</v>
      </c>
      <c r="G25" s="11" t="s">
        <v>540</v>
      </c>
      <c r="H25" s="19">
        <v>5000</v>
      </c>
      <c r="I25" s="11" t="s">
        <v>547</v>
      </c>
      <c r="J25" s="11" t="s">
        <v>542</v>
      </c>
      <c r="K25" s="11" t="s">
        <v>548</v>
      </c>
      <c r="L25" s="11"/>
    </row>
    <row r="26" spans="1:12" ht="81" x14ac:dyDescent="0.3">
      <c r="A26" s="12" t="s">
        <v>549</v>
      </c>
      <c r="B26" s="11" t="s">
        <v>550</v>
      </c>
      <c r="C26" s="11" t="s">
        <v>57</v>
      </c>
      <c r="D26" s="11" t="s">
        <v>551</v>
      </c>
      <c r="E26" s="11" t="s">
        <v>552</v>
      </c>
      <c r="F26" s="11" t="s">
        <v>16</v>
      </c>
      <c r="G26" s="11" t="s">
        <v>553</v>
      </c>
      <c r="H26" s="19">
        <v>60000</v>
      </c>
      <c r="I26" s="11" t="s">
        <v>554</v>
      </c>
      <c r="J26" s="11" t="s">
        <v>555</v>
      </c>
      <c r="K26" s="11" t="s">
        <v>556</v>
      </c>
      <c r="L26" s="11"/>
    </row>
    <row r="27" spans="1:12" ht="145.80000000000001" x14ac:dyDescent="0.3">
      <c r="A27" s="16" t="s">
        <v>493</v>
      </c>
      <c r="B27" s="2" t="s">
        <v>558</v>
      </c>
      <c r="C27" s="2" t="s">
        <v>57</v>
      </c>
      <c r="D27" s="2" t="s">
        <v>559</v>
      </c>
      <c r="E27" s="2" t="s">
        <v>560</v>
      </c>
      <c r="F27" s="11" t="s">
        <v>561</v>
      </c>
      <c r="G27" s="2" t="s">
        <v>562</v>
      </c>
      <c r="H27" s="4">
        <v>5000</v>
      </c>
      <c r="I27" s="2" t="s">
        <v>563</v>
      </c>
      <c r="J27" s="2" t="s">
        <v>564</v>
      </c>
      <c r="K27" s="2" t="s">
        <v>565</v>
      </c>
      <c r="L27" s="2" t="s">
        <v>663</v>
      </c>
    </row>
    <row r="28" spans="1:12" ht="345" x14ac:dyDescent="0.3">
      <c r="A28" s="16" t="s">
        <v>493</v>
      </c>
      <c r="B28" s="2" t="s">
        <v>566</v>
      </c>
      <c r="C28" s="2" t="s">
        <v>14</v>
      </c>
      <c r="D28" s="2" t="s">
        <v>567</v>
      </c>
      <c r="E28" s="2" t="s">
        <v>568</v>
      </c>
      <c r="F28" s="11" t="s">
        <v>561</v>
      </c>
      <c r="G28" s="2" t="s">
        <v>562</v>
      </c>
      <c r="H28" s="4">
        <v>580000</v>
      </c>
      <c r="I28" s="2" t="s">
        <v>569</v>
      </c>
      <c r="J28" s="2" t="s">
        <v>570</v>
      </c>
      <c r="K28" s="23" t="s">
        <v>571</v>
      </c>
      <c r="L28" s="2" t="s">
        <v>665</v>
      </c>
    </row>
    <row r="29" spans="1:12" ht="162" x14ac:dyDescent="0.3">
      <c r="A29" s="16" t="s">
        <v>493</v>
      </c>
      <c r="B29" s="2" t="s">
        <v>572</v>
      </c>
      <c r="C29" s="2" t="s">
        <v>24</v>
      </c>
      <c r="D29" s="2" t="s">
        <v>573</v>
      </c>
      <c r="E29" s="2" t="s">
        <v>574</v>
      </c>
      <c r="F29" s="11" t="s">
        <v>561</v>
      </c>
      <c r="G29" s="2" t="s">
        <v>562</v>
      </c>
      <c r="H29" s="4">
        <v>4854999</v>
      </c>
      <c r="I29" s="2" t="s">
        <v>575</v>
      </c>
      <c r="J29" s="2" t="s">
        <v>576</v>
      </c>
      <c r="K29" s="2" t="s">
        <v>577</v>
      </c>
      <c r="L29" s="2"/>
    </row>
    <row r="30" spans="1:12" ht="97.2" x14ac:dyDescent="0.3">
      <c r="A30" s="26" t="s">
        <v>493</v>
      </c>
      <c r="B30" s="24" t="s">
        <v>578</v>
      </c>
      <c r="C30" s="24" t="s">
        <v>14</v>
      </c>
      <c r="D30" s="24" t="s">
        <v>579</v>
      </c>
      <c r="E30" s="24" t="s">
        <v>574</v>
      </c>
      <c r="F30" s="24" t="s">
        <v>561</v>
      </c>
      <c r="G30" s="24" t="s">
        <v>562</v>
      </c>
      <c r="H30" s="4">
        <v>550142</v>
      </c>
      <c r="I30" s="24" t="s">
        <v>580</v>
      </c>
      <c r="J30" s="24" t="s">
        <v>581</v>
      </c>
      <c r="K30" s="2" t="s">
        <v>582</v>
      </c>
      <c r="L30" s="2"/>
    </row>
    <row r="31" spans="1:12" ht="97.2" x14ac:dyDescent="0.3">
      <c r="A31" s="29"/>
      <c r="B31" s="28"/>
      <c r="C31" s="25"/>
      <c r="D31" s="25"/>
      <c r="E31" s="28"/>
      <c r="F31" s="28"/>
      <c r="G31" s="28"/>
      <c r="H31" s="4">
        <v>0</v>
      </c>
      <c r="I31" s="28"/>
      <c r="J31" s="28"/>
      <c r="K31" s="2" t="s">
        <v>583</v>
      </c>
      <c r="L31" s="2" t="s">
        <v>584</v>
      </c>
    </row>
    <row r="32" spans="1:12" ht="178.2" x14ac:dyDescent="0.3">
      <c r="A32" s="27"/>
      <c r="B32" s="25"/>
      <c r="C32" s="2" t="s">
        <v>58</v>
      </c>
      <c r="D32" s="2" t="s">
        <v>585</v>
      </c>
      <c r="E32" s="25"/>
      <c r="F32" s="25"/>
      <c r="G32" s="25"/>
      <c r="H32" s="4">
        <v>1669175</v>
      </c>
      <c r="I32" s="25"/>
      <c r="J32" s="25"/>
      <c r="K32" s="2" t="s">
        <v>586</v>
      </c>
      <c r="L32" s="2" t="s">
        <v>587</v>
      </c>
    </row>
    <row r="33" spans="1:12" ht="210.6" x14ac:dyDescent="0.3">
      <c r="A33" s="16" t="s">
        <v>493</v>
      </c>
      <c r="B33" s="2" t="s">
        <v>578</v>
      </c>
      <c r="C33" s="2" t="s">
        <v>24</v>
      </c>
      <c r="D33" s="2" t="s">
        <v>588</v>
      </c>
      <c r="E33" s="2" t="s">
        <v>574</v>
      </c>
      <c r="F33" s="11" t="s">
        <v>561</v>
      </c>
      <c r="G33" s="2" t="s">
        <v>562</v>
      </c>
      <c r="H33" s="4">
        <v>648033</v>
      </c>
      <c r="I33" s="2" t="s">
        <v>580</v>
      </c>
      <c r="J33" s="2" t="s">
        <v>581</v>
      </c>
      <c r="K33" s="2" t="s">
        <v>589</v>
      </c>
      <c r="L33" s="2" t="s">
        <v>590</v>
      </c>
    </row>
    <row r="34" spans="1:12" ht="97.2" x14ac:dyDescent="0.3">
      <c r="A34" s="26" t="s">
        <v>493</v>
      </c>
      <c r="B34" s="24" t="s">
        <v>591</v>
      </c>
      <c r="C34" s="24" t="s">
        <v>57</v>
      </c>
      <c r="D34" s="2" t="s">
        <v>592</v>
      </c>
      <c r="E34" s="24" t="s">
        <v>560</v>
      </c>
      <c r="F34" s="24" t="s">
        <v>561</v>
      </c>
      <c r="G34" s="24" t="s">
        <v>562</v>
      </c>
      <c r="H34" s="4">
        <v>140000</v>
      </c>
      <c r="I34" s="24" t="s">
        <v>580</v>
      </c>
      <c r="J34" s="24" t="s">
        <v>593</v>
      </c>
      <c r="K34" s="2" t="s">
        <v>594</v>
      </c>
      <c r="L34" s="2"/>
    </row>
    <row r="35" spans="1:12" ht="97.2" x14ac:dyDescent="0.3">
      <c r="A35" s="27"/>
      <c r="B35" s="25"/>
      <c r="C35" s="25"/>
      <c r="D35" s="2" t="s">
        <v>595</v>
      </c>
      <c r="E35" s="25"/>
      <c r="F35" s="25"/>
      <c r="G35" s="25"/>
      <c r="H35" s="4">
        <v>220000</v>
      </c>
      <c r="I35" s="25"/>
      <c r="J35" s="25"/>
      <c r="K35" s="2" t="s">
        <v>596</v>
      </c>
      <c r="L35" s="2"/>
    </row>
    <row r="36" spans="1:12" ht="178.2" x14ac:dyDescent="0.3">
      <c r="A36" s="26" t="s">
        <v>493</v>
      </c>
      <c r="B36" s="24" t="s">
        <v>591</v>
      </c>
      <c r="C36" s="2" t="s">
        <v>58</v>
      </c>
      <c r="D36" s="2" t="s">
        <v>597</v>
      </c>
      <c r="E36" s="24" t="s">
        <v>560</v>
      </c>
      <c r="F36" s="24" t="s">
        <v>561</v>
      </c>
      <c r="G36" s="24" t="s">
        <v>562</v>
      </c>
      <c r="H36" s="4">
        <v>260960</v>
      </c>
      <c r="I36" s="24" t="s">
        <v>580</v>
      </c>
      <c r="J36" s="24" t="s">
        <v>593</v>
      </c>
      <c r="K36" s="2" t="s">
        <v>598</v>
      </c>
      <c r="L36" s="2" t="s">
        <v>599</v>
      </c>
    </row>
    <row r="37" spans="1:12" ht="129.6" x14ac:dyDescent="0.3">
      <c r="A37" s="29"/>
      <c r="B37" s="28"/>
      <c r="C37" s="24" t="s">
        <v>24</v>
      </c>
      <c r="D37" s="2" t="s">
        <v>600</v>
      </c>
      <c r="E37" s="28"/>
      <c r="F37" s="28"/>
      <c r="G37" s="28"/>
      <c r="H37" s="4">
        <v>250000</v>
      </c>
      <c r="I37" s="28"/>
      <c r="J37" s="28"/>
      <c r="K37" s="2" t="s">
        <v>601</v>
      </c>
      <c r="L37" s="2" t="s">
        <v>602</v>
      </c>
    </row>
    <row r="38" spans="1:12" ht="97.2" x14ac:dyDescent="0.3">
      <c r="A38" s="29"/>
      <c r="B38" s="28"/>
      <c r="C38" s="28"/>
      <c r="D38" s="2" t="s">
        <v>603</v>
      </c>
      <c r="E38" s="28"/>
      <c r="F38" s="28"/>
      <c r="G38" s="28"/>
      <c r="H38" s="4">
        <v>300000</v>
      </c>
      <c r="I38" s="28"/>
      <c r="J38" s="28"/>
      <c r="K38" s="2" t="s">
        <v>604</v>
      </c>
      <c r="L38" s="2"/>
    </row>
    <row r="39" spans="1:12" ht="81" x14ac:dyDescent="0.3">
      <c r="A39" s="27"/>
      <c r="B39" s="25"/>
      <c r="C39" s="25"/>
      <c r="D39" s="2" t="s">
        <v>605</v>
      </c>
      <c r="E39" s="25"/>
      <c r="F39" s="25"/>
      <c r="G39" s="25"/>
      <c r="H39" s="4">
        <v>0</v>
      </c>
      <c r="I39" s="25"/>
      <c r="J39" s="25"/>
      <c r="K39" s="2" t="s">
        <v>606</v>
      </c>
      <c r="L39" s="2" t="s">
        <v>607</v>
      </c>
    </row>
    <row r="40" spans="1:12" ht="97.2" x14ac:dyDescent="0.3">
      <c r="A40" s="26" t="s">
        <v>493</v>
      </c>
      <c r="B40" s="24" t="s">
        <v>608</v>
      </c>
      <c r="C40" s="24" t="s">
        <v>24</v>
      </c>
      <c r="D40" s="2" t="s">
        <v>609</v>
      </c>
      <c r="E40" s="24" t="s">
        <v>610</v>
      </c>
      <c r="F40" s="24" t="s">
        <v>561</v>
      </c>
      <c r="G40" s="24" t="s">
        <v>562</v>
      </c>
      <c r="H40" s="4">
        <v>122300</v>
      </c>
      <c r="I40" s="24" t="s">
        <v>580</v>
      </c>
      <c r="J40" s="24" t="s">
        <v>611</v>
      </c>
      <c r="K40" s="2" t="s">
        <v>612</v>
      </c>
      <c r="L40" s="2" t="s">
        <v>613</v>
      </c>
    </row>
    <row r="41" spans="1:12" ht="97.2" x14ac:dyDescent="0.3">
      <c r="A41" s="29"/>
      <c r="B41" s="28"/>
      <c r="C41" s="28"/>
      <c r="D41" s="2" t="s">
        <v>609</v>
      </c>
      <c r="E41" s="28"/>
      <c r="F41" s="28"/>
      <c r="G41" s="28"/>
      <c r="H41" s="4">
        <v>632451</v>
      </c>
      <c r="I41" s="28"/>
      <c r="J41" s="28"/>
      <c r="K41" s="2" t="s">
        <v>614</v>
      </c>
      <c r="L41" s="2" t="s">
        <v>613</v>
      </c>
    </row>
    <row r="42" spans="1:12" ht="97.2" x14ac:dyDescent="0.3">
      <c r="A42" s="29"/>
      <c r="B42" s="28"/>
      <c r="C42" s="25"/>
      <c r="D42" s="2" t="s">
        <v>615</v>
      </c>
      <c r="E42" s="28"/>
      <c r="F42" s="28"/>
      <c r="G42" s="28"/>
      <c r="H42" s="4">
        <v>75066</v>
      </c>
      <c r="I42" s="28"/>
      <c r="J42" s="28"/>
      <c r="K42" s="2" t="s">
        <v>616</v>
      </c>
      <c r="L42" s="2"/>
    </row>
    <row r="43" spans="1:12" ht="113.4" x14ac:dyDescent="0.3">
      <c r="A43" s="27"/>
      <c r="B43" s="25"/>
      <c r="C43" s="2" t="s">
        <v>58</v>
      </c>
      <c r="D43" s="2" t="s">
        <v>617</v>
      </c>
      <c r="E43" s="25"/>
      <c r="F43" s="25"/>
      <c r="G43" s="25"/>
      <c r="H43" s="4">
        <v>487557</v>
      </c>
      <c r="I43" s="25"/>
      <c r="J43" s="25"/>
      <c r="K43" s="2" t="s">
        <v>618</v>
      </c>
      <c r="L43" s="2" t="s">
        <v>619</v>
      </c>
    </row>
    <row r="44" spans="1:12" ht="178.2" x14ac:dyDescent="0.3">
      <c r="A44" s="26" t="s">
        <v>493</v>
      </c>
      <c r="B44" s="24" t="s">
        <v>608</v>
      </c>
      <c r="C44" s="2" t="s">
        <v>58</v>
      </c>
      <c r="D44" s="2" t="s">
        <v>620</v>
      </c>
      <c r="E44" s="24" t="s">
        <v>610</v>
      </c>
      <c r="F44" s="24" t="s">
        <v>561</v>
      </c>
      <c r="G44" s="24" t="s">
        <v>562</v>
      </c>
      <c r="H44" s="4">
        <v>0</v>
      </c>
      <c r="I44" s="24" t="s">
        <v>580</v>
      </c>
      <c r="J44" s="24" t="s">
        <v>611</v>
      </c>
      <c r="K44" s="2" t="s">
        <v>621</v>
      </c>
      <c r="L44" s="2" t="s">
        <v>21</v>
      </c>
    </row>
    <row r="45" spans="1:12" ht="97.2" x14ac:dyDescent="0.3">
      <c r="A45" s="27"/>
      <c r="B45" s="25"/>
      <c r="C45" s="2" t="s">
        <v>14</v>
      </c>
      <c r="D45" s="2" t="s">
        <v>620</v>
      </c>
      <c r="E45" s="25"/>
      <c r="F45" s="25"/>
      <c r="G45" s="25"/>
      <c r="H45" s="4">
        <v>0</v>
      </c>
      <c r="I45" s="25"/>
      <c r="J45" s="25"/>
      <c r="K45" s="2" t="s">
        <v>622</v>
      </c>
      <c r="L45" s="2" t="s">
        <v>21</v>
      </c>
    </row>
    <row r="46" spans="1:12" ht="97.2" x14ac:dyDescent="0.3">
      <c r="A46" s="26" t="s">
        <v>493</v>
      </c>
      <c r="B46" s="24" t="s">
        <v>623</v>
      </c>
      <c r="C46" s="24" t="s">
        <v>24</v>
      </c>
      <c r="D46" s="2" t="s">
        <v>624</v>
      </c>
      <c r="E46" s="24" t="s">
        <v>610</v>
      </c>
      <c r="F46" s="24" t="s">
        <v>561</v>
      </c>
      <c r="G46" s="24" t="s">
        <v>562</v>
      </c>
      <c r="H46" s="4">
        <v>163965</v>
      </c>
      <c r="I46" s="24" t="s">
        <v>580</v>
      </c>
      <c r="J46" s="24" t="s">
        <v>625</v>
      </c>
      <c r="K46" s="2" t="s">
        <v>626</v>
      </c>
      <c r="L46" s="2"/>
    </row>
    <row r="47" spans="1:12" ht="145.80000000000001" x14ac:dyDescent="0.3">
      <c r="A47" s="27"/>
      <c r="B47" s="25"/>
      <c r="C47" s="25"/>
      <c r="D47" s="2" t="s">
        <v>627</v>
      </c>
      <c r="E47" s="25"/>
      <c r="F47" s="25"/>
      <c r="G47" s="25"/>
      <c r="H47" s="4">
        <v>149308</v>
      </c>
      <c r="I47" s="25"/>
      <c r="J47" s="25"/>
      <c r="K47" s="2" t="s">
        <v>616</v>
      </c>
      <c r="L47" s="2"/>
    </row>
    <row r="48" spans="1:12" ht="97.2" x14ac:dyDescent="0.3">
      <c r="A48" s="26" t="s">
        <v>493</v>
      </c>
      <c r="B48" s="24" t="s">
        <v>623</v>
      </c>
      <c r="C48" s="24" t="s">
        <v>24</v>
      </c>
      <c r="D48" s="2" t="s">
        <v>628</v>
      </c>
      <c r="E48" s="24" t="s">
        <v>610</v>
      </c>
      <c r="F48" s="24" t="s">
        <v>561</v>
      </c>
      <c r="G48" s="24" t="s">
        <v>562</v>
      </c>
      <c r="H48" s="4">
        <v>124216</v>
      </c>
      <c r="I48" s="24" t="s">
        <v>580</v>
      </c>
      <c r="J48" s="24" t="s">
        <v>625</v>
      </c>
      <c r="K48" s="2" t="s">
        <v>629</v>
      </c>
      <c r="L48" s="2"/>
    </row>
    <row r="49" spans="1:12" ht="97.2" x14ac:dyDescent="0.3">
      <c r="A49" s="29"/>
      <c r="B49" s="28"/>
      <c r="C49" s="28"/>
      <c r="D49" s="2" t="s">
        <v>630</v>
      </c>
      <c r="E49" s="28"/>
      <c r="F49" s="28"/>
      <c r="G49" s="28"/>
      <c r="H49" s="4">
        <v>163965</v>
      </c>
      <c r="I49" s="28"/>
      <c r="J49" s="28"/>
      <c r="K49" s="2" t="s">
        <v>626</v>
      </c>
      <c r="L49" s="2"/>
    </row>
    <row r="50" spans="1:12" ht="81" x14ac:dyDescent="0.3">
      <c r="A50" s="29"/>
      <c r="B50" s="28"/>
      <c r="C50" s="28"/>
      <c r="D50" s="2" t="s">
        <v>631</v>
      </c>
      <c r="E50" s="28"/>
      <c r="F50" s="28"/>
      <c r="G50" s="28"/>
      <c r="H50" s="4">
        <v>123223</v>
      </c>
      <c r="I50" s="28"/>
      <c r="J50" s="28"/>
      <c r="K50" s="2" t="s">
        <v>632</v>
      </c>
      <c r="L50" s="2"/>
    </row>
    <row r="51" spans="1:12" ht="81" x14ac:dyDescent="0.3">
      <c r="A51" s="29"/>
      <c r="B51" s="28"/>
      <c r="C51" s="28"/>
      <c r="D51" s="2" t="s">
        <v>633</v>
      </c>
      <c r="E51" s="28"/>
      <c r="F51" s="28"/>
      <c r="G51" s="28"/>
      <c r="H51" s="4">
        <v>640956</v>
      </c>
      <c r="I51" s="28"/>
      <c r="J51" s="28"/>
      <c r="K51" s="2" t="s">
        <v>634</v>
      </c>
      <c r="L51" s="2" t="s">
        <v>635</v>
      </c>
    </row>
    <row r="52" spans="1:12" ht="81" x14ac:dyDescent="0.3">
      <c r="A52" s="27"/>
      <c r="B52" s="25"/>
      <c r="C52" s="25"/>
      <c r="D52" s="2" t="s">
        <v>636</v>
      </c>
      <c r="E52" s="25"/>
      <c r="F52" s="25"/>
      <c r="G52" s="25"/>
      <c r="H52" s="4">
        <v>337868</v>
      </c>
      <c r="I52" s="25"/>
      <c r="J52" s="25"/>
      <c r="K52" s="2" t="s">
        <v>637</v>
      </c>
      <c r="L52" s="2" t="s">
        <v>613</v>
      </c>
    </row>
    <row r="53" spans="1:12" ht="97.2" x14ac:dyDescent="0.3">
      <c r="A53" s="26" t="s">
        <v>493</v>
      </c>
      <c r="B53" s="24" t="s">
        <v>623</v>
      </c>
      <c r="C53" s="24" t="s">
        <v>24</v>
      </c>
      <c r="D53" s="2" t="s">
        <v>638</v>
      </c>
      <c r="E53" s="24" t="s">
        <v>610</v>
      </c>
      <c r="F53" s="24" t="s">
        <v>561</v>
      </c>
      <c r="G53" s="24" t="s">
        <v>562</v>
      </c>
      <c r="H53" s="4">
        <v>54655</v>
      </c>
      <c r="I53" s="24" t="s">
        <v>580</v>
      </c>
      <c r="J53" s="24" t="s">
        <v>625</v>
      </c>
      <c r="K53" s="2" t="s">
        <v>639</v>
      </c>
      <c r="L53" s="2" t="s">
        <v>613</v>
      </c>
    </row>
    <row r="54" spans="1:12" ht="97.2" x14ac:dyDescent="0.3">
      <c r="A54" s="29"/>
      <c r="B54" s="28"/>
      <c r="C54" s="28"/>
      <c r="D54" s="2" t="s">
        <v>640</v>
      </c>
      <c r="E54" s="28"/>
      <c r="F54" s="28"/>
      <c r="G54" s="28"/>
      <c r="H54" s="4">
        <v>0</v>
      </c>
      <c r="I54" s="28"/>
      <c r="J54" s="28"/>
      <c r="K54" s="2" t="s">
        <v>641</v>
      </c>
      <c r="L54" s="2" t="s">
        <v>584</v>
      </c>
    </row>
    <row r="55" spans="1:12" ht="97.2" x14ac:dyDescent="0.3">
      <c r="A55" s="29"/>
      <c r="B55" s="28"/>
      <c r="C55" s="28"/>
      <c r="D55" s="2" t="s">
        <v>642</v>
      </c>
      <c r="E55" s="28"/>
      <c r="F55" s="28"/>
      <c r="G55" s="28"/>
      <c r="H55" s="4">
        <v>124216</v>
      </c>
      <c r="I55" s="28"/>
      <c r="J55" s="28"/>
      <c r="K55" s="2" t="s">
        <v>104</v>
      </c>
      <c r="L55" s="2"/>
    </row>
    <row r="56" spans="1:12" ht="113.4" x14ac:dyDescent="0.3">
      <c r="A56" s="27"/>
      <c r="B56" s="25"/>
      <c r="C56" s="25"/>
      <c r="D56" s="2" t="s">
        <v>643</v>
      </c>
      <c r="E56" s="25"/>
      <c r="F56" s="25"/>
      <c r="G56" s="25"/>
      <c r="H56" s="4">
        <v>132067</v>
      </c>
      <c r="I56" s="25"/>
      <c r="J56" s="25"/>
      <c r="K56" s="2" t="s">
        <v>644</v>
      </c>
      <c r="L56" s="2" t="s">
        <v>645</v>
      </c>
    </row>
    <row r="57" spans="1:12" ht="194.4" x14ac:dyDescent="0.3">
      <c r="A57" s="26" t="s">
        <v>493</v>
      </c>
      <c r="B57" s="24" t="s">
        <v>623</v>
      </c>
      <c r="C57" s="24" t="s">
        <v>58</v>
      </c>
      <c r="D57" s="2" t="s">
        <v>646</v>
      </c>
      <c r="E57" s="24" t="s">
        <v>610</v>
      </c>
      <c r="F57" s="24" t="s">
        <v>561</v>
      </c>
      <c r="G57" s="24" t="s">
        <v>562</v>
      </c>
      <c r="H57" s="4">
        <v>0</v>
      </c>
      <c r="I57" s="24" t="s">
        <v>580</v>
      </c>
      <c r="J57" s="24" t="s">
        <v>625</v>
      </c>
      <c r="K57" s="2" t="s">
        <v>647</v>
      </c>
      <c r="L57" s="2" t="s">
        <v>21</v>
      </c>
    </row>
    <row r="58" spans="1:12" ht="145.80000000000001" x14ac:dyDescent="0.3">
      <c r="A58" s="29"/>
      <c r="B58" s="28"/>
      <c r="C58" s="28"/>
      <c r="D58" s="2" t="s">
        <v>648</v>
      </c>
      <c r="E58" s="28"/>
      <c r="F58" s="28"/>
      <c r="G58" s="28"/>
      <c r="H58" s="4">
        <v>486878</v>
      </c>
      <c r="I58" s="28"/>
      <c r="J58" s="28"/>
      <c r="K58" s="2" t="s">
        <v>618</v>
      </c>
      <c r="L58" s="2" t="s">
        <v>649</v>
      </c>
    </row>
    <row r="59" spans="1:12" ht="97.2" x14ac:dyDescent="0.3">
      <c r="A59" s="27"/>
      <c r="B59" s="25"/>
      <c r="C59" s="25"/>
      <c r="D59" s="2" t="s">
        <v>650</v>
      </c>
      <c r="E59" s="25"/>
      <c r="F59" s="25"/>
      <c r="G59" s="25"/>
      <c r="H59" s="4">
        <v>0</v>
      </c>
      <c r="I59" s="25"/>
      <c r="J59" s="25"/>
      <c r="K59" s="2" t="s">
        <v>651</v>
      </c>
      <c r="L59" s="2" t="s">
        <v>584</v>
      </c>
    </row>
    <row r="60" spans="1:12" ht="194.4" x14ac:dyDescent="0.3">
      <c r="A60" s="26" t="s">
        <v>493</v>
      </c>
      <c r="B60" s="24" t="s">
        <v>623</v>
      </c>
      <c r="C60" s="24" t="s">
        <v>58</v>
      </c>
      <c r="D60" s="2" t="s">
        <v>652</v>
      </c>
      <c r="E60" s="24" t="s">
        <v>610</v>
      </c>
      <c r="F60" s="24" t="s">
        <v>561</v>
      </c>
      <c r="G60" s="24" t="s">
        <v>562</v>
      </c>
      <c r="H60" s="4">
        <v>0</v>
      </c>
      <c r="I60" s="24" t="s">
        <v>580</v>
      </c>
      <c r="J60" s="24" t="s">
        <v>625</v>
      </c>
      <c r="K60" s="2" t="s">
        <v>647</v>
      </c>
      <c r="L60" s="2" t="s">
        <v>21</v>
      </c>
    </row>
    <row r="61" spans="1:12" ht="97.2" x14ac:dyDescent="0.3">
      <c r="A61" s="29"/>
      <c r="B61" s="28"/>
      <c r="C61" s="28"/>
      <c r="D61" s="2" t="s">
        <v>653</v>
      </c>
      <c r="E61" s="28"/>
      <c r="F61" s="28"/>
      <c r="G61" s="28"/>
      <c r="H61" s="4">
        <v>0</v>
      </c>
      <c r="I61" s="28"/>
      <c r="J61" s="28"/>
      <c r="K61" s="2" t="s">
        <v>654</v>
      </c>
      <c r="L61" s="2" t="s">
        <v>584</v>
      </c>
    </row>
    <row r="62" spans="1:12" ht="178.2" x14ac:dyDescent="0.3">
      <c r="A62" s="27"/>
      <c r="B62" s="25"/>
      <c r="C62" s="25"/>
      <c r="D62" s="2" t="s">
        <v>655</v>
      </c>
      <c r="E62" s="25"/>
      <c r="F62" s="25"/>
      <c r="G62" s="25"/>
      <c r="H62" s="4">
        <v>0</v>
      </c>
      <c r="I62" s="25"/>
      <c r="J62" s="25"/>
      <c r="K62" s="2" t="s">
        <v>621</v>
      </c>
      <c r="L62" s="2" t="s">
        <v>21</v>
      </c>
    </row>
    <row r="63" spans="1:12" ht="97.2" x14ac:dyDescent="0.3">
      <c r="A63" s="26" t="s">
        <v>493</v>
      </c>
      <c r="B63" s="24" t="s">
        <v>623</v>
      </c>
      <c r="C63" s="2" t="s">
        <v>58</v>
      </c>
      <c r="D63" s="2" t="s">
        <v>656</v>
      </c>
      <c r="E63" s="24" t="s">
        <v>610</v>
      </c>
      <c r="F63" s="24" t="s">
        <v>561</v>
      </c>
      <c r="G63" s="24" t="s">
        <v>562</v>
      </c>
      <c r="H63" s="4">
        <v>0</v>
      </c>
      <c r="I63" s="24" t="s">
        <v>580</v>
      </c>
      <c r="J63" s="24" t="s">
        <v>625</v>
      </c>
      <c r="K63" s="2" t="s">
        <v>657</v>
      </c>
      <c r="L63" s="2" t="s">
        <v>584</v>
      </c>
    </row>
    <row r="64" spans="1:12" ht="97.2" x14ac:dyDescent="0.3">
      <c r="A64" s="29"/>
      <c r="B64" s="28"/>
      <c r="C64" s="24" t="s">
        <v>14</v>
      </c>
      <c r="D64" s="2" t="s">
        <v>658</v>
      </c>
      <c r="E64" s="28"/>
      <c r="F64" s="28"/>
      <c r="G64" s="28"/>
      <c r="H64" s="4">
        <v>0</v>
      </c>
      <c r="I64" s="28"/>
      <c r="J64" s="28"/>
      <c r="K64" s="2" t="s">
        <v>622</v>
      </c>
      <c r="L64" s="2" t="s">
        <v>21</v>
      </c>
    </row>
    <row r="65" spans="1:12" ht="97.2" x14ac:dyDescent="0.3">
      <c r="A65" s="29"/>
      <c r="B65" s="28"/>
      <c r="C65" s="28"/>
      <c r="D65" s="2" t="s">
        <v>652</v>
      </c>
      <c r="E65" s="28"/>
      <c r="F65" s="28"/>
      <c r="G65" s="28"/>
      <c r="H65" s="4">
        <v>0</v>
      </c>
      <c r="I65" s="28"/>
      <c r="J65" s="28"/>
      <c r="K65" s="2" t="s">
        <v>622</v>
      </c>
      <c r="L65" s="2" t="s">
        <v>21</v>
      </c>
    </row>
    <row r="66" spans="1:12" ht="226.8" x14ac:dyDescent="0.3">
      <c r="A66" s="27"/>
      <c r="B66" s="25"/>
      <c r="C66" s="25"/>
      <c r="D66" s="2" t="s">
        <v>659</v>
      </c>
      <c r="E66" s="25"/>
      <c r="F66" s="25"/>
      <c r="G66" s="25"/>
      <c r="H66" s="4">
        <v>0</v>
      </c>
      <c r="I66" s="25"/>
      <c r="J66" s="25"/>
      <c r="K66" s="2" t="s">
        <v>660</v>
      </c>
      <c r="L66" s="2" t="s">
        <v>584</v>
      </c>
    </row>
    <row r="67" spans="1:12" ht="25.05" customHeight="1" x14ac:dyDescent="0.3">
      <c r="A67" s="32" t="s">
        <v>26</v>
      </c>
      <c r="B67" s="32"/>
      <c r="C67" s="32"/>
      <c r="D67" s="32"/>
      <c r="E67" s="32"/>
      <c r="F67" s="32"/>
      <c r="G67" s="32"/>
      <c r="H67" s="4">
        <f>SUM(H68:H114)</f>
        <v>938845</v>
      </c>
      <c r="I67" s="34"/>
      <c r="J67" s="34"/>
      <c r="K67" s="34"/>
      <c r="L67" s="34"/>
    </row>
    <row r="68" spans="1:12" ht="81" x14ac:dyDescent="0.3">
      <c r="A68" s="12" t="s">
        <v>666</v>
      </c>
      <c r="B68" s="2" t="s">
        <v>60</v>
      </c>
      <c r="C68" s="2" t="s">
        <v>58</v>
      </c>
      <c r="D68" s="2" t="s">
        <v>149</v>
      </c>
      <c r="E68" s="2" t="s">
        <v>61</v>
      </c>
      <c r="F68" s="2" t="s">
        <v>16</v>
      </c>
      <c r="G68" s="2"/>
      <c r="H68" s="4">
        <v>0</v>
      </c>
      <c r="I68" s="2"/>
      <c r="J68" s="2" t="s">
        <v>150</v>
      </c>
      <c r="K68" s="2" t="s">
        <v>62</v>
      </c>
      <c r="L68" s="2" t="s">
        <v>21</v>
      </c>
    </row>
    <row r="69" spans="1:12" ht="81" x14ac:dyDescent="0.3">
      <c r="A69" s="12" t="s">
        <v>666</v>
      </c>
      <c r="B69" s="2" t="s">
        <v>63</v>
      </c>
      <c r="C69" s="2" t="s">
        <v>58</v>
      </c>
      <c r="D69" s="2" t="s">
        <v>151</v>
      </c>
      <c r="E69" s="2" t="s">
        <v>61</v>
      </c>
      <c r="F69" s="2" t="s">
        <v>16</v>
      </c>
      <c r="G69" s="2"/>
      <c r="H69" s="4">
        <v>0</v>
      </c>
      <c r="I69" s="2"/>
      <c r="J69" s="2" t="s">
        <v>150</v>
      </c>
      <c r="K69" s="2" t="s">
        <v>62</v>
      </c>
      <c r="L69" s="2" t="s">
        <v>21</v>
      </c>
    </row>
    <row r="70" spans="1:12" ht="81" x14ac:dyDescent="0.3">
      <c r="A70" s="12" t="s">
        <v>666</v>
      </c>
      <c r="B70" s="2" t="s">
        <v>64</v>
      </c>
      <c r="C70" s="2" t="s">
        <v>58</v>
      </c>
      <c r="D70" s="2" t="s">
        <v>152</v>
      </c>
      <c r="E70" s="2" t="s">
        <v>61</v>
      </c>
      <c r="F70" s="2" t="s">
        <v>16</v>
      </c>
      <c r="G70" s="2"/>
      <c r="H70" s="4">
        <v>0</v>
      </c>
      <c r="I70" s="2"/>
      <c r="J70" s="2" t="s">
        <v>150</v>
      </c>
      <c r="K70" s="2" t="s">
        <v>62</v>
      </c>
      <c r="L70" s="2" t="s">
        <v>21</v>
      </c>
    </row>
    <row r="71" spans="1:12" ht="81" x14ac:dyDescent="0.3">
      <c r="A71" s="12" t="s">
        <v>666</v>
      </c>
      <c r="B71" s="2" t="s">
        <v>65</v>
      </c>
      <c r="C71" s="2" t="s">
        <v>58</v>
      </c>
      <c r="D71" s="2" t="s">
        <v>153</v>
      </c>
      <c r="E71" s="2" t="s">
        <v>61</v>
      </c>
      <c r="F71" s="2" t="s">
        <v>16</v>
      </c>
      <c r="G71" s="2"/>
      <c r="H71" s="4">
        <v>0</v>
      </c>
      <c r="I71" s="2"/>
      <c r="J71" s="2" t="s">
        <v>150</v>
      </c>
      <c r="K71" s="2" t="s">
        <v>62</v>
      </c>
      <c r="L71" s="2" t="s">
        <v>21</v>
      </c>
    </row>
    <row r="72" spans="1:12" ht="81" x14ac:dyDescent="0.3">
      <c r="A72" s="12" t="s">
        <v>666</v>
      </c>
      <c r="B72" s="2" t="s">
        <v>154</v>
      </c>
      <c r="C72" s="2" t="s">
        <v>14</v>
      </c>
      <c r="D72" s="2" t="s">
        <v>155</v>
      </c>
      <c r="E72" s="2" t="s">
        <v>61</v>
      </c>
      <c r="F72" s="2" t="s">
        <v>16</v>
      </c>
      <c r="G72" s="2" t="s">
        <v>66</v>
      </c>
      <c r="H72" s="4">
        <v>93000</v>
      </c>
      <c r="I72" s="2" t="s">
        <v>18</v>
      </c>
      <c r="J72" s="2" t="s">
        <v>150</v>
      </c>
      <c r="K72" s="2" t="s">
        <v>18</v>
      </c>
      <c r="L72" s="2" t="s">
        <v>156</v>
      </c>
    </row>
    <row r="73" spans="1:12" ht="97.2" x14ac:dyDescent="0.3">
      <c r="A73" s="12" t="s">
        <v>666</v>
      </c>
      <c r="B73" s="2" t="s">
        <v>157</v>
      </c>
      <c r="C73" s="2" t="s">
        <v>24</v>
      </c>
      <c r="D73" s="2" t="s">
        <v>158</v>
      </c>
      <c r="E73" s="2" t="s">
        <v>61</v>
      </c>
      <c r="F73" s="2" t="s">
        <v>16</v>
      </c>
      <c r="G73" s="2" t="s">
        <v>66</v>
      </c>
      <c r="H73" s="4">
        <v>93000</v>
      </c>
      <c r="I73" s="2" t="s">
        <v>159</v>
      </c>
      <c r="J73" s="2" t="s">
        <v>150</v>
      </c>
      <c r="K73" s="2" t="s">
        <v>160</v>
      </c>
      <c r="L73" s="2" t="s">
        <v>161</v>
      </c>
    </row>
    <row r="74" spans="1:12" ht="97.2" x14ac:dyDescent="0.3">
      <c r="A74" s="12" t="s">
        <v>666</v>
      </c>
      <c r="B74" s="2" t="s">
        <v>67</v>
      </c>
      <c r="C74" s="2" t="s">
        <v>24</v>
      </c>
      <c r="D74" s="2" t="s">
        <v>162</v>
      </c>
      <c r="E74" s="2" t="s">
        <v>68</v>
      </c>
      <c r="F74" s="2" t="s">
        <v>16</v>
      </c>
      <c r="G74" s="2"/>
      <c r="H74" s="4">
        <v>0</v>
      </c>
      <c r="I74" s="2"/>
      <c r="J74" s="2" t="s">
        <v>163</v>
      </c>
      <c r="K74" s="2" t="s">
        <v>160</v>
      </c>
      <c r="L74" s="2"/>
    </row>
    <row r="75" spans="1:12" ht="97.2" x14ac:dyDescent="0.3">
      <c r="A75" s="12" t="s">
        <v>666</v>
      </c>
      <c r="B75" s="2" t="s">
        <v>164</v>
      </c>
      <c r="C75" s="2" t="s">
        <v>24</v>
      </c>
      <c r="D75" s="2" t="s">
        <v>165</v>
      </c>
      <c r="E75" s="2" t="s">
        <v>68</v>
      </c>
      <c r="F75" s="2" t="s">
        <v>16</v>
      </c>
      <c r="G75" s="2" t="s">
        <v>66</v>
      </c>
      <c r="H75" s="4">
        <v>10000</v>
      </c>
      <c r="I75" s="2" t="s">
        <v>166</v>
      </c>
      <c r="J75" s="2" t="s">
        <v>163</v>
      </c>
      <c r="K75" s="2" t="s">
        <v>160</v>
      </c>
      <c r="L75" s="2" t="s">
        <v>167</v>
      </c>
    </row>
    <row r="76" spans="1:12" ht="97.2" x14ac:dyDescent="0.3">
      <c r="A76" s="12" t="s">
        <v>666</v>
      </c>
      <c r="B76" s="2" t="s">
        <v>168</v>
      </c>
      <c r="C76" s="2" t="s">
        <v>24</v>
      </c>
      <c r="D76" s="2" t="s">
        <v>169</v>
      </c>
      <c r="E76" s="2" t="s">
        <v>68</v>
      </c>
      <c r="F76" s="2" t="s">
        <v>16</v>
      </c>
      <c r="G76" s="2" t="s">
        <v>66</v>
      </c>
      <c r="H76" s="4">
        <v>10000</v>
      </c>
      <c r="I76" s="2" t="s">
        <v>166</v>
      </c>
      <c r="J76" s="2" t="s">
        <v>163</v>
      </c>
      <c r="K76" s="2" t="s">
        <v>160</v>
      </c>
      <c r="L76" s="2" t="s">
        <v>167</v>
      </c>
    </row>
    <row r="77" spans="1:12" ht="97.2" x14ac:dyDescent="0.3">
      <c r="A77" s="12" t="s">
        <v>666</v>
      </c>
      <c r="B77" s="2" t="s">
        <v>170</v>
      </c>
      <c r="C77" s="2" t="s">
        <v>24</v>
      </c>
      <c r="D77" s="2" t="s">
        <v>171</v>
      </c>
      <c r="E77" s="2" t="s">
        <v>68</v>
      </c>
      <c r="F77" s="2" t="s">
        <v>16</v>
      </c>
      <c r="G77" s="2" t="s">
        <v>66</v>
      </c>
      <c r="H77" s="4">
        <v>10000</v>
      </c>
      <c r="I77" s="2" t="s">
        <v>166</v>
      </c>
      <c r="J77" s="2" t="s">
        <v>163</v>
      </c>
      <c r="K77" s="2" t="s">
        <v>160</v>
      </c>
      <c r="L77" s="2" t="s">
        <v>167</v>
      </c>
    </row>
    <row r="78" spans="1:12" ht="64.8" x14ac:dyDescent="0.3">
      <c r="A78" s="12" t="s">
        <v>666</v>
      </c>
      <c r="B78" s="2" t="s">
        <v>172</v>
      </c>
      <c r="C78" s="2" t="s">
        <v>24</v>
      </c>
      <c r="D78" s="2" t="s">
        <v>173</v>
      </c>
      <c r="E78" s="2" t="s">
        <v>68</v>
      </c>
      <c r="F78" s="2" t="s">
        <v>16</v>
      </c>
      <c r="G78" s="2" t="s">
        <v>66</v>
      </c>
      <c r="H78" s="4">
        <v>10000</v>
      </c>
      <c r="I78" s="2" t="s">
        <v>166</v>
      </c>
      <c r="J78" s="2" t="s">
        <v>163</v>
      </c>
      <c r="K78" s="2" t="s">
        <v>160</v>
      </c>
      <c r="L78" s="2" t="s">
        <v>167</v>
      </c>
    </row>
    <row r="79" spans="1:12" ht="145.80000000000001" x14ac:dyDescent="0.3">
      <c r="A79" s="12" t="s">
        <v>666</v>
      </c>
      <c r="B79" s="2" t="s">
        <v>174</v>
      </c>
      <c r="C79" s="2" t="s">
        <v>24</v>
      </c>
      <c r="D79" s="2" t="s">
        <v>175</v>
      </c>
      <c r="E79" s="2" t="s">
        <v>176</v>
      </c>
      <c r="F79" s="2"/>
      <c r="G79" s="2"/>
      <c r="H79" s="4">
        <v>0</v>
      </c>
      <c r="I79" s="2"/>
      <c r="J79" s="2" t="s">
        <v>177</v>
      </c>
      <c r="K79" s="2" t="s">
        <v>178</v>
      </c>
      <c r="L79" s="2" t="s">
        <v>21</v>
      </c>
    </row>
    <row r="80" spans="1:12" ht="64.8" x14ac:dyDescent="0.3">
      <c r="A80" s="16" t="s">
        <v>69</v>
      </c>
      <c r="B80" s="2" t="s">
        <v>70</v>
      </c>
      <c r="C80" s="2" t="s">
        <v>58</v>
      </c>
      <c r="D80" s="2" t="s">
        <v>179</v>
      </c>
      <c r="E80" s="2" t="s">
        <v>71</v>
      </c>
      <c r="F80" s="2" t="s">
        <v>16</v>
      </c>
      <c r="G80" s="2"/>
      <c r="H80" s="4">
        <v>0</v>
      </c>
      <c r="I80" s="2"/>
      <c r="J80" s="2" t="s">
        <v>180</v>
      </c>
      <c r="K80" s="2" t="s">
        <v>73</v>
      </c>
      <c r="L80" s="2" t="s">
        <v>21</v>
      </c>
    </row>
    <row r="81" spans="1:12" ht="64.8" x14ac:dyDescent="0.3">
      <c r="A81" s="16" t="s">
        <v>69</v>
      </c>
      <c r="B81" s="2" t="s">
        <v>72</v>
      </c>
      <c r="C81" s="2" t="s">
        <v>58</v>
      </c>
      <c r="D81" s="2" t="s">
        <v>181</v>
      </c>
      <c r="E81" s="2" t="s">
        <v>71</v>
      </c>
      <c r="F81" s="2" t="s">
        <v>16</v>
      </c>
      <c r="G81" s="2"/>
      <c r="H81" s="4">
        <v>0</v>
      </c>
      <c r="I81" s="2"/>
      <c r="J81" s="2" t="s">
        <v>182</v>
      </c>
      <c r="K81" s="2" t="s">
        <v>73</v>
      </c>
      <c r="L81" s="2" t="s">
        <v>21</v>
      </c>
    </row>
    <row r="82" spans="1:12" ht="194.4" x14ac:dyDescent="0.3">
      <c r="A82" s="16" t="s">
        <v>69</v>
      </c>
      <c r="B82" s="2" t="s">
        <v>74</v>
      </c>
      <c r="C82" s="2" t="s">
        <v>24</v>
      </c>
      <c r="D82" s="2" t="s">
        <v>183</v>
      </c>
      <c r="E82" s="2" t="s">
        <v>71</v>
      </c>
      <c r="F82" s="2" t="s">
        <v>16</v>
      </c>
      <c r="G82" s="2"/>
      <c r="H82" s="4">
        <v>0</v>
      </c>
      <c r="I82" s="2"/>
      <c r="J82" s="2" t="s">
        <v>184</v>
      </c>
      <c r="K82" s="2" t="s">
        <v>185</v>
      </c>
      <c r="L82" s="2" t="s">
        <v>186</v>
      </c>
    </row>
    <row r="83" spans="1:12" ht="194.4" x14ac:dyDescent="0.3">
      <c r="A83" s="16" t="s">
        <v>69</v>
      </c>
      <c r="B83" s="2" t="s">
        <v>76</v>
      </c>
      <c r="C83" s="2" t="s">
        <v>24</v>
      </c>
      <c r="D83" s="2" t="s">
        <v>187</v>
      </c>
      <c r="E83" s="2" t="s">
        <v>71</v>
      </c>
      <c r="F83" s="2" t="s">
        <v>16</v>
      </c>
      <c r="G83" s="2"/>
      <c r="H83" s="4">
        <v>0</v>
      </c>
      <c r="I83" s="2"/>
      <c r="J83" s="2" t="s">
        <v>188</v>
      </c>
      <c r="K83" s="2" t="s">
        <v>185</v>
      </c>
      <c r="L83" s="2" t="s">
        <v>186</v>
      </c>
    </row>
    <row r="84" spans="1:12" ht="194.4" x14ac:dyDescent="0.3">
      <c r="A84" s="16" t="s">
        <v>69</v>
      </c>
      <c r="B84" s="2" t="s">
        <v>189</v>
      </c>
      <c r="C84" s="2" t="s">
        <v>24</v>
      </c>
      <c r="D84" s="2" t="s">
        <v>190</v>
      </c>
      <c r="E84" s="2" t="s">
        <v>71</v>
      </c>
      <c r="F84" s="2" t="s">
        <v>16</v>
      </c>
      <c r="G84" s="2" t="s">
        <v>75</v>
      </c>
      <c r="H84" s="4">
        <v>11000</v>
      </c>
      <c r="I84" s="2" t="s">
        <v>191</v>
      </c>
      <c r="J84" s="2" t="s">
        <v>192</v>
      </c>
      <c r="K84" s="2" t="s">
        <v>185</v>
      </c>
      <c r="L84" s="2" t="s">
        <v>193</v>
      </c>
    </row>
    <row r="85" spans="1:12" ht="194.4" x14ac:dyDescent="0.3">
      <c r="A85" s="16" t="s">
        <v>69</v>
      </c>
      <c r="B85" s="2" t="s">
        <v>194</v>
      </c>
      <c r="C85" s="2" t="s">
        <v>24</v>
      </c>
      <c r="D85" s="2" t="s">
        <v>195</v>
      </c>
      <c r="E85" s="2" t="s">
        <v>71</v>
      </c>
      <c r="F85" s="2" t="s">
        <v>16</v>
      </c>
      <c r="G85" s="2" t="s">
        <v>75</v>
      </c>
      <c r="H85" s="4">
        <v>11000</v>
      </c>
      <c r="I85" s="2" t="s">
        <v>196</v>
      </c>
      <c r="J85" s="2" t="s">
        <v>197</v>
      </c>
      <c r="K85" s="2" t="s">
        <v>185</v>
      </c>
      <c r="L85" s="2" t="s">
        <v>198</v>
      </c>
    </row>
    <row r="86" spans="1:12" ht="194.4" x14ac:dyDescent="0.3">
      <c r="A86" s="16" t="s">
        <v>69</v>
      </c>
      <c r="B86" s="2" t="s">
        <v>199</v>
      </c>
      <c r="C86" s="2" t="s">
        <v>24</v>
      </c>
      <c r="D86" s="2" t="s">
        <v>200</v>
      </c>
      <c r="E86" s="2" t="s">
        <v>71</v>
      </c>
      <c r="F86" s="2" t="s">
        <v>16</v>
      </c>
      <c r="G86" s="2" t="s">
        <v>75</v>
      </c>
      <c r="H86" s="4">
        <v>9300</v>
      </c>
      <c r="I86" s="2" t="s">
        <v>201</v>
      </c>
      <c r="J86" s="2" t="s">
        <v>202</v>
      </c>
      <c r="K86" s="2" t="s">
        <v>185</v>
      </c>
      <c r="L86" s="2" t="s">
        <v>203</v>
      </c>
    </row>
    <row r="87" spans="1:12" ht="194.4" x14ac:dyDescent="0.3">
      <c r="A87" s="16" t="s">
        <v>69</v>
      </c>
      <c r="B87" s="2" t="s">
        <v>204</v>
      </c>
      <c r="C87" s="2" t="s">
        <v>24</v>
      </c>
      <c r="D87" s="2" t="s">
        <v>205</v>
      </c>
      <c r="E87" s="2" t="s">
        <v>71</v>
      </c>
      <c r="F87" s="2" t="s">
        <v>16</v>
      </c>
      <c r="G87" s="2" t="s">
        <v>75</v>
      </c>
      <c r="H87" s="4">
        <v>9000</v>
      </c>
      <c r="I87" s="2" t="s">
        <v>206</v>
      </c>
      <c r="J87" s="2" t="s">
        <v>207</v>
      </c>
      <c r="K87" s="2" t="s">
        <v>185</v>
      </c>
      <c r="L87" s="2" t="s">
        <v>208</v>
      </c>
    </row>
    <row r="88" spans="1:12" ht="194.4" x14ac:dyDescent="0.3">
      <c r="A88" s="16" t="s">
        <v>69</v>
      </c>
      <c r="B88" s="2" t="s">
        <v>209</v>
      </c>
      <c r="C88" s="2" t="s">
        <v>24</v>
      </c>
      <c r="D88" s="2" t="s">
        <v>210</v>
      </c>
      <c r="E88" s="2" t="s">
        <v>71</v>
      </c>
      <c r="F88" s="2" t="s">
        <v>16</v>
      </c>
      <c r="G88" s="2" t="s">
        <v>75</v>
      </c>
      <c r="H88" s="4">
        <v>11000</v>
      </c>
      <c r="I88" s="2" t="s">
        <v>211</v>
      </c>
      <c r="J88" s="2" t="s">
        <v>197</v>
      </c>
      <c r="K88" s="2" t="s">
        <v>185</v>
      </c>
      <c r="L88" s="2" t="s">
        <v>212</v>
      </c>
    </row>
    <row r="89" spans="1:12" ht="194.4" x14ac:dyDescent="0.3">
      <c r="A89" s="16" t="s">
        <v>69</v>
      </c>
      <c r="B89" s="2" t="s">
        <v>213</v>
      </c>
      <c r="C89" s="2" t="s">
        <v>24</v>
      </c>
      <c r="D89" s="2" t="s">
        <v>214</v>
      </c>
      <c r="E89" s="2" t="s">
        <v>71</v>
      </c>
      <c r="F89" s="2" t="s">
        <v>16</v>
      </c>
      <c r="G89" s="2" t="s">
        <v>75</v>
      </c>
      <c r="H89" s="4">
        <v>11000</v>
      </c>
      <c r="I89" s="2" t="s">
        <v>215</v>
      </c>
      <c r="J89" s="2" t="s">
        <v>216</v>
      </c>
      <c r="K89" s="2" t="s">
        <v>185</v>
      </c>
      <c r="L89" s="2" t="s">
        <v>217</v>
      </c>
    </row>
    <row r="90" spans="1:12" ht="194.4" x14ac:dyDescent="0.3">
      <c r="A90" s="16" t="s">
        <v>69</v>
      </c>
      <c r="B90" s="2" t="s">
        <v>218</v>
      </c>
      <c r="C90" s="2" t="s">
        <v>24</v>
      </c>
      <c r="D90" s="2" t="s">
        <v>219</v>
      </c>
      <c r="E90" s="2" t="s">
        <v>71</v>
      </c>
      <c r="F90" s="2" t="s">
        <v>16</v>
      </c>
      <c r="G90" s="2" t="s">
        <v>75</v>
      </c>
      <c r="H90" s="4">
        <v>11000</v>
      </c>
      <c r="I90" s="2" t="s">
        <v>220</v>
      </c>
      <c r="J90" s="2" t="s">
        <v>221</v>
      </c>
      <c r="K90" s="2" t="s">
        <v>185</v>
      </c>
      <c r="L90" s="2" t="s">
        <v>222</v>
      </c>
    </row>
    <row r="91" spans="1:12" ht="194.4" x14ac:dyDescent="0.3">
      <c r="A91" s="16" t="s">
        <v>69</v>
      </c>
      <c r="B91" s="2" t="s">
        <v>223</v>
      </c>
      <c r="C91" s="2" t="s">
        <v>24</v>
      </c>
      <c r="D91" s="2" t="s">
        <v>224</v>
      </c>
      <c r="E91" s="2" t="s">
        <v>71</v>
      </c>
      <c r="F91" s="2" t="s">
        <v>16</v>
      </c>
      <c r="G91" s="2" t="s">
        <v>75</v>
      </c>
      <c r="H91" s="4">
        <v>9300</v>
      </c>
      <c r="I91" s="2" t="s">
        <v>225</v>
      </c>
      <c r="J91" s="2" t="s">
        <v>226</v>
      </c>
      <c r="K91" s="2" t="s">
        <v>185</v>
      </c>
      <c r="L91" s="2" t="s">
        <v>227</v>
      </c>
    </row>
    <row r="92" spans="1:12" ht="194.4" x14ac:dyDescent="0.3">
      <c r="A92" s="16" t="s">
        <v>69</v>
      </c>
      <c r="B92" s="2" t="s">
        <v>228</v>
      </c>
      <c r="C92" s="2" t="s">
        <v>24</v>
      </c>
      <c r="D92" s="2" t="s">
        <v>229</v>
      </c>
      <c r="E92" s="2" t="s">
        <v>71</v>
      </c>
      <c r="F92" s="2" t="s">
        <v>16</v>
      </c>
      <c r="G92" s="2" t="s">
        <v>75</v>
      </c>
      <c r="H92" s="4">
        <v>11000</v>
      </c>
      <c r="I92" s="2" t="s">
        <v>230</v>
      </c>
      <c r="J92" s="2" t="s">
        <v>197</v>
      </c>
      <c r="K92" s="2" t="s">
        <v>185</v>
      </c>
      <c r="L92" s="2" t="s">
        <v>231</v>
      </c>
    </row>
    <row r="93" spans="1:12" ht="194.4" x14ac:dyDescent="0.3">
      <c r="A93" s="16" t="s">
        <v>69</v>
      </c>
      <c r="B93" s="2" t="s">
        <v>232</v>
      </c>
      <c r="C93" s="2" t="s">
        <v>24</v>
      </c>
      <c r="D93" s="2" t="s">
        <v>233</v>
      </c>
      <c r="E93" s="2" t="s">
        <v>71</v>
      </c>
      <c r="F93" s="2" t="s">
        <v>16</v>
      </c>
      <c r="G93" s="2" t="s">
        <v>75</v>
      </c>
      <c r="H93" s="4">
        <v>9300</v>
      </c>
      <c r="I93" s="2" t="s">
        <v>234</v>
      </c>
      <c r="J93" s="2" t="s">
        <v>235</v>
      </c>
      <c r="K93" s="2" t="s">
        <v>185</v>
      </c>
      <c r="L93" s="2" t="s">
        <v>236</v>
      </c>
    </row>
    <row r="94" spans="1:12" ht="194.4" x14ac:dyDescent="0.3">
      <c r="A94" s="16" t="s">
        <v>69</v>
      </c>
      <c r="B94" s="2" t="s">
        <v>237</v>
      </c>
      <c r="C94" s="2" t="s">
        <v>24</v>
      </c>
      <c r="D94" s="2" t="s">
        <v>238</v>
      </c>
      <c r="E94" s="2" t="s">
        <v>71</v>
      </c>
      <c r="F94" s="2" t="s">
        <v>16</v>
      </c>
      <c r="G94" s="2" t="s">
        <v>75</v>
      </c>
      <c r="H94" s="4">
        <v>11000</v>
      </c>
      <c r="I94" s="2" t="s">
        <v>239</v>
      </c>
      <c r="J94" s="2" t="s">
        <v>240</v>
      </c>
      <c r="K94" s="2" t="s">
        <v>185</v>
      </c>
      <c r="L94" s="2" t="s">
        <v>241</v>
      </c>
    </row>
    <row r="95" spans="1:12" ht="194.4" x14ac:dyDescent="0.3">
      <c r="A95" s="16" t="s">
        <v>69</v>
      </c>
      <c r="B95" s="2" t="s">
        <v>242</v>
      </c>
      <c r="C95" s="2" t="s">
        <v>24</v>
      </c>
      <c r="D95" s="2" t="s">
        <v>243</v>
      </c>
      <c r="E95" s="2" t="s">
        <v>71</v>
      </c>
      <c r="F95" s="2" t="s">
        <v>16</v>
      </c>
      <c r="G95" s="2" t="s">
        <v>75</v>
      </c>
      <c r="H95" s="4">
        <v>11000</v>
      </c>
      <c r="I95" s="2" t="s">
        <v>244</v>
      </c>
      <c r="J95" s="2" t="s">
        <v>188</v>
      </c>
      <c r="K95" s="2" t="s">
        <v>185</v>
      </c>
      <c r="L95" s="2" t="s">
        <v>245</v>
      </c>
    </row>
    <row r="96" spans="1:12" ht="210.6" x14ac:dyDescent="0.3">
      <c r="A96" s="16" t="s">
        <v>69</v>
      </c>
      <c r="B96" s="2" t="s">
        <v>246</v>
      </c>
      <c r="C96" s="2" t="s">
        <v>24</v>
      </c>
      <c r="D96" s="2" t="s">
        <v>247</v>
      </c>
      <c r="E96" s="2" t="s">
        <v>71</v>
      </c>
      <c r="F96" s="2" t="s">
        <v>16</v>
      </c>
      <c r="G96" s="2" t="s">
        <v>75</v>
      </c>
      <c r="H96" s="4">
        <v>11000</v>
      </c>
      <c r="I96" s="2" t="s">
        <v>248</v>
      </c>
      <c r="J96" s="2" t="s">
        <v>249</v>
      </c>
      <c r="K96" s="2" t="s">
        <v>250</v>
      </c>
      <c r="L96" s="2" t="s">
        <v>251</v>
      </c>
    </row>
    <row r="97" spans="1:12" ht="162" x14ac:dyDescent="0.3">
      <c r="A97" s="16" t="s">
        <v>69</v>
      </c>
      <c r="B97" s="2" t="s">
        <v>252</v>
      </c>
      <c r="C97" s="2" t="s">
        <v>24</v>
      </c>
      <c r="D97" s="2" t="s">
        <v>253</v>
      </c>
      <c r="E97" s="2" t="s">
        <v>71</v>
      </c>
      <c r="F97" s="2" t="s">
        <v>16</v>
      </c>
      <c r="G97" s="2" t="s">
        <v>75</v>
      </c>
      <c r="H97" s="4">
        <v>13000</v>
      </c>
      <c r="I97" s="2" t="s">
        <v>196</v>
      </c>
      <c r="J97" s="2" t="s">
        <v>254</v>
      </c>
      <c r="K97" s="2" t="s">
        <v>255</v>
      </c>
      <c r="L97" s="2" t="s">
        <v>256</v>
      </c>
    </row>
    <row r="98" spans="1:12" ht="162" x14ac:dyDescent="0.3">
      <c r="A98" s="16" t="s">
        <v>69</v>
      </c>
      <c r="B98" s="2" t="s">
        <v>257</v>
      </c>
      <c r="C98" s="2" t="s">
        <v>24</v>
      </c>
      <c r="D98" s="2" t="s">
        <v>258</v>
      </c>
      <c r="E98" s="2" t="s">
        <v>71</v>
      </c>
      <c r="F98" s="2" t="s">
        <v>16</v>
      </c>
      <c r="G98" s="2" t="s">
        <v>75</v>
      </c>
      <c r="H98" s="4">
        <v>11000</v>
      </c>
      <c r="I98" s="2" t="s">
        <v>259</v>
      </c>
      <c r="J98" s="2" t="s">
        <v>254</v>
      </c>
      <c r="K98" s="2" t="s">
        <v>255</v>
      </c>
      <c r="L98" s="2" t="s">
        <v>260</v>
      </c>
    </row>
    <row r="99" spans="1:12" ht="162" x14ac:dyDescent="0.3">
      <c r="A99" s="16" t="s">
        <v>69</v>
      </c>
      <c r="B99" s="2" t="s">
        <v>261</v>
      </c>
      <c r="C99" s="2" t="s">
        <v>24</v>
      </c>
      <c r="D99" s="2" t="s">
        <v>262</v>
      </c>
      <c r="E99" s="2" t="s">
        <v>71</v>
      </c>
      <c r="F99" s="2" t="s">
        <v>16</v>
      </c>
      <c r="G99" s="2" t="s">
        <v>75</v>
      </c>
      <c r="H99" s="4">
        <v>11000</v>
      </c>
      <c r="I99" s="2" t="s">
        <v>263</v>
      </c>
      <c r="J99" s="2" t="s">
        <v>254</v>
      </c>
      <c r="K99" s="2" t="s">
        <v>255</v>
      </c>
      <c r="L99" s="2" t="s">
        <v>264</v>
      </c>
    </row>
    <row r="100" spans="1:12" ht="162" x14ac:dyDescent="0.3">
      <c r="A100" s="16" t="s">
        <v>69</v>
      </c>
      <c r="B100" s="2" t="s">
        <v>265</v>
      </c>
      <c r="C100" s="2" t="s">
        <v>24</v>
      </c>
      <c r="D100" s="2" t="s">
        <v>266</v>
      </c>
      <c r="E100" s="2" t="s">
        <v>71</v>
      </c>
      <c r="F100" s="2" t="s">
        <v>16</v>
      </c>
      <c r="G100" s="2" t="s">
        <v>75</v>
      </c>
      <c r="H100" s="4">
        <v>11300</v>
      </c>
      <c r="I100" s="2" t="s">
        <v>267</v>
      </c>
      <c r="J100" s="2" t="s">
        <v>254</v>
      </c>
      <c r="K100" s="2" t="s">
        <v>255</v>
      </c>
      <c r="L100" s="2" t="s">
        <v>268</v>
      </c>
    </row>
    <row r="101" spans="1:12" ht="162" x14ac:dyDescent="0.3">
      <c r="A101" s="16" t="s">
        <v>69</v>
      </c>
      <c r="B101" s="2" t="s">
        <v>269</v>
      </c>
      <c r="C101" s="2" t="s">
        <v>24</v>
      </c>
      <c r="D101" s="2" t="s">
        <v>270</v>
      </c>
      <c r="E101" s="2" t="s">
        <v>71</v>
      </c>
      <c r="F101" s="2" t="s">
        <v>16</v>
      </c>
      <c r="G101" s="2" t="s">
        <v>75</v>
      </c>
      <c r="H101" s="4">
        <v>13000</v>
      </c>
      <c r="I101" s="2" t="s">
        <v>271</v>
      </c>
      <c r="J101" s="2" t="s">
        <v>254</v>
      </c>
      <c r="K101" s="2" t="s">
        <v>255</v>
      </c>
      <c r="L101" s="2" t="s">
        <v>272</v>
      </c>
    </row>
    <row r="102" spans="1:12" ht="162" x14ac:dyDescent="0.3">
      <c r="A102" s="16" t="s">
        <v>69</v>
      </c>
      <c r="B102" s="2" t="s">
        <v>273</v>
      </c>
      <c r="C102" s="2" t="s">
        <v>24</v>
      </c>
      <c r="D102" s="2" t="s">
        <v>274</v>
      </c>
      <c r="E102" s="2" t="s">
        <v>71</v>
      </c>
      <c r="F102" s="2" t="s">
        <v>16</v>
      </c>
      <c r="G102" s="2" t="s">
        <v>75</v>
      </c>
      <c r="H102" s="4">
        <v>11000</v>
      </c>
      <c r="I102" s="2" t="s">
        <v>275</v>
      </c>
      <c r="J102" s="2" t="s">
        <v>254</v>
      </c>
      <c r="K102" s="2" t="s">
        <v>255</v>
      </c>
      <c r="L102" s="2" t="s">
        <v>276</v>
      </c>
    </row>
    <row r="103" spans="1:12" ht="162" x14ac:dyDescent="0.3">
      <c r="A103" s="16" t="s">
        <v>69</v>
      </c>
      <c r="B103" s="2" t="s">
        <v>277</v>
      </c>
      <c r="C103" s="2" t="s">
        <v>24</v>
      </c>
      <c r="D103" s="2" t="s">
        <v>278</v>
      </c>
      <c r="E103" s="2" t="s">
        <v>71</v>
      </c>
      <c r="F103" s="2" t="s">
        <v>16</v>
      </c>
      <c r="G103" s="2" t="s">
        <v>75</v>
      </c>
      <c r="H103" s="4">
        <v>11000</v>
      </c>
      <c r="I103" s="2" t="s">
        <v>279</v>
      </c>
      <c r="J103" s="2" t="s">
        <v>254</v>
      </c>
      <c r="K103" s="2" t="s">
        <v>255</v>
      </c>
      <c r="L103" s="2" t="s">
        <v>280</v>
      </c>
    </row>
    <row r="104" spans="1:12" ht="162" x14ac:dyDescent="0.3">
      <c r="A104" s="16" t="s">
        <v>69</v>
      </c>
      <c r="B104" s="2" t="s">
        <v>281</v>
      </c>
      <c r="C104" s="2" t="s">
        <v>24</v>
      </c>
      <c r="D104" s="2" t="s">
        <v>282</v>
      </c>
      <c r="E104" s="2" t="s">
        <v>71</v>
      </c>
      <c r="F104" s="2" t="s">
        <v>16</v>
      </c>
      <c r="G104" s="2" t="s">
        <v>75</v>
      </c>
      <c r="H104" s="4">
        <v>13000</v>
      </c>
      <c r="I104" s="2" t="s">
        <v>283</v>
      </c>
      <c r="J104" s="2" t="s">
        <v>254</v>
      </c>
      <c r="K104" s="2" t="s">
        <v>255</v>
      </c>
      <c r="L104" s="2" t="s">
        <v>284</v>
      </c>
    </row>
    <row r="105" spans="1:12" ht="97.2" x14ac:dyDescent="0.3">
      <c r="A105" s="16" t="s">
        <v>69</v>
      </c>
      <c r="B105" s="2" t="s">
        <v>285</v>
      </c>
      <c r="C105" s="2" t="s">
        <v>14</v>
      </c>
      <c r="D105" s="2" t="s">
        <v>286</v>
      </c>
      <c r="E105" s="2" t="s">
        <v>71</v>
      </c>
      <c r="F105" s="2" t="s">
        <v>16</v>
      </c>
      <c r="G105" s="2" t="s">
        <v>75</v>
      </c>
      <c r="H105" s="4">
        <v>2000</v>
      </c>
      <c r="I105" s="2" t="s">
        <v>287</v>
      </c>
      <c r="J105" s="2" t="s">
        <v>288</v>
      </c>
      <c r="K105" s="2" t="s">
        <v>289</v>
      </c>
      <c r="L105" s="2"/>
    </row>
    <row r="106" spans="1:12" ht="129.6" x14ac:dyDescent="0.3">
      <c r="A106" s="16" t="s">
        <v>69</v>
      </c>
      <c r="B106" s="2" t="s">
        <v>290</v>
      </c>
      <c r="C106" s="2" t="s">
        <v>14</v>
      </c>
      <c r="D106" s="2" t="s">
        <v>291</v>
      </c>
      <c r="E106" s="2" t="s">
        <v>71</v>
      </c>
      <c r="F106" s="2" t="s">
        <v>16</v>
      </c>
      <c r="G106" s="2" t="s">
        <v>75</v>
      </c>
      <c r="H106" s="4">
        <v>41000</v>
      </c>
      <c r="I106" s="2" t="s">
        <v>287</v>
      </c>
      <c r="J106" s="2" t="s">
        <v>292</v>
      </c>
      <c r="K106" s="2" t="s">
        <v>289</v>
      </c>
      <c r="L106" s="2" t="s">
        <v>293</v>
      </c>
    </row>
    <row r="107" spans="1:12" ht="81" x14ac:dyDescent="0.3">
      <c r="A107" s="16" t="s">
        <v>69</v>
      </c>
      <c r="B107" s="2" t="s">
        <v>294</v>
      </c>
      <c r="C107" s="2" t="s">
        <v>14</v>
      </c>
      <c r="D107" s="2" t="s">
        <v>295</v>
      </c>
      <c r="E107" s="2" t="s">
        <v>71</v>
      </c>
      <c r="F107" s="2" t="s">
        <v>16</v>
      </c>
      <c r="G107" s="2" t="s">
        <v>75</v>
      </c>
      <c r="H107" s="4">
        <v>6000</v>
      </c>
      <c r="I107" s="2" t="s">
        <v>287</v>
      </c>
      <c r="J107" s="2" t="s">
        <v>292</v>
      </c>
      <c r="K107" s="2" t="s">
        <v>289</v>
      </c>
      <c r="L107" s="2"/>
    </row>
    <row r="108" spans="1:12" ht="113.4" x14ac:dyDescent="0.3">
      <c r="A108" s="16" t="s">
        <v>69</v>
      </c>
      <c r="B108" s="2" t="s">
        <v>77</v>
      </c>
      <c r="C108" s="2" t="s">
        <v>14</v>
      </c>
      <c r="D108" s="2" t="s">
        <v>296</v>
      </c>
      <c r="E108" s="2" t="s">
        <v>71</v>
      </c>
      <c r="F108" s="2" t="s">
        <v>16</v>
      </c>
      <c r="G108" s="2" t="s">
        <v>75</v>
      </c>
      <c r="H108" s="4">
        <v>22400</v>
      </c>
      <c r="I108" s="2" t="s">
        <v>18</v>
      </c>
      <c r="J108" s="2" t="s">
        <v>288</v>
      </c>
      <c r="K108" s="2" t="s">
        <v>78</v>
      </c>
      <c r="L108" s="2"/>
    </row>
    <row r="109" spans="1:12" ht="243" x14ac:dyDescent="0.3">
      <c r="A109" s="16" t="s">
        <v>69</v>
      </c>
      <c r="B109" s="2" t="s">
        <v>297</v>
      </c>
      <c r="C109" s="2" t="s">
        <v>298</v>
      </c>
      <c r="D109" s="2" t="s">
        <v>299</v>
      </c>
      <c r="E109" s="2" t="s">
        <v>71</v>
      </c>
      <c r="F109" s="2" t="s">
        <v>16</v>
      </c>
      <c r="G109" s="2" t="s">
        <v>75</v>
      </c>
      <c r="H109" s="4">
        <v>86000</v>
      </c>
      <c r="I109" s="2" t="s">
        <v>300</v>
      </c>
      <c r="J109" s="2" t="s">
        <v>301</v>
      </c>
      <c r="K109" s="2" t="s">
        <v>302</v>
      </c>
      <c r="L109" s="2" t="s">
        <v>303</v>
      </c>
    </row>
    <row r="110" spans="1:12" ht="113.4" x14ac:dyDescent="0.3">
      <c r="A110" s="16" t="s">
        <v>69</v>
      </c>
      <c r="B110" s="2" t="s">
        <v>304</v>
      </c>
      <c r="C110" s="2" t="s">
        <v>58</v>
      </c>
      <c r="D110" s="2" t="s">
        <v>305</v>
      </c>
      <c r="E110" s="2" t="s">
        <v>71</v>
      </c>
      <c r="F110" s="2" t="s">
        <v>16</v>
      </c>
      <c r="G110" s="2" t="s">
        <v>75</v>
      </c>
      <c r="H110" s="4">
        <v>97650</v>
      </c>
      <c r="I110" s="2" t="s">
        <v>306</v>
      </c>
      <c r="J110" s="2" t="s">
        <v>307</v>
      </c>
      <c r="K110" s="2" t="s">
        <v>308</v>
      </c>
      <c r="L110" s="2"/>
    </row>
    <row r="111" spans="1:12" ht="113.4" x14ac:dyDescent="0.3">
      <c r="A111" s="16" t="s">
        <v>69</v>
      </c>
      <c r="B111" s="2" t="s">
        <v>309</v>
      </c>
      <c r="C111" s="2" t="s">
        <v>58</v>
      </c>
      <c r="D111" s="2" t="s">
        <v>310</v>
      </c>
      <c r="E111" s="2" t="s">
        <v>71</v>
      </c>
      <c r="F111" s="2" t="s">
        <v>16</v>
      </c>
      <c r="G111" s="2" t="s">
        <v>75</v>
      </c>
      <c r="H111" s="4">
        <v>90000</v>
      </c>
      <c r="I111" s="2" t="s">
        <v>311</v>
      </c>
      <c r="J111" s="2" t="s">
        <v>288</v>
      </c>
      <c r="K111" s="2" t="s">
        <v>312</v>
      </c>
      <c r="L111" s="2"/>
    </row>
    <row r="112" spans="1:12" ht="307.8" x14ac:dyDescent="0.3">
      <c r="A112" s="16" t="s">
        <v>69</v>
      </c>
      <c r="B112" s="2" t="s">
        <v>313</v>
      </c>
      <c r="C112" s="2" t="s">
        <v>24</v>
      </c>
      <c r="D112" s="2" t="s">
        <v>314</v>
      </c>
      <c r="E112" s="2" t="s">
        <v>71</v>
      </c>
      <c r="F112" s="2" t="s">
        <v>16</v>
      </c>
      <c r="G112" s="2" t="s">
        <v>75</v>
      </c>
      <c r="H112" s="4">
        <v>91595</v>
      </c>
      <c r="I112" s="2" t="s">
        <v>315</v>
      </c>
      <c r="J112" s="2" t="s">
        <v>182</v>
      </c>
      <c r="K112" s="2" t="s">
        <v>316</v>
      </c>
      <c r="L112" s="2" t="s">
        <v>317</v>
      </c>
    </row>
    <row r="113" spans="1:12" ht="129.6" x14ac:dyDescent="0.3">
      <c r="A113" s="16" t="s">
        <v>69</v>
      </c>
      <c r="B113" s="2" t="s">
        <v>313</v>
      </c>
      <c r="C113" s="2" t="s">
        <v>24</v>
      </c>
      <c r="D113" s="2" t="s">
        <v>318</v>
      </c>
      <c r="E113" s="2" t="s">
        <v>71</v>
      </c>
      <c r="F113" s="2" t="s">
        <v>16</v>
      </c>
      <c r="G113" s="2" t="s">
        <v>75</v>
      </c>
      <c r="H113" s="4">
        <v>0</v>
      </c>
      <c r="I113" s="2" t="s">
        <v>315</v>
      </c>
      <c r="J113" s="2" t="s">
        <v>319</v>
      </c>
      <c r="K113" s="2" t="s">
        <v>111</v>
      </c>
      <c r="L113" s="2" t="s">
        <v>320</v>
      </c>
    </row>
    <row r="114" spans="1:12" ht="48.6" x14ac:dyDescent="0.3">
      <c r="A114" s="16" t="s">
        <v>69</v>
      </c>
      <c r="B114" s="2" t="s">
        <v>321</v>
      </c>
      <c r="C114" s="2" t="s">
        <v>24</v>
      </c>
      <c r="D114" s="2" t="s">
        <v>322</v>
      </c>
      <c r="E114" s="2" t="s">
        <v>323</v>
      </c>
      <c r="F114" s="2" t="s">
        <v>16</v>
      </c>
      <c r="G114" s="2" t="s">
        <v>75</v>
      </c>
      <c r="H114" s="4">
        <v>46000</v>
      </c>
      <c r="I114" s="2" t="s">
        <v>324</v>
      </c>
      <c r="J114" s="2" t="s">
        <v>325</v>
      </c>
      <c r="K114" s="2" t="s">
        <v>326</v>
      </c>
      <c r="L114" s="2" t="s">
        <v>327</v>
      </c>
    </row>
    <row r="115" spans="1:12" ht="25.05" customHeight="1" x14ac:dyDescent="0.3">
      <c r="A115" s="32" t="s">
        <v>27</v>
      </c>
      <c r="B115" s="32"/>
      <c r="C115" s="32"/>
      <c r="D115" s="32"/>
      <c r="E115" s="32"/>
      <c r="F115" s="32"/>
      <c r="G115" s="32"/>
      <c r="H115" s="4">
        <v>0</v>
      </c>
      <c r="I115" s="34"/>
      <c r="J115" s="34"/>
      <c r="K115" s="34"/>
      <c r="L115" s="34"/>
    </row>
    <row r="116" spans="1:12" ht="25.05" customHeight="1" x14ac:dyDescent="0.3">
      <c r="A116" s="6"/>
      <c r="B116" s="2" t="s">
        <v>28</v>
      </c>
      <c r="C116" s="2"/>
      <c r="D116" s="2"/>
      <c r="E116" s="2"/>
      <c r="F116" s="2"/>
      <c r="G116" s="2"/>
      <c r="H116" s="4"/>
      <c r="I116" s="2"/>
      <c r="J116" s="2"/>
      <c r="K116" s="2"/>
      <c r="L116" s="2"/>
    </row>
    <row r="117" spans="1:12" ht="25.05" customHeight="1" x14ac:dyDescent="0.3">
      <c r="A117" s="32" t="s">
        <v>29</v>
      </c>
      <c r="B117" s="32"/>
      <c r="C117" s="32"/>
      <c r="D117" s="32"/>
      <c r="E117" s="32"/>
      <c r="F117" s="32"/>
      <c r="G117" s="32"/>
      <c r="H117" s="4">
        <f>SUM(H118:H169)</f>
        <v>1469600</v>
      </c>
      <c r="I117" s="34"/>
      <c r="J117" s="34"/>
      <c r="K117" s="34"/>
      <c r="L117" s="34"/>
    </row>
    <row r="118" spans="1:12" ht="48.6" x14ac:dyDescent="0.3">
      <c r="A118" s="6" t="s">
        <v>82</v>
      </c>
      <c r="B118" s="2" t="s">
        <v>328</v>
      </c>
      <c r="C118" s="2" t="s">
        <v>24</v>
      </c>
      <c r="D118" s="2" t="s">
        <v>329</v>
      </c>
      <c r="E118" s="2" t="s">
        <v>83</v>
      </c>
      <c r="F118" s="2" t="s">
        <v>16</v>
      </c>
      <c r="G118" s="2" t="s">
        <v>84</v>
      </c>
      <c r="H118" s="4">
        <v>27105</v>
      </c>
      <c r="I118" s="2" t="s">
        <v>85</v>
      </c>
      <c r="J118" s="2" t="s">
        <v>330</v>
      </c>
      <c r="K118" s="2" t="s">
        <v>331</v>
      </c>
      <c r="L118" s="2"/>
    </row>
    <row r="119" spans="1:12" ht="64.8" x14ac:dyDescent="0.3">
      <c r="A119" s="6" t="s">
        <v>82</v>
      </c>
      <c r="B119" s="2" t="s">
        <v>332</v>
      </c>
      <c r="C119" s="2" t="s">
        <v>24</v>
      </c>
      <c r="D119" s="2" t="s">
        <v>333</v>
      </c>
      <c r="E119" s="2" t="s">
        <v>83</v>
      </c>
      <c r="F119" s="2" t="s">
        <v>16</v>
      </c>
      <c r="G119" s="2" t="s">
        <v>84</v>
      </c>
      <c r="H119" s="4">
        <v>105000</v>
      </c>
      <c r="I119" s="2" t="s">
        <v>85</v>
      </c>
      <c r="J119" s="2" t="s">
        <v>100</v>
      </c>
      <c r="K119" s="2"/>
      <c r="L119" s="2" t="s">
        <v>334</v>
      </c>
    </row>
    <row r="120" spans="1:12" ht="64.8" x14ac:dyDescent="0.3">
      <c r="A120" s="6" t="s">
        <v>82</v>
      </c>
      <c r="B120" s="2" t="s">
        <v>335</v>
      </c>
      <c r="C120" s="2" t="s">
        <v>24</v>
      </c>
      <c r="D120" s="2" t="s">
        <v>333</v>
      </c>
      <c r="E120" s="2" t="s">
        <v>83</v>
      </c>
      <c r="F120" s="2" t="s">
        <v>16</v>
      </c>
      <c r="G120" s="2" t="s">
        <v>84</v>
      </c>
      <c r="H120" s="4">
        <v>105000</v>
      </c>
      <c r="I120" s="2" t="s">
        <v>85</v>
      </c>
      <c r="J120" s="2" t="s">
        <v>100</v>
      </c>
      <c r="K120" s="2"/>
      <c r="L120" s="2" t="s">
        <v>334</v>
      </c>
    </row>
    <row r="121" spans="1:12" ht="64.8" x14ac:dyDescent="0.3">
      <c r="A121" s="13" t="s">
        <v>82</v>
      </c>
      <c r="B121" s="2" t="s">
        <v>336</v>
      </c>
      <c r="C121" s="2" t="s">
        <v>24</v>
      </c>
      <c r="D121" s="2" t="s">
        <v>337</v>
      </c>
      <c r="E121" s="2" t="s">
        <v>83</v>
      </c>
      <c r="F121" s="2" t="s">
        <v>16</v>
      </c>
      <c r="G121" s="2" t="s">
        <v>84</v>
      </c>
      <c r="H121" s="4">
        <v>105000</v>
      </c>
      <c r="I121" s="2" t="s">
        <v>85</v>
      </c>
      <c r="J121" s="2" t="s">
        <v>338</v>
      </c>
      <c r="K121" s="2"/>
      <c r="L121" s="2" t="s">
        <v>334</v>
      </c>
    </row>
    <row r="122" spans="1:12" ht="64.8" x14ac:dyDescent="0.3">
      <c r="A122" s="13" t="s">
        <v>82</v>
      </c>
      <c r="B122" s="24" t="s">
        <v>109</v>
      </c>
      <c r="C122" s="2" t="s">
        <v>24</v>
      </c>
      <c r="D122" s="2" t="s">
        <v>339</v>
      </c>
      <c r="E122" s="2" t="s">
        <v>83</v>
      </c>
      <c r="F122" s="2" t="s">
        <v>106</v>
      </c>
      <c r="G122" s="2" t="s">
        <v>107</v>
      </c>
      <c r="H122" s="4">
        <v>5000</v>
      </c>
      <c r="I122" s="2" t="s">
        <v>108</v>
      </c>
      <c r="J122" s="2" t="s">
        <v>340</v>
      </c>
      <c r="K122" s="2"/>
      <c r="L122" s="2" t="s">
        <v>341</v>
      </c>
    </row>
    <row r="123" spans="1:12" ht="64.8" x14ac:dyDescent="0.3">
      <c r="A123" s="13" t="s">
        <v>82</v>
      </c>
      <c r="B123" s="28"/>
      <c r="C123" s="2" t="s">
        <v>24</v>
      </c>
      <c r="D123" s="2" t="s">
        <v>342</v>
      </c>
      <c r="E123" s="2" t="s">
        <v>83</v>
      </c>
      <c r="F123" s="2" t="s">
        <v>106</v>
      </c>
      <c r="G123" s="2" t="s">
        <v>107</v>
      </c>
      <c r="H123" s="4">
        <v>20000</v>
      </c>
      <c r="I123" s="2" t="s">
        <v>108</v>
      </c>
      <c r="J123" s="2" t="s">
        <v>343</v>
      </c>
      <c r="K123" s="2" t="s">
        <v>110</v>
      </c>
      <c r="L123" s="2"/>
    </row>
    <row r="124" spans="1:12" ht="64.8" x14ac:dyDescent="0.3">
      <c r="A124" s="13" t="s">
        <v>82</v>
      </c>
      <c r="B124" s="28"/>
      <c r="C124" s="2" t="s">
        <v>24</v>
      </c>
      <c r="D124" s="2" t="s">
        <v>344</v>
      </c>
      <c r="E124" s="2" t="s">
        <v>83</v>
      </c>
      <c r="F124" s="2" t="s">
        <v>106</v>
      </c>
      <c r="G124" s="2" t="s">
        <v>107</v>
      </c>
      <c r="H124" s="4">
        <v>50000</v>
      </c>
      <c r="I124" s="2" t="s">
        <v>108</v>
      </c>
      <c r="J124" s="2" t="s">
        <v>345</v>
      </c>
      <c r="K124" s="2" t="s">
        <v>111</v>
      </c>
      <c r="L124" s="2"/>
    </row>
    <row r="125" spans="1:12" ht="64.8" x14ac:dyDescent="0.3">
      <c r="A125" s="13" t="s">
        <v>82</v>
      </c>
      <c r="B125" s="28"/>
      <c r="C125" s="2" t="s">
        <v>24</v>
      </c>
      <c r="D125" s="2" t="s">
        <v>344</v>
      </c>
      <c r="E125" s="2" t="s">
        <v>83</v>
      </c>
      <c r="F125" s="2" t="s">
        <v>106</v>
      </c>
      <c r="G125" s="2" t="s">
        <v>107</v>
      </c>
      <c r="H125" s="4">
        <v>100000</v>
      </c>
      <c r="I125" s="2" t="s">
        <v>108</v>
      </c>
      <c r="J125" s="2" t="s">
        <v>346</v>
      </c>
      <c r="K125" s="2" t="s">
        <v>111</v>
      </c>
      <c r="L125" s="2"/>
    </row>
    <row r="126" spans="1:12" ht="64.8" x14ac:dyDescent="0.3">
      <c r="A126" s="13" t="s">
        <v>82</v>
      </c>
      <c r="B126" s="25"/>
      <c r="C126" s="2" t="s">
        <v>24</v>
      </c>
      <c r="D126" s="2" t="s">
        <v>347</v>
      </c>
      <c r="E126" s="2" t="s">
        <v>83</v>
      </c>
      <c r="F126" s="2" t="s">
        <v>106</v>
      </c>
      <c r="G126" s="2" t="s">
        <v>107</v>
      </c>
      <c r="H126" s="4">
        <v>30000</v>
      </c>
      <c r="I126" s="2" t="s">
        <v>108</v>
      </c>
      <c r="J126" s="2" t="s">
        <v>348</v>
      </c>
      <c r="K126" s="2" t="s">
        <v>349</v>
      </c>
      <c r="L126" s="2"/>
    </row>
    <row r="127" spans="1:12" ht="81" x14ac:dyDescent="0.3">
      <c r="A127" s="13" t="s">
        <v>82</v>
      </c>
      <c r="B127" s="2" t="s">
        <v>350</v>
      </c>
      <c r="C127" s="2" t="s">
        <v>24</v>
      </c>
      <c r="D127" s="2" t="s">
        <v>351</v>
      </c>
      <c r="E127" s="2" t="s">
        <v>83</v>
      </c>
      <c r="F127" s="2" t="s">
        <v>106</v>
      </c>
      <c r="G127" s="2" t="s">
        <v>112</v>
      </c>
      <c r="H127" s="4">
        <v>23750</v>
      </c>
      <c r="I127" s="2" t="s">
        <v>113</v>
      </c>
      <c r="J127" s="2" t="s">
        <v>352</v>
      </c>
      <c r="K127" s="2" t="s">
        <v>110</v>
      </c>
      <c r="L127" s="2"/>
    </row>
    <row r="128" spans="1:12" ht="81" x14ac:dyDescent="0.3">
      <c r="A128" s="13" t="s">
        <v>82</v>
      </c>
      <c r="B128" s="2" t="s">
        <v>353</v>
      </c>
      <c r="C128" s="2" t="s">
        <v>24</v>
      </c>
      <c r="D128" s="2" t="s">
        <v>351</v>
      </c>
      <c r="E128" s="2" t="s">
        <v>83</v>
      </c>
      <c r="F128" s="2" t="s">
        <v>106</v>
      </c>
      <c r="G128" s="2" t="s">
        <v>112</v>
      </c>
      <c r="H128" s="4">
        <v>7000</v>
      </c>
      <c r="I128" s="2" t="s">
        <v>113</v>
      </c>
      <c r="J128" s="2" t="s">
        <v>354</v>
      </c>
      <c r="K128" s="2" t="s">
        <v>111</v>
      </c>
      <c r="L128" s="2"/>
    </row>
    <row r="129" spans="1:12" ht="81" x14ac:dyDescent="0.3">
      <c r="A129" s="13" t="s">
        <v>82</v>
      </c>
      <c r="B129" s="24" t="s">
        <v>353</v>
      </c>
      <c r="C129" s="2" t="s">
        <v>24</v>
      </c>
      <c r="D129" s="2" t="s">
        <v>351</v>
      </c>
      <c r="E129" s="2" t="s">
        <v>83</v>
      </c>
      <c r="F129" s="2" t="s">
        <v>106</v>
      </c>
      <c r="G129" s="2" t="s">
        <v>112</v>
      </c>
      <c r="H129" s="4">
        <v>10000</v>
      </c>
      <c r="I129" s="2" t="s">
        <v>113</v>
      </c>
      <c r="J129" s="2" t="s">
        <v>355</v>
      </c>
      <c r="K129" s="2" t="s">
        <v>55</v>
      </c>
      <c r="L129" s="2"/>
    </row>
    <row r="130" spans="1:12" ht="81" x14ac:dyDescent="0.3">
      <c r="A130" s="13" t="s">
        <v>82</v>
      </c>
      <c r="B130" s="25"/>
      <c r="C130" s="2" t="s">
        <v>24</v>
      </c>
      <c r="D130" s="2" t="s">
        <v>351</v>
      </c>
      <c r="E130" s="2" t="s">
        <v>83</v>
      </c>
      <c r="F130" s="2" t="s">
        <v>106</v>
      </c>
      <c r="G130" s="2" t="s">
        <v>112</v>
      </c>
      <c r="H130" s="4">
        <v>750</v>
      </c>
      <c r="I130" s="2" t="s">
        <v>113</v>
      </c>
      <c r="J130" s="2" t="s">
        <v>356</v>
      </c>
      <c r="K130" s="2" t="s">
        <v>81</v>
      </c>
      <c r="L130" s="2"/>
    </row>
    <row r="131" spans="1:12" ht="81" x14ac:dyDescent="0.3">
      <c r="A131" s="13" t="s">
        <v>82</v>
      </c>
      <c r="B131" s="2" t="s">
        <v>98</v>
      </c>
      <c r="C131" s="2" t="s">
        <v>58</v>
      </c>
      <c r="D131" s="2" t="s">
        <v>357</v>
      </c>
      <c r="E131" s="2" t="s">
        <v>99</v>
      </c>
      <c r="F131" s="2"/>
      <c r="G131" s="2"/>
      <c r="H131" s="4">
        <v>0</v>
      </c>
      <c r="I131" s="2"/>
      <c r="J131" s="2" t="s">
        <v>358</v>
      </c>
      <c r="K131" s="2" t="s">
        <v>90</v>
      </c>
      <c r="L131" s="2" t="s">
        <v>21</v>
      </c>
    </row>
    <row r="132" spans="1:12" ht="81" x14ac:dyDescent="0.3">
      <c r="A132" s="13" t="s">
        <v>82</v>
      </c>
      <c r="B132" s="2" t="s">
        <v>114</v>
      </c>
      <c r="C132" s="2" t="s">
        <v>58</v>
      </c>
      <c r="D132" s="2" t="s">
        <v>359</v>
      </c>
      <c r="E132" s="2" t="s">
        <v>99</v>
      </c>
      <c r="F132" s="2"/>
      <c r="G132" s="2"/>
      <c r="H132" s="4">
        <v>0</v>
      </c>
      <c r="I132" s="2"/>
      <c r="J132" s="2" t="s">
        <v>360</v>
      </c>
      <c r="K132" s="2" t="s">
        <v>90</v>
      </c>
      <c r="L132" s="2" t="s">
        <v>21</v>
      </c>
    </row>
    <row r="133" spans="1:12" ht="113.4" x14ac:dyDescent="0.3">
      <c r="A133" s="13" t="s">
        <v>82</v>
      </c>
      <c r="B133" s="2" t="s">
        <v>115</v>
      </c>
      <c r="C133" s="2" t="s">
        <v>361</v>
      </c>
      <c r="D133" s="2" t="s">
        <v>362</v>
      </c>
      <c r="E133" s="2" t="s">
        <v>101</v>
      </c>
      <c r="F133" s="2"/>
      <c r="G133" s="2"/>
      <c r="H133" s="4">
        <v>0</v>
      </c>
      <c r="I133" s="2"/>
      <c r="J133" s="2" t="s">
        <v>102</v>
      </c>
      <c r="K133" s="2" t="s">
        <v>363</v>
      </c>
      <c r="L133" s="2" t="s">
        <v>21</v>
      </c>
    </row>
    <row r="134" spans="1:12" ht="48.6" x14ac:dyDescent="0.3">
      <c r="A134" s="13" t="s">
        <v>82</v>
      </c>
      <c r="B134" s="2" t="s">
        <v>364</v>
      </c>
      <c r="C134" s="2" t="s">
        <v>24</v>
      </c>
      <c r="D134" s="2" t="s">
        <v>365</v>
      </c>
      <c r="E134" s="2" t="s">
        <v>83</v>
      </c>
      <c r="F134" s="2" t="s">
        <v>16</v>
      </c>
      <c r="G134" s="2" t="s">
        <v>84</v>
      </c>
      <c r="H134" s="4">
        <v>105000</v>
      </c>
      <c r="I134" s="2" t="s">
        <v>85</v>
      </c>
      <c r="J134" s="2" t="s">
        <v>366</v>
      </c>
      <c r="K134" s="2" t="s">
        <v>367</v>
      </c>
      <c r="L134" s="2"/>
    </row>
    <row r="135" spans="1:12" ht="48.6" x14ac:dyDescent="0.3">
      <c r="A135" s="26" t="s">
        <v>82</v>
      </c>
      <c r="B135" s="24" t="s">
        <v>368</v>
      </c>
      <c r="C135" s="24" t="s">
        <v>24</v>
      </c>
      <c r="D135" s="2" t="s">
        <v>369</v>
      </c>
      <c r="E135" s="24" t="s">
        <v>83</v>
      </c>
      <c r="F135" s="24" t="s">
        <v>16</v>
      </c>
      <c r="G135" s="24" t="s">
        <v>84</v>
      </c>
      <c r="H135" s="40">
        <v>124450</v>
      </c>
      <c r="I135" s="24" t="s">
        <v>85</v>
      </c>
      <c r="J135" s="24" t="s">
        <v>370</v>
      </c>
      <c r="K135" s="2" t="s">
        <v>367</v>
      </c>
      <c r="L135" s="2"/>
    </row>
    <row r="136" spans="1:12" ht="32.4" x14ac:dyDescent="0.3">
      <c r="A136" s="27"/>
      <c r="B136" s="25"/>
      <c r="C136" s="25"/>
      <c r="D136" s="2" t="s">
        <v>371</v>
      </c>
      <c r="E136" s="25"/>
      <c r="F136" s="25"/>
      <c r="G136" s="25"/>
      <c r="H136" s="41"/>
      <c r="I136" s="25"/>
      <c r="J136" s="25"/>
      <c r="K136" s="2" t="s">
        <v>372</v>
      </c>
      <c r="L136" s="2"/>
    </row>
    <row r="137" spans="1:12" ht="48.6" x14ac:dyDescent="0.3">
      <c r="A137" s="16" t="s">
        <v>82</v>
      </c>
      <c r="B137" s="2" t="s">
        <v>373</v>
      </c>
      <c r="C137" s="2" t="s">
        <v>24</v>
      </c>
      <c r="D137" s="2" t="s">
        <v>374</v>
      </c>
      <c r="E137" s="2" t="s">
        <v>83</v>
      </c>
      <c r="F137" s="2" t="s">
        <v>16</v>
      </c>
      <c r="G137" s="2" t="s">
        <v>84</v>
      </c>
      <c r="H137" s="4">
        <v>19450</v>
      </c>
      <c r="I137" s="2" t="s">
        <v>85</v>
      </c>
      <c r="J137" s="2" t="s">
        <v>100</v>
      </c>
      <c r="K137" s="2" t="s">
        <v>372</v>
      </c>
      <c r="L137" s="2"/>
    </row>
    <row r="138" spans="1:12" ht="64.8" x14ac:dyDescent="0.3">
      <c r="A138" s="16" t="s">
        <v>82</v>
      </c>
      <c r="B138" s="2" t="s">
        <v>375</v>
      </c>
      <c r="C138" s="2" t="s">
        <v>24</v>
      </c>
      <c r="D138" s="2" t="s">
        <v>365</v>
      </c>
      <c r="E138" s="2" t="s">
        <v>83</v>
      </c>
      <c r="F138" s="2" t="s">
        <v>106</v>
      </c>
      <c r="G138" s="2" t="s">
        <v>107</v>
      </c>
      <c r="H138" s="4">
        <v>2000</v>
      </c>
      <c r="I138" s="2" t="s">
        <v>108</v>
      </c>
      <c r="J138" s="2" t="s">
        <v>376</v>
      </c>
      <c r="K138" s="2" t="s">
        <v>81</v>
      </c>
      <c r="L138" s="2" t="s">
        <v>377</v>
      </c>
    </row>
    <row r="139" spans="1:12" ht="48.6" x14ac:dyDescent="0.3">
      <c r="A139" s="16" t="s">
        <v>82</v>
      </c>
      <c r="B139" s="2" t="s">
        <v>378</v>
      </c>
      <c r="C139" s="2" t="s">
        <v>24</v>
      </c>
      <c r="D139" s="2" t="s">
        <v>379</v>
      </c>
      <c r="E139" s="2" t="s">
        <v>83</v>
      </c>
      <c r="F139" s="2"/>
      <c r="G139" s="2"/>
      <c r="H139" s="4">
        <v>0</v>
      </c>
      <c r="I139" s="2" t="s">
        <v>85</v>
      </c>
      <c r="J139" s="2" t="s">
        <v>380</v>
      </c>
      <c r="K139" s="2" t="s">
        <v>103</v>
      </c>
      <c r="L139" s="2" t="s">
        <v>86</v>
      </c>
    </row>
    <row r="140" spans="1:12" ht="81" x14ac:dyDescent="0.3">
      <c r="A140" s="16" t="s">
        <v>82</v>
      </c>
      <c r="B140" s="2" t="s">
        <v>88</v>
      </c>
      <c r="C140" s="2" t="s">
        <v>58</v>
      </c>
      <c r="D140" s="2" t="s">
        <v>381</v>
      </c>
      <c r="E140" s="2" t="s">
        <v>89</v>
      </c>
      <c r="F140" s="2"/>
      <c r="G140" s="2"/>
      <c r="H140" s="4">
        <v>0</v>
      </c>
      <c r="I140" s="2"/>
      <c r="J140" s="2" t="s">
        <v>382</v>
      </c>
      <c r="K140" s="2" t="s">
        <v>383</v>
      </c>
      <c r="L140" s="2" t="s">
        <v>21</v>
      </c>
    </row>
    <row r="141" spans="1:12" ht="64.8" x14ac:dyDescent="0.3">
      <c r="A141" s="16" t="s">
        <v>82</v>
      </c>
      <c r="B141" s="2" t="s">
        <v>91</v>
      </c>
      <c r="C141" s="2" t="s">
        <v>92</v>
      </c>
      <c r="D141" s="2" t="s">
        <v>384</v>
      </c>
      <c r="E141" s="2" t="s">
        <v>89</v>
      </c>
      <c r="F141" s="2"/>
      <c r="G141" s="2"/>
      <c r="H141" s="4">
        <v>0</v>
      </c>
      <c r="I141" s="2"/>
      <c r="J141" s="2" t="s">
        <v>93</v>
      </c>
      <c r="K141" s="2" t="s">
        <v>94</v>
      </c>
      <c r="L141" s="2" t="s">
        <v>21</v>
      </c>
    </row>
    <row r="142" spans="1:12" ht="48.6" x14ac:dyDescent="0.3">
      <c r="A142" s="16" t="s">
        <v>82</v>
      </c>
      <c r="B142" s="2" t="s">
        <v>95</v>
      </c>
      <c r="C142" s="2" t="s">
        <v>92</v>
      </c>
      <c r="D142" s="2" t="s">
        <v>385</v>
      </c>
      <c r="E142" s="2" t="s">
        <v>89</v>
      </c>
      <c r="F142" s="2"/>
      <c r="G142" s="2"/>
      <c r="H142" s="4">
        <v>0</v>
      </c>
      <c r="I142" s="2"/>
      <c r="J142" s="2" t="s">
        <v>96</v>
      </c>
      <c r="K142" s="2" t="s">
        <v>97</v>
      </c>
      <c r="L142" s="2" t="s">
        <v>21</v>
      </c>
    </row>
    <row r="143" spans="1:12" ht="81" x14ac:dyDescent="0.3">
      <c r="A143" s="16" t="s">
        <v>82</v>
      </c>
      <c r="B143" s="2" t="s">
        <v>98</v>
      </c>
      <c r="C143" s="2" t="s">
        <v>58</v>
      </c>
      <c r="D143" s="2" t="s">
        <v>386</v>
      </c>
      <c r="E143" s="2" t="s">
        <v>99</v>
      </c>
      <c r="F143" s="2"/>
      <c r="G143" s="2"/>
      <c r="H143" s="4">
        <v>0</v>
      </c>
      <c r="I143" s="2"/>
      <c r="J143" s="2" t="s">
        <v>358</v>
      </c>
      <c r="K143" s="2" t="s">
        <v>90</v>
      </c>
      <c r="L143" s="2" t="s">
        <v>21</v>
      </c>
    </row>
    <row r="144" spans="1:12" ht="81" x14ac:dyDescent="0.3">
      <c r="A144" s="16" t="s">
        <v>82</v>
      </c>
      <c r="B144" s="2" t="s">
        <v>387</v>
      </c>
      <c r="C144" s="2" t="s">
        <v>58</v>
      </c>
      <c r="D144" s="2" t="s">
        <v>388</v>
      </c>
      <c r="E144" s="2" t="s">
        <v>99</v>
      </c>
      <c r="F144" s="2"/>
      <c r="G144" s="2"/>
      <c r="H144" s="4">
        <v>0</v>
      </c>
      <c r="I144" s="2"/>
      <c r="J144" s="2" t="s">
        <v>360</v>
      </c>
      <c r="K144" s="2" t="s">
        <v>90</v>
      </c>
      <c r="L144" s="2" t="s">
        <v>21</v>
      </c>
    </row>
    <row r="145" spans="1:12" ht="81" x14ac:dyDescent="0.3">
      <c r="A145" s="16" t="s">
        <v>82</v>
      </c>
      <c r="B145" s="2" t="s">
        <v>389</v>
      </c>
      <c r="C145" s="2" t="s">
        <v>58</v>
      </c>
      <c r="D145" s="2" t="s">
        <v>390</v>
      </c>
      <c r="E145" s="2" t="s">
        <v>99</v>
      </c>
      <c r="F145" s="2"/>
      <c r="G145" s="2"/>
      <c r="H145" s="4">
        <v>0</v>
      </c>
      <c r="I145" s="2"/>
      <c r="J145" s="2" t="s">
        <v>391</v>
      </c>
      <c r="K145" s="2" t="s">
        <v>90</v>
      </c>
      <c r="L145" s="2" t="s">
        <v>21</v>
      </c>
    </row>
    <row r="146" spans="1:12" ht="81" x14ac:dyDescent="0.3">
      <c r="A146" s="16" t="s">
        <v>82</v>
      </c>
      <c r="B146" s="2" t="s">
        <v>87</v>
      </c>
      <c r="C146" s="2" t="s">
        <v>58</v>
      </c>
      <c r="D146" s="2" t="s">
        <v>392</v>
      </c>
      <c r="E146" s="2" t="s">
        <v>393</v>
      </c>
      <c r="F146" s="2"/>
      <c r="G146" s="2"/>
      <c r="H146" s="4">
        <v>0</v>
      </c>
      <c r="I146" s="2"/>
      <c r="J146" s="2" t="s">
        <v>394</v>
      </c>
      <c r="K146" s="2" t="s">
        <v>395</v>
      </c>
      <c r="L146" s="2" t="s">
        <v>21</v>
      </c>
    </row>
    <row r="147" spans="1:12" ht="48.6" x14ac:dyDescent="0.3">
      <c r="A147" s="16" t="s">
        <v>82</v>
      </c>
      <c r="B147" s="2" t="s">
        <v>87</v>
      </c>
      <c r="C147" s="2" t="s">
        <v>24</v>
      </c>
      <c r="D147" s="2" t="s">
        <v>396</v>
      </c>
      <c r="E147" s="2" t="s">
        <v>83</v>
      </c>
      <c r="F147" s="2" t="s">
        <v>16</v>
      </c>
      <c r="G147" s="2" t="s">
        <v>84</v>
      </c>
      <c r="H147" s="4">
        <v>105000</v>
      </c>
      <c r="I147" s="2" t="s">
        <v>85</v>
      </c>
      <c r="J147" s="2" t="s">
        <v>397</v>
      </c>
      <c r="K147" s="2" t="s">
        <v>367</v>
      </c>
      <c r="L147" s="2"/>
    </row>
    <row r="148" spans="1:12" ht="48.6" x14ac:dyDescent="0.3">
      <c r="A148" s="16" t="s">
        <v>82</v>
      </c>
      <c r="B148" s="2" t="s">
        <v>398</v>
      </c>
      <c r="C148" s="2" t="s">
        <v>24</v>
      </c>
      <c r="D148" s="2" t="s">
        <v>399</v>
      </c>
      <c r="E148" s="2" t="s">
        <v>83</v>
      </c>
      <c r="F148" s="2" t="s">
        <v>16</v>
      </c>
      <c r="G148" s="2" t="s">
        <v>84</v>
      </c>
      <c r="H148" s="4">
        <v>13140</v>
      </c>
      <c r="I148" s="2" t="s">
        <v>85</v>
      </c>
      <c r="J148" s="2" t="s">
        <v>400</v>
      </c>
      <c r="K148" s="2" t="s">
        <v>104</v>
      </c>
      <c r="L148" s="2"/>
    </row>
    <row r="149" spans="1:12" ht="48.6" x14ac:dyDescent="0.3">
      <c r="A149" s="16" t="s">
        <v>82</v>
      </c>
      <c r="B149" s="2" t="s">
        <v>401</v>
      </c>
      <c r="C149" s="2" t="s">
        <v>24</v>
      </c>
      <c r="D149" s="2" t="s">
        <v>402</v>
      </c>
      <c r="E149" s="2" t="s">
        <v>83</v>
      </c>
      <c r="F149" s="2" t="s">
        <v>16</v>
      </c>
      <c r="G149" s="2" t="s">
        <v>84</v>
      </c>
      <c r="H149" s="4">
        <v>6430</v>
      </c>
      <c r="I149" s="2" t="s">
        <v>85</v>
      </c>
      <c r="J149" s="2" t="s">
        <v>403</v>
      </c>
      <c r="K149" s="2" t="s">
        <v>81</v>
      </c>
      <c r="L149" s="2"/>
    </row>
    <row r="150" spans="1:12" ht="48.6" x14ac:dyDescent="0.3">
      <c r="A150" s="16" t="s">
        <v>82</v>
      </c>
      <c r="B150" s="2" t="s">
        <v>404</v>
      </c>
      <c r="C150" s="2" t="s">
        <v>24</v>
      </c>
      <c r="D150" s="2" t="s">
        <v>399</v>
      </c>
      <c r="E150" s="2" t="s">
        <v>83</v>
      </c>
      <c r="F150" s="2" t="s">
        <v>16</v>
      </c>
      <c r="G150" s="2" t="s">
        <v>84</v>
      </c>
      <c r="H150" s="4">
        <v>6430</v>
      </c>
      <c r="I150" s="2" t="s">
        <v>85</v>
      </c>
      <c r="J150" s="2" t="s">
        <v>400</v>
      </c>
      <c r="K150" s="2" t="s">
        <v>81</v>
      </c>
      <c r="L150" s="2"/>
    </row>
    <row r="151" spans="1:12" ht="48.6" x14ac:dyDescent="0.3">
      <c r="A151" s="16" t="s">
        <v>82</v>
      </c>
      <c r="B151" s="2" t="s">
        <v>87</v>
      </c>
      <c r="C151" s="2" t="s">
        <v>24</v>
      </c>
      <c r="D151" s="2" t="s">
        <v>405</v>
      </c>
      <c r="E151" s="2" t="s">
        <v>83</v>
      </c>
      <c r="F151" s="2" t="s">
        <v>16</v>
      </c>
      <c r="G151" s="2" t="s">
        <v>84</v>
      </c>
      <c r="H151" s="4">
        <v>19450</v>
      </c>
      <c r="I151" s="2" t="s">
        <v>85</v>
      </c>
      <c r="J151" s="2" t="s">
        <v>397</v>
      </c>
      <c r="K151" s="2" t="s">
        <v>372</v>
      </c>
      <c r="L151" s="2"/>
    </row>
    <row r="152" spans="1:12" ht="48.6" x14ac:dyDescent="0.3">
      <c r="A152" s="16" t="s">
        <v>82</v>
      </c>
      <c r="B152" s="2" t="s">
        <v>784</v>
      </c>
      <c r="C152" s="2" t="s">
        <v>24</v>
      </c>
      <c r="D152" s="2" t="s">
        <v>785</v>
      </c>
      <c r="E152" s="2" t="s">
        <v>83</v>
      </c>
      <c r="F152" s="2" t="s">
        <v>16</v>
      </c>
      <c r="G152" s="2" t="s">
        <v>84</v>
      </c>
      <c r="H152" s="4">
        <v>9645</v>
      </c>
      <c r="I152" s="2" t="s">
        <v>85</v>
      </c>
      <c r="J152" s="2" t="s">
        <v>330</v>
      </c>
      <c r="K152" s="2" t="s">
        <v>81</v>
      </c>
      <c r="L152" s="2" t="s">
        <v>786</v>
      </c>
    </row>
    <row r="153" spans="1:12" ht="32.4" x14ac:dyDescent="0.3">
      <c r="A153" s="16" t="s">
        <v>82</v>
      </c>
      <c r="B153" s="2" t="s">
        <v>787</v>
      </c>
      <c r="C153" s="2" t="s">
        <v>24</v>
      </c>
      <c r="D153" s="2" t="s">
        <v>788</v>
      </c>
      <c r="E153" s="2" t="s">
        <v>83</v>
      </c>
      <c r="F153" s="2" t="s">
        <v>16</v>
      </c>
      <c r="G153" s="2" t="s">
        <v>84</v>
      </c>
      <c r="H153" s="4">
        <v>170000</v>
      </c>
      <c r="I153" s="2" t="s">
        <v>85</v>
      </c>
      <c r="J153" s="2" t="s">
        <v>789</v>
      </c>
      <c r="K153" s="2"/>
      <c r="L153" s="2" t="s">
        <v>790</v>
      </c>
    </row>
    <row r="154" spans="1:12" ht="48.6" x14ac:dyDescent="0.3">
      <c r="A154" s="16" t="s">
        <v>82</v>
      </c>
      <c r="B154" s="2" t="s">
        <v>791</v>
      </c>
      <c r="C154" s="2" t="s">
        <v>24</v>
      </c>
      <c r="D154" s="2" t="s">
        <v>788</v>
      </c>
      <c r="E154" s="2" t="s">
        <v>83</v>
      </c>
      <c r="F154" s="2" t="s">
        <v>16</v>
      </c>
      <c r="G154" s="2" t="s">
        <v>84</v>
      </c>
      <c r="H154" s="4">
        <v>170000</v>
      </c>
      <c r="I154" s="2" t="s">
        <v>85</v>
      </c>
      <c r="J154" s="2" t="s">
        <v>792</v>
      </c>
      <c r="K154" s="2"/>
      <c r="L154" s="2" t="s">
        <v>790</v>
      </c>
    </row>
    <row r="155" spans="1:12" ht="32.4" x14ac:dyDescent="0.3">
      <c r="A155" s="16" t="s">
        <v>82</v>
      </c>
      <c r="B155" s="2" t="s">
        <v>793</v>
      </c>
      <c r="C155" s="2" t="s">
        <v>24</v>
      </c>
      <c r="D155" s="2" t="s">
        <v>788</v>
      </c>
      <c r="E155" s="2" t="s">
        <v>83</v>
      </c>
      <c r="F155" s="2" t="s">
        <v>16</v>
      </c>
      <c r="G155" s="2" t="s">
        <v>84</v>
      </c>
      <c r="H155" s="4">
        <v>30000</v>
      </c>
      <c r="I155" s="2" t="s">
        <v>85</v>
      </c>
      <c r="J155" s="2" t="s">
        <v>794</v>
      </c>
      <c r="K155" s="2"/>
      <c r="L155" s="2" t="s">
        <v>795</v>
      </c>
    </row>
    <row r="156" spans="1:12" ht="64.8" x14ac:dyDescent="0.3">
      <c r="A156" s="16" t="s">
        <v>82</v>
      </c>
      <c r="B156" s="2" t="s">
        <v>406</v>
      </c>
      <c r="C156" s="2" t="s">
        <v>24</v>
      </c>
      <c r="D156" s="2" t="s">
        <v>407</v>
      </c>
      <c r="E156" s="2" t="s">
        <v>83</v>
      </c>
      <c r="F156" s="2" t="s">
        <v>106</v>
      </c>
      <c r="G156" s="2" t="s">
        <v>107</v>
      </c>
      <c r="H156" s="4">
        <v>18000</v>
      </c>
      <c r="I156" s="2" t="s">
        <v>108</v>
      </c>
      <c r="J156" s="2" t="s">
        <v>408</v>
      </c>
      <c r="K156" s="2" t="s">
        <v>81</v>
      </c>
      <c r="L156" s="2"/>
    </row>
    <row r="157" spans="1:12" ht="64.8" x14ac:dyDescent="0.3">
      <c r="A157" s="16" t="s">
        <v>82</v>
      </c>
      <c r="B157" s="2" t="s">
        <v>406</v>
      </c>
      <c r="C157" s="2" t="s">
        <v>24</v>
      </c>
      <c r="D157" s="2" t="s">
        <v>409</v>
      </c>
      <c r="E157" s="2" t="s">
        <v>83</v>
      </c>
      <c r="F157" s="2" t="s">
        <v>106</v>
      </c>
      <c r="G157" s="2" t="s">
        <v>107</v>
      </c>
      <c r="H157" s="4">
        <v>10000</v>
      </c>
      <c r="I157" s="2" t="s">
        <v>108</v>
      </c>
      <c r="J157" s="2" t="s">
        <v>408</v>
      </c>
      <c r="K157" s="2" t="s">
        <v>59</v>
      </c>
      <c r="L157" s="2"/>
    </row>
    <row r="158" spans="1:12" ht="64.8" x14ac:dyDescent="0.3">
      <c r="A158" s="16" t="s">
        <v>82</v>
      </c>
      <c r="B158" s="2" t="s">
        <v>410</v>
      </c>
      <c r="C158" s="2" t="s">
        <v>24</v>
      </c>
      <c r="D158" s="2" t="s">
        <v>411</v>
      </c>
      <c r="E158" s="2" t="s">
        <v>83</v>
      </c>
      <c r="F158" s="2" t="s">
        <v>106</v>
      </c>
      <c r="G158" s="2" t="s">
        <v>107</v>
      </c>
      <c r="H158" s="4">
        <v>72000</v>
      </c>
      <c r="I158" s="2" t="s">
        <v>108</v>
      </c>
      <c r="J158" s="2" t="s">
        <v>412</v>
      </c>
      <c r="K158" s="2" t="s">
        <v>413</v>
      </c>
      <c r="L158" s="2" t="s">
        <v>334</v>
      </c>
    </row>
    <row r="159" spans="1:12" ht="64.8" x14ac:dyDescent="0.3">
      <c r="A159" s="16" t="s">
        <v>82</v>
      </c>
      <c r="B159" s="2" t="s">
        <v>414</v>
      </c>
      <c r="C159" s="2" t="s">
        <v>58</v>
      </c>
      <c r="D159" s="2" t="s">
        <v>396</v>
      </c>
      <c r="E159" s="2" t="s">
        <v>83</v>
      </c>
      <c r="F159" s="2"/>
      <c r="G159" s="2"/>
      <c r="H159" s="4">
        <v>0</v>
      </c>
      <c r="I159" s="2" t="s">
        <v>85</v>
      </c>
      <c r="J159" s="2" t="s">
        <v>415</v>
      </c>
      <c r="K159" s="2" t="s">
        <v>416</v>
      </c>
      <c r="L159" s="2" t="s">
        <v>86</v>
      </c>
    </row>
    <row r="160" spans="1:12" ht="48.6" x14ac:dyDescent="0.3">
      <c r="A160" s="16" t="s">
        <v>82</v>
      </c>
      <c r="B160" s="2" t="s">
        <v>417</v>
      </c>
      <c r="C160" s="2" t="s">
        <v>58</v>
      </c>
      <c r="D160" s="2" t="s">
        <v>418</v>
      </c>
      <c r="E160" s="2" t="s">
        <v>83</v>
      </c>
      <c r="F160" s="2"/>
      <c r="G160" s="2"/>
      <c r="H160" s="4">
        <v>0</v>
      </c>
      <c r="I160" s="2" t="s">
        <v>85</v>
      </c>
      <c r="J160" s="2" t="s">
        <v>397</v>
      </c>
      <c r="K160" s="2" t="s">
        <v>419</v>
      </c>
      <c r="L160" s="2" t="s">
        <v>86</v>
      </c>
    </row>
    <row r="161" spans="1:12" ht="64.8" x14ac:dyDescent="0.3">
      <c r="A161" s="16" t="s">
        <v>82</v>
      </c>
      <c r="B161" s="2" t="s">
        <v>420</v>
      </c>
      <c r="C161" s="2" t="s">
        <v>24</v>
      </c>
      <c r="D161" s="2" t="s">
        <v>396</v>
      </c>
      <c r="E161" s="2" t="s">
        <v>83</v>
      </c>
      <c r="F161" s="2"/>
      <c r="G161" s="2"/>
      <c r="H161" s="4">
        <v>0</v>
      </c>
      <c r="I161" s="2" t="s">
        <v>85</v>
      </c>
      <c r="J161" s="2" t="s">
        <v>415</v>
      </c>
      <c r="K161" s="2" t="s">
        <v>103</v>
      </c>
      <c r="L161" s="2" t="s">
        <v>86</v>
      </c>
    </row>
    <row r="162" spans="1:12" ht="48.6" x14ac:dyDescent="0.3">
      <c r="A162" s="16" t="s">
        <v>82</v>
      </c>
      <c r="B162" s="2" t="s">
        <v>421</v>
      </c>
      <c r="C162" s="2" t="s">
        <v>24</v>
      </c>
      <c r="D162" s="2" t="s">
        <v>418</v>
      </c>
      <c r="E162" s="2" t="s">
        <v>83</v>
      </c>
      <c r="F162" s="2"/>
      <c r="G162" s="2"/>
      <c r="H162" s="4">
        <v>0</v>
      </c>
      <c r="I162" s="2" t="s">
        <v>85</v>
      </c>
      <c r="J162" s="2" t="s">
        <v>397</v>
      </c>
      <c r="K162" s="2" t="s">
        <v>103</v>
      </c>
      <c r="L162" s="2" t="s">
        <v>86</v>
      </c>
    </row>
    <row r="163" spans="1:12" ht="48.6" x14ac:dyDescent="0.3">
      <c r="A163" s="16" t="s">
        <v>82</v>
      </c>
      <c r="B163" s="2" t="s">
        <v>422</v>
      </c>
      <c r="C163" s="2" t="s">
        <v>24</v>
      </c>
      <c r="D163" s="2" t="s">
        <v>423</v>
      </c>
      <c r="E163" s="2" t="s">
        <v>83</v>
      </c>
      <c r="F163" s="2"/>
      <c r="G163" s="2"/>
      <c r="H163" s="4">
        <v>0</v>
      </c>
      <c r="I163" s="2" t="s">
        <v>85</v>
      </c>
      <c r="J163" s="2" t="s">
        <v>424</v>
      </c>
      <c r="K163" s="2" t="s">
        <v>103</v>
      </c>
      <c r="L163" s="2" t="s">
        <v>86</v>
      </c>
    </row>
    <row r="164" spans="1:12" ht="48.6" x14ac:dyDescent="0.3">
      <c r="A164" s="16" t="s">
        <v>82</v>
      </c>
      <c r="B164" s="2" t="s">
        <v>425</v>
      </c>
      <c r="C164" s="2" t="s">
        <v>58</v>
      </c>
      <c r="D164" s="2" t="s">
        <v>426</v>
      </c>
      <c r="E164" s="2" t="s">
        <v>83</v>
      </c>
      <c r="F164" s="2"/>
      <c r="G164" s="2"/>
      <c r="H164" s="4">
        <v>0</v>
      </c>
      <c r="I164" s="2" t="s">
        <v>85</v>
      </c>
      <c r="J164" s="2" t="s">
        <v>397</v>
      </c>
      <c r="K164" s="2" t="s">
        <v>427</v>
      </c>
      <c r="L164" s="2" t="s">
        <v>86</v>
      </c>
    </row>
    <row r="165" spans="1:12" ht="81" x14ac:dyDescent="0.3">
      <c r="A165" s="16" t="s">
        <v>82</v>
      </c>
      <c r="B165" s="2" t="s">
        <v>88</v>
      </c>
      <c r="C165" s="2" t="s">
        <v>58</v>
      </c>
      <c r="D165" s="2" t="s">
        <v>428</v>
      </c>
      <c r="E165" s="2" t="s">
        <v>89</v>
      </c>
      <c r="F165" s="2"/>
      <c r="G165" s="2"/>
      <c r="H165" s="4">
        <v>0</v>
      </c>
      <c r="I165" s="2"/>
      <c r="J165" s="2" t="s">
        <v>382</v>
      </c>
      <c r="K165" s="2" t="s">
        <v>383</v>
      </c>
      <c r="L165" s="2" t="s">
        <v>21</v>
      </c>
    </row>
    <row r="166" spans="1:12" ht="81" x14ac:dyDescent="0.3">
      <c r="A166" s="16" t="s">
        <v>82</v>
      </c>
      <c r="B166" s="2" t="s">
        <v>98</v>
      </c>
      <c r="C166" s="2" t="s">
        <v>58</v>
      </c>
      <c r="D166" s="2" t="s">
        <v>429</v>
      </c>
      <c r="E166" s="2" t="s">
        <v>99</v>
      </c>
      <c r="F166" s="2"/>
      <c r="G166" s="2"/>
      <c r="H166" s="4">
        <v>0</v>
      </c>
      <c r="I166" s="2"/>
      <c r="J166" s="2" t="s">
        <v>358</v>
      </c>
      <c r="K166" s="2" t="s">
        <v>90</v>
      </c>
      <c r="L166" s="2" t="s">
        <v>21</v>
      </c>
    </row>
    <row r="167" spans="1:12" ht="81" x14ac:dyDescent="0.3">
      <c r="A167" s="16" t="s">
        <v>82</v>
      </c>
      <c r="B167" s="2" t="s">
        <v>387</v>
      </c>
      <c r="C167" s="2" t="s">
        <v>58</v>
      </c>
      <c r="D167" s="2" t="s">
        <v>430</v>
      </c>
      <c r="E167" s="2" t="s">
        <v>99</v>
      </c>
      <c r="F167" s="2"/>
      <c r="G167" s="2"/>
      <c r="H167" s="4">
        <v>0</v>
      </c>
      <c r="I167" s="2"/>
      <c r="J167" s="2" t="s">
        <v>360</v>
      </c>
      <c r="K167" s="2" t="s">
        <v>90</v>
      </c>
      <c r="L167" s="2" t="s">
        <v>21</v>
      </c>
    </row>
    <row r="168" spans="1:12" ht="81" x14ac:dyDescent="0.3">
      <c r="A168" s="16" t="s">
        <v>82</v>
      </c>
      <c r="B168" s="2" t="s">
        <v>389</v>
      </c>
      <c r="C168" s="2" t="s">
        <v>58</v>
      </c>
      <c r="D168" s="2" t="s">
        <v>431</v>
      </c>
      <c r="E168" s="2" t="s">
        <v>99</v>
      </c>
      <c r="F168" s="2"/>
      <c r="G168" s="2"/>
      <c r="H168" s="4">
        <v>0</v>
      </c>
      <c r="I168" s="2"/>
      <c r="J168" s="2" t="s">
        <v>391</v>
      </c>
      <c r="K168" s="2" t="s">
        <v>90</v>
      </c>
      <c r="L168" s="2" t="s">
        <v>21</v>
      </c>
    </row>
    <row r="169" spans="1:12" ht="81" x14ac:dyDescent="0.3">
      <c r="A169" s="16" t="s">
        <v>82</v>
      </c>
      <c r="B169" s="2" t="s">
        <v>87</v>
      </c>
      <c r="C169" s="2" t="s">
        <v>58</v>
      </c>
      <c r="D169" s="2" t="s">
        <v>432</v>
      </c>
      <c r="E169" s="2" t="s">
        <v>393</v>
      </c>
      <c r="F169" s="2"/>
      <c r="G169" s="2"/>
      <c r="H169" s="4">
        <v>0</v>
      </c>
      <c r="I169" s="2"/>
      <c r="J169" s="2" t="s">
        <v>394</v>
      </c>
      <c r="K169" s="2" t="s">
        <v>395</v>
      </c>
      <c r="L169" s="2" t="s">
        <v>21</v>
      </c>
    </row>
    <row r="170" spans="1:12" ht="25.05" customHeight="1" x14ac:dyDescent="0.3">
      <c r="A170" s="32" t="s">
        <v>30</v>
      </c>
      <c r="B170" s="32"/>
      <c r="C170" s="32"/>
      <c r="D170" s="32"/>
      <c r="E170" s="32"/>
      <c r="F170" s="32"/>
      <c r="G170" s="32"/>
      <c r="H170" s="4">
        <f>SUM(H171:H172)</f>
        <v>96000</v>
      </c>
      <c r="I170" s="34"/>
      <c r="J170" s="34"/>
      <c r="K170" s="34"/>
      <c r="L170" s="34"/>
    </row>
    <row r="171" spans="1:12" ht="48.6" x14ac:dyDescent="0.3">
      <c r="A171" s="12" t="s">
        <v>79</v>
      </c>
      <c r="B171" s="2" t="s">
        <v>433</v>
      </c>
      <c r="C171" s="2" t="s">
        <v>24</v>
      </c>
      <c r="D171" s="2" t="s">
        <v>434</v>
      </c>
      <c r="E171" s="11" t="s">
        <v>435</v>
      </c>
      <c r="F171" s="11" t="s">
        <v>16</v>
      </c>
      <c r="G171" s="2" t="s">
        <v>80</v>
      </c>
      <c r="H171" s="4">
        <v>96000</v>
      </c>
      <c r="I171" s="2" t="s">
        <v>436</v>
      </c>
      <c r="J171" s="2" t="s">
        <v>437</v>
      </c>
      <c r="K171" s="58" t="s">
        <v>797</v>
      </c>
      <c r="L171" s="2" t="s">
        <v>438</v>
      </c>
    </row>
    <row r="172" spans="1:12" ht="48.6" x14ac:dyDescent="0.3">
      <c r="A172" s="12" t="s">
        <v>439</v>
      </c>
      <c r="B172" s="2" t="s">
        <v>440</v>
      </c>
      <c r="C172" s="2" t="s">
        <v>24</v>
      </c>
      <c r="D172" s="2" t="s">
        <v>441</v>
      </c>
      <c r="E172" s="11" t="s">
        <v>435</v>
      </c>
      <c r="F172" s="11"/>
      <c r="G172" s="2"/>
      <c r="H172" s="4">
        <v>0</v>
      </c>
      <c r="I172" s="2" t="s">
        <v>442</v>
      </c>
      <c r="J172" s="2" t="s">
        <v>443</v>
      </c>
      <c r="K172" s="2" t="s">
        <v>444</v>
      </c>
      <c r="L172" s="2" t="s">
        <v>118</v>
      </c>
    </row>
    <row r="173" spans="1:12" ht="25.05" customHeight="1" x14ac:dyDescent="0.3">
      <c r="A173" s="32" t="s">
        <v>31</v>
      </c>
      <c r="B173" s="32"/>
      <c r="C173" s="32"/>
      <c r="D173" s="32"/>
      <c r="E173" s="32"/>
      <c r="F173" s="32"/>
      <c r="G173" s="32"/>
      <c r="H173" s="4">
        <f>SUM(H174:H208)</f>
        <v>3663408</v>
      </c>
      <c r="I173" s="34"/>
      <c r="J173" s="34"/>
      <c r="K173" s="34"/>
      <c r="L173" s="34"/>
    </row>
    <row r="174" spans="1:12" ht="97.2" x14ac:dyDescent="0.3">
      <c r="A174" s="13" t="s">
        <v>117</v>
      </c>
      <c r="B174" s="2" t="s">
        <v>667</v>
      </c>
      <c r="C174" s="2" t="s">
        <v>24</v>
      </c>
      <c r="D174" s="2" t="s">
        <v>668</v>
      </c>
      <c r="E174" s="2" t="s">
        <v>669</v>
      </c>
      <c r="F174" s="2" t="s">
        <v>16</v>
      </c>
      <c r="G174" s="2" t="s">
        <v>670</v>
      </c>
      <c r="H174" s="4">
        <v>0</v>
      </c>
      <c r="I174" s="2" t="s">
        <v>671</v>
      </c>
      <c r="J174" s="2" t="s">
        <v>672</v>
      </c>
      <c r="K174" s="2" t="s">
        <v>796</v>
      </c>
      <c r="L174" s="2" t="s">
        <v>118</v>
      </c>
    </row>
    <row r="175" spans="1:12" ht="145.80000000000001" x14ac:dyDescent="0.3">
      <c r="A175" s="26" t="s">
        <v>117</v>
      </c>
      <c r="B175" s="24" t="s">
        <v>673</v>
      </c>
      <c r="C175" s="2" t="s">
        <v>14</v>
      </c>
      <c r="D175" s="2" t="s">
        <v>646</v>
      </c>
      <c r="E175" s="24" t="s">
        <v>674</v>
      </c>
      <c r="F175" s="24" t="s">
        <v>16</v>
      </c>
      <c r="G175" s="24" t="s">
        <v>670</v>
      </c>
      <c r="H175" s="4">
        <v>37500</v>
      </c>
      <c r="I175" s="2" t="s">
        <v>675</v>
      </c>
      <c r="J175" s="2" t="s">
        <v>676</v>
      </c>
      <c r="K175" s="2" t="s">
        <v>675</v>
      </c>
      <c r="L175" s="2" t="s">
        <v>677</v>
      </c>
    </row>
    <row r="176" spans="1:12" ht="97.2" x14ac:dyDescent="0.3">
      <c r="A176" s="27"/>
      <c r="B176" s="25"/>
      <c r="C176" s="2" t="s">
        <v>24</v>
      </c>
      <c r="D176" s="2" t="s">
        <v>678</v>
      </c>
      <c r="E176" s="25"/>
      <c r="F176" s="25"/>
      <c r="G176" s="25"/>
      <c r="H176" s="4">
        <v>350000</v>
      </c>
      <c r="I176" s="2" t="s">
        <v>679</v>
      </c>
      <c r="J176" s="2" t="s">
        <v>680</v>
      </c>
      <c r="K176" s="2" t="s">
        <v>681</v>
      </c>
      <c r="L176" s="2"/>
    </row>
    <row r="177" spans="1:12" ht="145.80000000000001" x14ac:dyDescent="0.3">
      <c r="A177" s="13" t="s">
        <v>117</v>
      </c>
      <c r="B177" s="2" t="s">
        <v>673</v>
      </c>
      <c r="C177" s="2" t="s">
        <v>14</v>
      </c>
      <c r="D177" s="2" t="s">
        <v>682</v>
      </c>
      <c r="E177" s="2" t="s">
        <v>674</v>
      </c>
      <c r="F177" s="2" t="s">
        <v>16</v>
      </c>
      <c r="G177" s="2" t="s">
        <v>670</v>
      </c>
      <c r="H177" s="4">
        <v>37500</v>
      </c>
      <c r="I177" s="2" t="s">
        <v>675</v>
      </c>
      <c r="J177" s="2" t="s">
        <v>676</v>
      </c>
      <c r="K177" s="2" t="s">
        <v>675</v>
      </c>
      <c r="L177" s="2" t="s">
        <v>683</v>
      </c>
    </row>
    <row r="178" spans="1:12" ht="81" x14ac:dyDescent="0.3">
      <c r="A178" s="13" t="s">
        <v>117</v>
      </c>
      <c r="B178" s="2" t="s">
        <v>673</v>
      </c>
      <c r="C178" s="2" t="s">
        <v>24</v>
      </c>
      <c r="D178" s="2" t="s">
        <v>684</v>
      </c>
      <c r="E178" s="2" t="s">
        <v>674</v>
      </c>
      <c r="F178" s="2" t="s">
        <v>16</v>
      </c>
      <c r="G178" s="2" t="s">
        <v>670</v>
      </c>
      <c r="H178" s="4">
        <v>-21212</v>
      </c>
      <c r="I178" s="2" t="s">
        <v>679</v>
      </c>
      <c r="J178" s="2" t="s">
        <v>680</v>
      </c>
      <c r="K178" s="2" t="s">
        <v>681</v>
      </c>
      <c r="L178" s="2" t="s">
        <v>685</v>
      </c>
    </row>
    <row r="179" spans="1:12" ht="113.4" x14ac:dyDescent="0.3">
      <c r="A179" s="13" t="s">
        <v>117</v>
      </c>
      <c r="B179" s="2" t="s">
        <v>686</v>
      </c>
      <c r="C179" s="2" t="s">
        <v>24</v>
      </c>
      <c r="D179" s="2" t="s">
        <v>687</v>
      </c>
      <c r="E179" s="2" t="s">
        <v>688</v>
      </c>
      <c r="F179" s="2" t="s">
        <v>16</v>
      </c>
      <c r="G179" s="2" t="s">
        <v>670</v>
      </c>
      <c r="H179" s="4">
        <v>26200</v>
      </c>
      <c r="I179" s="2"/>
      <c r="J179" s="2" t="s">
        <v>689</v>
      </c>
      <c r="K179" s="2" t="s">
        <v>690</v>
      </c>
      <c r="L179" s="2" t="s">
        <v>691</v>
      </c>
    </row>
    <row r="180" spans="1:12" ht="113.4" x14ac:dyDescent="0.3">
      <c r="A180" s="13" t="s">
        <v>117</v>
      </c>
      <c r="B180" s="2" t="s">
        <v>692</v>
      </c>
      <c r="C180" s="2" t="s">
        <v>57</v>
      </c>
      <c r="D180" s="2" t="s">
        <v>693</v>
      </c>
      <c r="E180" s="2" t="s">
        <v>688</v>
      </c>
      <c r="F180" s="2" t="s">
        <v>16</v>
      </c>
      <c r="G180" s="2" t="s">
        <v>670</v>
      </c>
      <c r="H180" s="4">
        <v>0</v>
      </c>
      <c r="I180" s="2"/>
      <c r="J180" s="2" t="s">
        <v>694</v>
      </c>
      <c r="K180" s="2" t="s">
        <v>695</v>
      </c>
      <c r="L180" s="2" t="s">
        <v>696</v>
      </c>
    </row>
    <row r="181" spans="1:12" ht="113.4" customHeight="1" x14ac:dyDescent="0.3">
      <c r="A181" s="13" t="s">
        <v>117</v>
      </c>
      <c r="B181" s="2" t="s">
        <v>686</v>
      </c>
      <c r="C181" s="2" t="s">
        <v>14</v>
      </c>
      <c r="D181" s="2" t="s">
        <v>693</v>
      </c>
      <c r="E181" s="2" t="s">
        <v>688</v>
      </c>
      <c r="F181" s="2" t="s">
        <v>16</v>
      </c>
      <c r="G181" s="2" t="s">
        <v>670</v>
      </c>
      <c r="H181" s="4">
        <v>0</v>
      </c>
      <c r="I181" s="2"/>
      <c r="J181" s="24" t="s">
        <v>694</v>
      </c>
      <c r="K181" s="2" t="s">
        <v>18</v>
      </c>
      <c r="L181" s="2" t="s">
        <v>696</v>
      </c>
    </row>
    <row r="182" spans="1:12" ht="81" x14ac:dyDescent="0.3">
      <c r="A182" s="16" t="s">
        <v>117</v>
      </c>
      <c r="B182" s="2" t="s">
        <v>697</v>
      </c>
      <c r="C182" s="2" t="s">
        <v>14</v>
      </c>
      <c r="D182" s="2" t="s">
        <v>698</v>
      </c>
      <c r="E182" s="2" t="s">
        <v>688</v>
      </c>
      <c r="F182" s="2" t="s">
        <v>16</v>
      </c>
      <c r="G182" s="2" t="s">
        <v>670</v>
      </c>
      <c r="H182" s="4">
        <v>0</v>
      </c>
      <c r="I182" s="2"/>
      <c r="J182" s="28"/>
      <c r="K182" s="2" t="s">
        <v>18</v>
      </c>
      <c r="L182" s="2" t="s">
        <v>696</v>
      </c>
    </row>
    <row r="183" spans="1:12" ht="97.2" x14ac:dyDescent="0.3">
      <c r="A183" s="16" t="s">
        <v>117</v>
      </c>
      <c r="B183" s="2" t="s">
        <v>699</v>
      </c>
      <c r="C183" s="2" t="s">
        <v>14</v>
      </c>
      <c r="D183" s="2" t="s">
        <v>700</v>
      </c>
      <c r="E183" s="2" t="s">
        <v>688</v>
      </c>
      <c r="F183" s="2" t="s">
        <v>16</v>
      </c>
      <c r="G183" s="2" t="s">
        <v>670</v>
      </c>
      <c r="H183" s="4">
        <v>0</v>
      </c>
      <c r="I183" s="2"/>
      <c r="J183" s="25"/>
      <c r="K183" s="2" t="s">
        <v>18</v>
      </c>
      <c r="L183" s="2" t="s">
        <v>696</v>
      </c>
    </row>
    <row r="184" spans="1:12" ht="113.4" x14ac:dyDescent="0.3">
      <c r="A184" s="16" t="s">
        <v>117</v>
      </c>
      <c r="B184" s="2" t="s">
        <v>701</v>
      </c>
      <c r="C184" s="2" t="s">
        <v>14</v>
      </c>
      <c r="D184" s="2" t="s">
        <v>702</v>
      </c>
      <c r="E184" s="2" t="s">
        <v>688</v>
      </c>
      <c r="F184" s="2" t="s">
        <v>16</v>
      </c>
      <c r="G184" s="2" t="s">
        <v>670</v>
      </c>
      <c r="H184" s="4">
        <v>0</v>
      </c>
      <c r="I184" s="2"/>
      <c r="J184" s="2" t="s">
        <v>689</v>
      </c>
      <c r="K184" s="2" t="s">
        <v>18</v>
      </c>
      <c r="L184" s="2" t="s">
        <v>696</v>
      </c>
    </row>
    <row r="185" spans="1:12" ht="129.6" x14ac:dyDescent="0.3">
      <c r="A185" s="16" t="s">
        <v>117</v>
      </c>
      <c r="B185" s="2" t="s">
        <v>703</v>
      </c>
      <c r="C185" s="2" t="s">
        <v>704</v>
      </c>
      <c r="D185" s="2" t="s">
        <v>705</v>
      </c>
      <c r="E185" s="2" t="s">
        <v>674</v>
      </c>
      <c r="F185" s="2" t="s">
        <v>706</v>
      </c>
      <c r="G185" s="2" t="s">
        <v>707</v>
      </c>
      <c r="H185" s="4">
        <v>15700</v>
      </c>
      <c r="I185" s="2" t="s">
        <v>708</v>
      </c>
      <c r="J185" s="2" t="s">
        <v>709</v>
      </c>
      <c r="K185" s="2" t="s">
        <v>710</v>
      </c>
      <c r="L185" s="2" t="s">
        <v>711</v>
      </c>
    </row>
    <row r="186" spans="1:12" ht="145.80000000000001" x14ac:dyDescent="0.3">
      <c r="A186" s="16" t="s">
        <v>117</v>
      </c>
      <c r="B186" s="2" t="s">
        <v>712</v>
      </c>
      <c r="C186" s="2" t="s">
        <v>24</v>
      </c>
      <c r="D186" s="2" t="s">
        <v>713</v>
      </c>
      <c r="E186" s="2" t="s">
        <v>714</v>
      </c>
      <c r="F186" s="2" t="s">
        <v>706</v>
      </c>
      <c r="G186" s="2" t="s">
        <v>707</v>
      </c>
      <c r="H186" s="4">
        <v>150000</v>
      </c>
      <c r="I186" s="2" t="s">
        <v>715</v>
      </c>
      <c r="J186" s="2" t="s">
        <v>716</v>
      </c>
      <c r="K186" s="2" t="s">
        <v>717</v>
      </c>
      <c r="L186" s="2" t="s">
        <v>718</v>
      </c>
    </row>
    <row r="187" spans="1:12" ht="97.2" x14ac:dyDescent="0.3">
      <c r="A187" s="16" t="s">
        <v>117</v>
      </c>
      <c r="B187" s="2" t="s">
        <v>712</v>
      </c>
      <c r="C187" s="2" t="s">
        <v>14</v>
      </c>
      <c r="D187" s="2" t="s">
        <v>719</v>
      </c>
      <c r="E187" s="2" t="s">
        <v>714</v>
      </c>
      <c r="F187" s="2" t="s">
        <v>706</v>
      </c>
      <c r="G187" s="2" t="s">
        <v>707</v>
      </c>
      <c r="H187" s="4">
        <v>90000</v>
      </c>
      <c r="I187" s="2" t="s">
        <v>715</v>
      </c>
      <c r="J187" s="2" t="s">
        <v>716</v>
      </c>
      <c r="K187" s="2" t="s">
        <v>720</v>
      </c>
      <c r="L187" s="2"/>
    </row>
    <row r="188" spans="1:12" ht="162" x14ac:dyDescent="0.3">
      <c r="A188" s="16" t="s">
        <v>117</v>
      </c>
      <c r="B188" s="2" t="s">
        <v>712</v>
      </c>
      <c r="C188" s="2" t="s">
        <v>57</v>
      </c>
      <c r="D188" s="2" t="s">
        <v>721</v>
      </c>
      <c r="E188" s="2" t="s">
        <v>714</v>
      </c>
      <c r="F188" s="2" t="s">
        <v>706</v>
      </c>
      <c r="G188" s="2" t="s">
        <v>707</v>
      </c>
      <c r="H188" s="4">
        <v>150000</v>
      </c>
      <c r="I188" s="2" t="s">
        <v>715</v>
      </c>
      <c r="J188" s="2" t="s">
        <v>716</v>
      </c>
      <c r="K188" s="2" t="s">
        <v>722</v>
      </c>
      <c r="L188" s="2"/>
    </row>
    <row r="189" spans="1:12" ht="97.2" x14ac:dyDescent="0.3">
      <c r="A189" s="16" t="s">
        <v>117</v>
      </c>
      <c r="B189" s="2" t="s">
        <v>712</v>
      </c>
      <c r="C189" s="2" t="s">
        <v>58</v>
      </c>
      <c r="D189" s="2" t="s">
        <v>723</v>
      </c>
      <c r="E189" s="2" t="s">
        <v>714</v>
      </c>
      <c r="F189" s="2" t="s">
        <v>706</v>
      </c>
      <c r="G189" s="2" t="s">
        <v>707</v>
      </c>
      <c r="H189" s="4">
        <v>0</v>
      </c>
      <c r="I189" s="2" t="s">
        <v>715</v>
      </c>
      <c r="J189" s="2" t="s">
        <v>716</v>
      </c>
      <c r="K189" s="2" t="s">
        <v>724</v>
      </c>
      <c r="L189" s="2" t="s">
        <v>118</v>
      </c>
    </row>
    <row r="190" spans="1:12" ht="162" x14ac:dyDescent="0.3">
      <c r="A190" s="16" t="s">
        <v>117</v>
      </c>
      <c r="B190" s="2" t="s">
        <v>725</v>
      </c>
      <c r="C190" s="2" t="s">
        <v>726</v>
      </c>
      <c r="D190" s="2" t="s">
        <v>727</v>
      </c>
      <c r="E190" s="2" t="s">
        <v>674</v>
      </c>
      <c r="F190" s="2" t="s">
        <v>706</v>
      </c>
      <c r="G190" s="2" t="s">
        <v>707</v>
      </c>
      <c r="H190" s="4">
        <v>23333</v>
      </c>
      <c r="I190" s="2" t="s">
        <v>708</v>
      </c>
      <c r="J190" s="2" t="s">
        <v>728</v>
      </c>
      <c r="K190" s="2" t="s">
        <v>729</v>
      </c>
      <c r="L190" s="2" t="s">
        <v>730</v>
      </c>
    </row>
    <row r="191" spans="1:12" ht="113.4" customHeight="1" x14ac:dyDescent="0.3">
      <c r="A191" s="26" t="s">
        <v>117</v>
      </c>
      <c r="B191" s="24" t="s">
        <v>731</v>
      </c>
      <c r="C191" s="2" t="s">
        <v>24</v>
      </c>
      <c r="D191" s="2" t="s">
        <v>732</v>
      </c>
      <c r="E191" s="24" t="s">
        <v>714</v>
      </c>
      <c r="F191" s="24" t="s">
        <v>706</v>
      </c>
      <c r="G191" s="24" t="s">
        <v>707</v>
      </c>
      <c r="H191" s="4">
        <v>188021</v>
      </c>
      <c r="I191" s="24" t="s">
        <v>733</v>
      </c>
      <c r="J191" s="24" t="s">
        <v>734</v>
      </c>
      <c r="K191" s="2" t="s">
        <v>735</v>
      </c>
      <c r="L191" s="2"/>
    </row>
    <row r="192" spans="1:12" ht="129.6" x14ac:dyDescent="0.3">
      <c r="A192" s="27"/>
      <c r="B192" s="25"/>
      <c r="C192" s="2" t="s">
        <v>57</v>
      </c>
      <c r="D192" s="2" t="s">
        <v>736</v>
      </c>
      <c r="E192" s="25"/>
      <c r="F192" s="25"/>
      <c r="G192" s="25"/>
      <c r="H192" s="4">
        <v>13333</v>
      </c>
      <c r="I192" s="25"/>
      <c r="J192" s="25"/>
      <c r="K192" s="2" t="s">
        <v>737</v>
      </c>
      <c r="L192" s="2" t="s">
        <v>738</v>
      </c>
    </row>
    <row r="193" spans="1:12" ht="145.80000000000001" x14ac:dyDescent="0.3">
      <c r="A193" s="26" t="s">
        <v>117</v>
      </c>
      <c r="B193" s="24" t="s">
        <v>703</v>
      </c>
      <c r="C193" s="2" t="s">
        <v>726</v>
      </c>
      <c r="D193" s="2" t="s">
        <v>739</v>
      </c>
      <c r="E193" s="24" t="s">
        <v>674</v>
      </c>
      <c r="F193" s="24" t="s">
        <v>706</v>
      </c>
      <c r="G193" s="24" t="s">
        <v>707</v>
      </c>
      <c r="H193" s="40">
        <v>15700</v>
      </c>
      <c r="I193" s="24" t="s">
        <v>708</v>
      </c>
      <c r="J193" s="24" t="s">
        <v>709</v>
      </c>
      <c r="K193" s="2" t="s">
        <v>740</v>
      </c>
      <c r="L193" s="2" t="s">
        <v>741</v>
      </c>
    </row>
    <row r="194" spans="1:12" ht="81" x14ac:dyDescent="0.3">
      <c r="A194" s="27"/>
      <c r="B194" s="25"/>
      <c r="C194" s="2" t="s">
        <v>57</v>
      </c>
      <c r="D194" s="2" t="s">
        <v>742</v>
      </c>
      <c r="E194" s="25"/>
      <c r="F194" s="25"/>
      <c r="G194" s="25"/>
      <c r="H194" s="41"/>
      <c r="I194" s="25"/>
      <c r="J194" s="25"/>
      <c r="K194" s="2" t="s">
        <v>565</v>
      </c>
      <c r="L194" s="2"/>
    </row>
    <row r="195" spans="1:12" ht="129.6" x14ac:dyDescent="0.3">
      <c r="A195" s="16" t="s">
        <v>117</v>
      </c>
      <c r="B195" s="2" t="s">
        <v>725</v>
      </c>
      <c r="C195" s="2" t="s">
        <v>726</v>
      </c>
      <c r="D195" s="2" t="s">
        <v>743</v>
      </c>
      <c r="E195" s="2" t="s">
        <v>674</v>
      </c>
      <c r="F195" s="2" t="s">
        <v>706</v>
      </c>
      <c r="G195" s="2" t="s">
        <v>707</v>
      </c>
      <c r="H195" s="4">
        <v>23334</v>
      </c>
      <c r="I195" s="2" t="s">
        <v>708</v>
      </c>
      <c r="J195" s="2" t="s">
        <v>744</v>
      </c>
      <c r="K195" s="2" t="s">
        <v>729</v>
      </c>
      <c r="L195" s="2" t="s">
        <v>745</v>
      </c>
    </row>
    <row r="196" spans="1:12" ht="97.2" x14ac:dyDescent="0.3">
      <c r="A196" s="26" t="s">
        <v>117</v>
      </c>
      <c r="B196" s="24" t="s">
        <v>731</v>
      </c>
      <c r="C196" s="2" t="s">
        <v>24</v>
      </c>
      <c r="D196" s="2" t="s">
        <v>746</v>
      </c>
      <c r="E196" s="24" t="s">
        <v>714</v>
      </c>
      <c r="F196" s="24" t="s">
        <v>706</v>
      </c>
      <c r="G196" s="24" t="s">
        <v>707</v>
      </c>
      <c r="H196" s="4">
        <v>147131</v>
      </c>
      <c r="I196" s="24" t="s">
        <v>733</v>
      </c>
      <c r="J196" s="24" t="s">
        <v>734</v>
      </c>
      <c r="K196" s="2" t="s">
        <v>735</v>
      </c>
      <c r="L196" s="2"/>
    </row>
    <row r="197" spans="1:12" ht="129.6" x14ac:dyDescent="0.3">
      <c r="A197" s="27"/>
      <c r="B197" s="25"/>
      <c r="C197" s="2" t="s">
        <v>57</v>
      </c>
      <c r="D197" s="2" t="s">
        <v>747</v>
      </c>
      <c r="E197" s="25"/>
      <c r="F197" s="25"/>
      <c r="G197" s="25"/>
      <c r="H197" s="4">
        <v>13333</v>
      </c>
      <c r="I197" s="25"/>
      <c r="J197" s="25"/>
      <c r="K197" s="2" t="s">
        <v>737</v>
      </c>
      <c r="L197" s="2" t="s">
        <v>748</v>
      </c>
    </row>
    <row r="198" spans="1:12" ht="226.8" x14ac:dyDescent="0.3">
      <c r="A198" s="26" t="s">
        <v>117</v>
      </c>
      <c r="B198" s="24" t="s">
        <v>712</v>
      </c>
      <c r="C198" s="2" t="s">
        <v>24</v>
      </c>
      <c r="D198" s="2" t="s">
        <v>749</v>
      </c>
      <c r="E198" s="24" t="s">
        <v>714</v>
      </c>
      <c r="F198" s="24" t="s">
        <v>706</v>
      </c>
      <c r="G198" s="24" t="s">
        <v>707</v>
      </c>
      <c r="H198" s="4">
        <v>450000</v>
      </c>
      <c r="I198" s="24" t="s">
        <v>715</v>
      </c>
      <c r="J198" s="24" t="s">
        <v>716</v>
      </c>
      <c r="K198" s="2" t="s">
        <v>750</v>
      </c>
      <c r="L198" s="2" t="s">
        <v>718</v>
      </c>
    </row>
    <row r="199" spans="1:12" ht="97.2" x14ac:dyDescent="0.3">
      <c r="A199" s="27"/>
      <c r="B199" s="25"/>
      <c r="C199" s="2" t="s">
        <v>14</v>
      </c>
      <c r="D199" s="2" t="s">
        <v>751</v>
      </c>
      <c r="E199" s="25"/>
      <c r="F199" s="25"/>
      <c r="G199" s="25"/>
      <c r="H199" s="4">
        <v>455000</v>
      </c>
      <c r="I199" s="25"/>
      <c r="J199" s="25"/>
      <c r="K199" s="2" t="s">
        <v>752</v>
      </c>
      <c r="L199" s="2"/>
    </row>
    <row r="200" spans="1:12" ht="145.80000000000001" x14ac:dyDescent="0.3">
      <c r="A200" s="16" t="s">
        <v>117</v>
      </c>
      <c r="B200" s="2" t="s">
        <v>712</v>
      </c>
      <c r="C200" s="2" t="s">
        <v>57</v>
      </c>
      <c r="D200" s="2" t="s">
        <v>753</v>
      </c>
      <c r="E200" s="2" t="s">
        <v>714</v>
      </c>
      <c r="F200" s="2" t="s">
        <v>706</v>
      </c>
      <c r="G200" s="2" t="s">
        <v>707</v>
      </c>
      <c r="H200" s="4">
        <v>240000</v>
      </c>
      <c r="I200" s="2" t="s">
        <v>715</v>
      </c>
      <c r="J200" s="2" t="s">
        <v>716</v>
      </c>
      <c r="K200" s="2" t="s">
        <v>754</v>
      </c>
      <c r="L200" s="2"/>
    </row>
    <row r="201" spans="1:12" ht="97.2" x14ac:dyDescent="0.3">
      <c r="A201" s="16" t="s">
        <v>117</v>
      </c>
      <c r="B201" s="2" t="s">
        <v>712</v>
      </c>
      <c r="C201" s="2" t="s">
        <v>58</v>
      </c>
      <c r="D201" s="2" t="s">
        <v>755</v>
      </c>
      <c r="E201" s="2" t="s">
        <v>714</v>
      </c>
      <c r="F201" s="2" t="s">
        <v>706</v>
      </c>
      <c r="G201" s="2" t="s">
        <v>707</v>
      </c>
      <c r="H201" s="4">
        <v>0</v>
      </c>
      <c r="I201" s="2" t="s">
        <v>715</v>
      </c>
      <c r="J201" s="2" t="s">
        <v>716</v>
      </c>
      <c r="K201" s="2" t="s">
        <v>724</v>
      </c>
      <c r="L201" s="2" t="s">
        <v>118</v>
      </c>
    </row>
    <row r="202" spans="1:12" ht="291.60000000000002" x14ac:dyDescent="0.3">
      <c r="A202" s="16" t="s">
        <v>117</v>
      </c>
      <c r="B202" s="2" t="s">
        <v>712</v>
      </c>
      <c r="C202" s="2" t="s">
        <v>24</v>
      </c>
      <c r="D202" s="2" t="s">
        <v>756</v>
      </c>
      <c r="E202" s="2" t="s">
        <v>714</v>
      </c>
      <c r="F202" s="2" t="s">
        <v>706</v>
      </c>
      <c r="G202" s="2" t="s">
        <v>707</v>
      </c>
      <c r="H202" s="4">
        <v>631667</v>
      </c>
      <c r="I202" s="2" t="s">
        <v>715</v>
      </c>
      <c r="J202" s="2" t="s">
        <v>716</v>
      </c>
      <c r="K202" s="2" t="s">
        <v>757</v>
      </c>
      <c r="L202" s="2" t="s">
        <v>718</v>
      </c>
    </row>
    <row r="203" spans="1:12" ht="97.2" x14ac:dyDescent="0.3">
      <c r="A203" s="26" t="s">
        <v>117</v>
      </c>
      <c r="B203" s="24" t="s">
        <v>712</v>
      </c>
      <c r="C203" s="2" t="s">
        <v>14</v>
      </c>
      <c r="D203" s="2" t="s">
        <v>758</v>
      </c>
      <c r="E203" s="24" t="s">
        <v>714</v>
      </c>
      <c r="F203" s="24" t="s">
        <v>706</v>
      </c>
      <c r="G203" s="24" t="s">
        <v>707</v>
      </c>
      <c r="H203" s="4">
        <v>180000</v>
      </c>
      <c r="I203" s="24" t="s">
        <v>715</v>
      </c>
      <c r="J203" s="24" t="s">
        <v>716</v>
      </c>
      <c r="K203" s="2" t="s">
        <v>759</v>
      </c>
      <c r="L203" s="2"/>
    </row>
    <row r="204" spans="1:12" ht="162" x14ac:dyDescent="0.3">
      <c r="A204" s="29"/>
      <c r="B204" s="28"/>
      <c r="C204" s="2" t="s">
        <v>57</v>
      </c>
      <c r="D204" s="2" t="s">
        <v>760</v>
      </c>
      <c r="E204" s="28"/>
      <c r="F204" s="28"/>
      <c r="G204" s="28"/>
      <c r="H204" s="4">
        <v>280000</v>
      </c>
      <c r="I204" s="28"/>
      <c r="J204" s="28"/>
      <c r="K204" s="2" t="s">
        <v>761</v>
      </c>
      <c r="L204" s="2" t="s">
        <v>718</v>
      </c>
    </row>
    <row r="205" spans="1:12" ht="97.2" x14ac:dyDescent="0.3">
      <c r="A205" s="27"/>
      <c r="B205" s="25"/>
      <c r="C205" s="2" t="s">
        <v>58</v>
      </c>
      <c r="D205" s="2" t="s">
        <v>762</v>
      </c>
      <c r="E205" s="25"/>
      <c r="F205" s="25"/>
      <c r="G205" s="25"/>
      <c r="H205" s="4">
        <v>0</v>
      </c>
      <c r="I205" s="25"/>
      <c r="J205" s="25"/>
      <c r="K205" s="2" t="s">
        <v>724</v>
      </c>
      <c r="L205" s="2" t="s">
        <v>118</v>
      </c>
    </row>
    <row r="206" spans="1:12" ht="129.6" x14ac:dyDescent="0.3">
      <c r="A206" s="16" t="s">
        <v>117</v>
      </c>
      <c r="B206" s="2" t="s">
        <v>731</v>
      </c>
      <c r="C206" s="2" t="s">
        <v>57</v>
      </c>
      <c r="D206" s="2" t="s">
        <v>763</v>
      </c>
      <c r="E206" s="2" t="s">
        <v>714</v>
      </c>
      <c r="F206" s="2" t="s">
        <v>706</v>
      </c>
      <c r="G206" s="2" t="s">
        <v>707</v>
      </c>
      <c r="H206" s="4">
        <v>13334</v>
      </c>
      <c r="I206" s="2" t="s">
        <v>733</v>
      </c>
      <c r="J206" s="2" t="s">
        <v>734</v>
      </c>
      <c r="K206" s="2" t="s">
        <v>737</v>
      </c>
      <c r="L206" s="2" t="s">
        <v>764</v>
      </c>
    </row>
    <row r="207" spans="1:12" ht="113.4" x14ac:dyDescent="0.3">
      <c r="A207" s="16" t="s">
        <v>117</v>
      </c>
      <c r="B207" s="2" t="s">
        <v>731</v>
      </c>
      <c r="C207" s="2" t="s">
        <v>24</v>
      </c>
      <c r="D207" s="2" t="s">
        <v>765</v>
      </c>
      <c r="E207" s="2" t="s">
        <v>714</v>
      </c>
      <c r="F207" s="2" t="s">
        <v>706</v>
      </c>
      <c r="G207" s="2" t="s">
        <v>707</v>
      </c>
      <c r="H207" s="4">
        <v>124769</v>
      </c>
      <c r="I207" s="2" t="s">
        <v>733</v>
      </c>
      <c r="J207" s="2" t="s">
        <v>734</v>
      </c>
      <c r="K207" s="2" t="s">
        <v>766</v>
      </c>
      <c r="L207" s="2"/>
    </row>
    <row r="208" spans="1:12" ht="113.4" x14ac:dyDescent="0.3">
      <c r="A208" s="16" t="s">
        <v>117</v>
      </c>
      <c r="B208" s="2" t="s">
        <v>767</v>
      </c>
      <c r="C208" s="2" t="s">
        <v>24</v>
      </c>
      <c r="D208" s="2" t="s">
        <v>768</v>
      </c>
      <c r="E208" s="2" t="s">
        <v>769</v>
      </c>
      <c r="F208" s="2" t="s">
        <v>706</v>
      </c>
      <c r="G208" s="2" t="s">
        <v>707</v>
      </c>
      <c r="H208" s="4">
        <v>28765</v>
      </c>
      <c r="I208" s="2" t="s">
        <v>770</v>
      </c>
      <c r="J208" s="2" t="s">
        <v>771</v>
      </c>
      <c r="K208" s="2" t="s">
        <v>772</v>
      </c>
      <c r="L208" s="2" t="s">
        <v>773</v>
      </c>
    </row>
    <row r="209" spans="1:12" ht="25.05" customHeight="1" x14ac:dyDescent="0.3">
      <c r="A209" s="32" t="s">
        <v>32</v>
      </c>
      <c r="B209" s="32"/>
      <c r="C209" s="32"/>
      <c r="D209" s="32"/>
      <c r="E209" s="32"/>
      <c r="F209" s="32"/>
      <c r="G209" s="32"/>
      <c r="H209" s="4">
        <f>SUM(H210:H212)</f>
        <v>240000</v>
      </c>
      <c r="I209" s="34"/>
      <c r="J209" s="34"/>
      <c r="K209" s="34"/>
      <c r="L209" s="34"/>
    </row>
    <row r="210" spans="1:12" ht="81" x14ac:dyDescent="0.3">
      <c r="A210" s="12" t="s">
        <v>445</v>
      </c>
      <c r="B210" s="2" t="s">
        <v>446</v>
      </c>
      <c r="C210" s="2" t="s">
        <v>24</v>
      </c>
      <c r="D210" s="2" t="s">
        <v>447</v>
      </c>
      <c r="E210" s="11" t="s">
        <v>448</v>
      </c>
      <c r="F210" s="11" t="s">
        <v>449</v>
      </c>
      <c r="G210" s="2" t="s">
        <v>450</v>
      </c>
      <c r="H210" s="4">
        <v>80000</v>
      </c>
      <c r="I210" s="2" t="s">
        <v>451</v>
      </c>
      <c r="J210" s="2" t="s">
        <v>457</v>
      </c>
      <c r="K210" s="2" t="s">
        <v>452</v>
      </c>
      <c r="L210" s="2"/>
    </row>
    <row r="211" spans="1:12" ht="81" x14ac:dyDescent="0.3">
      <c r="A211" s="12" t="s">
        <v>445</v>
      </c>
      <c r="B211" s="2" t="s">
        <v>453</v>
      </c>
      <c r="C211" s="2" t="s">
        <v>24</v>
      </c>
      <c r="D211" s="2" t="s">
        <v>454</v>
      </c>
      <c r="E211" s="11" t="s">
        <v>448</v>
      </c>
      <c r="F211" s="11" t="s">
        <v>449</v>
      </c>
      <c r="G211" s="2" t="s">
        <v>450</v>
      </c>
      <c r="H211" s="4">
        <v>80000</v>
      </c>
      <c r="I211" s="2" t="s">
        <v>451</v>
      </c>
      <c r="J211" s="2" t="s">
        <v>457</v>
      </c>
      <c r="K211" s="2" t="s">
        <v>452</v>
      </c>
      <c r="L211" s="2"/>
    </row>
    <row r="212" spans="1:12" ht="81" x14ac:dyDescent="0.3">
      <c r="A212" s="12" t="s">
        <v>445</v>
      </c>
      <c r="B212" s="2" t="s">
        <v>455</v>
      </c>
      <c r="C212" s="2" t="s">
        <v>24</v>
      </c>
      <c r="D212" s="2" t="s">
        <v>456</v>
      </c>
      <c r="E212" s="11" t="s">
        <v>448</v>
      </c>
      <c r="F212" s="11" t="s">
        <v>449</v>
      </c>
      <c r="G212" s="2" t="s">
        <v>450</v>
      </c>
      <c r="H212" s="4">
        <v>80000</v>
      </c>
      <c r="I212" s="2" t="s">
        <v>451</v>
      </c>
      <c r="J212" s="2" t="s">
        <v>458</v>
      </c>
      <c r="K212" s="2" t="s">
        <v>452</v>
      </c>
      <c r="L212" s="2"/>
    </row>
    <row r="213" spans="1:12" ht="25.05" customHeight="1" x14ac:dyDescent="0.3">
      <c r="A213" s="32" t="s">
        <v>33</v>
      </c>
      <c r="B213" s="32"/>
      <c r="C213" s="32"/>
      <c r="D213" s="32"/>
      <c r="E213" s="32"/>
      <c r="F213" s="32"/>
      <c r="G213" s="32"/>
      <c r="H213" s="4">
        <v>0</v>
      </c>
      <c r="I213" s="34"/>
      <c r="J213" s="34"/>
      <c r="K213" s="34"/>
      <c r="L213" s="34"/>
    </row>
    <row r="214" spans="1:12" ht="25.05" customHeight="1" x14ac:dyDescent="0.3">
      <c r="A214" s="6"/>
      <c r="B214" s="2" t="s">
        <v>28</v>
      </c>
      <c r="C214" s="2"/>
      <c r="D214" s="2"/>
      <c r="E214" s="2"/>
      <c r="F214" s="2"/>
      <c r="G214" s="2"/>
      <c r="H214" s="4"/>
      <c r="I214" s="2"/>
      <c r="J214" s="2"/>
      <c r="K214" s="2"/>
      <c r="L214" s="2"/>
    </row>
    <row r="215" spans="1:12" ht="25.05" customHeight="1" x14ac:dyDescent="0.3">
      <c r="A215" s="31" t="s">
        <v>49</v>
      </c>
      <c r="B215" s="31"/>
      <c r="C215" s="31"/>
      <c r="D215" s="31"/>
      <c r="E215" s="31"/>
      <c r="F215" s="31"/>
      <c r="G215" s="31"/>
      <c r="H215" s="9">
        <f>H216+H219+H221+H223+H230+H232+H234+H236</f>
        <v>342520</v>
      </c>
      <c r="I215" s="33"/>
      <c r="J215" s="33"/>
      <c r="K215" s="33"/>
      <c r="L215" s="33"/>
    </row>
    <row r="216" spans="1:12" ht="25.05" customHeight="1" x14ac:dyDescent="0.3">
      <c r="A216" s="42" t="s">
        <v>459</v>
      </c>
      <c r="B216" s="43"/>
      <c r="C216" s="43"/>
      <c r="D216" s="43"/>
      <c r="E216" s="43"/>
      <c r="F216" s="43"/>
      <c r="G216" s="44"/>
      <c r="H216" s="17">
        <f>SUM(H217:H218)</f>
        <v>2520</v>
      </c>
      <c r="I216" s="45"/>
      <c r="J216" s="46"/>
      <c r="K216" s="46"/>
      <c r="L216" s="47"/>
    </row>
    <row r="217" spans="1:12" ht="81" x14ac:dyDescent="0.3">
      <c r="A217" s="35" t="s">
        <v>459</v>
      </c>
      <c r="B217" s="52" t="s">
        <v>460</v>
      </c>
      <c r="C217" s="53" t="s">
        <v>24</v>
      </c>
      <c r="D217" s="18" t="s">
        <v>489</v>
      </c>
      <c r="E217" s="54" t="s">
        <v>461</v>
      </c>
      <c r="F217" s="18" t="s">
        <v>52</v>
      </c>
      <c r="G217" s="18" t="s">
        <v>53</v>
      </c>
      <c r="H217" s="4">
        <v>2520</v>
      </c>
      <c r="I217" s="18" t="s">
        <v>54</v>
      </c>
      <c r="J217" s="21" t="s">
        <v>490</v>
      </c>
      <c r="K217" s="18" t="s">
        <v>55</v>
      </c>
      <c r="L217" s="18"/>
    </row>
    <row r="218" spans="1:12" ht="81" x14ac:dyDescent="0.3">
      <c r="A218" s="36"/>
      <c r="B218" s="52"/>
      <c r="C218" s="53"/>
      <c r="D218" s="21" t="s">
        <v>491</v>
      </c>
      <c r="E218" s="54"/>
      <c r="F218" s="18"/>
      <c r="G218" s="18"/>
      <c r="H218" s="4">
        <v>0</v>
      </c>
      <c r="I218" s="20"/>
      <c r="J218" s="21" t="s">
        <v>492</v>
      </c>
      <c r="K218" s="21" t="s">
        <v>81</v>
      </c>
      <c r="L218" s="21" t="s">
        <v>462</v>
      </c>
    </row>
    <row r="219" spans="1:12" ht="25.05" customHeight="1" x14ac:dyDescent="0.3">
      <c r="A219" s="42" t="s">
        <v>463</v>
      </c>
      <c r="B219" s="43" t="s">
        <v>50</v>
      </c>
      <c r="C219" s="43"/>
      <c r="D219" s="43"/>
      <c r="E219" s="43"/>
      <c r="F219" s="43"/>
      <c r="G219" s="44"/>
      <c r="H219" s="17">
        <f>SUM(H220)</f>
        <v>0</v>
      </c>
      <c r="I219" s="45"/>
      <c r="J219" s="46"/>
      <c r="K219" s="46"/>
      <c r="L219" s="47"/>
    </row>
    <row r="220" spans="1:12" ht="25.05" customHeight="1" x14ac:dyDescent="0.3">
      <c r="A220" s="12"/>
      <c r="B220" s="11" t="s">
        <v>28</v>
      </c>
      <c r="C220" s="11"/>
      <c r="D220" s="11"/>
      <c r="E220" s="11"/>
      <c r="F220" s="11"/>
      <c r="G220" s="11"/>
      <c r="H220" s="19"/>
      <c r="I220" s="11"/>
      <c r="J220" s="11"/>
      <c r="K220" s="11"/>
      <c r="L220" s="11"/>
    </row>
    <row r="221" spans="1:12" ht="25.05" customHeight="1" x14ac:dyDescent="0.3">
      <c r="A221" s="42" t="s">
        <v>464</v>
      </c>
      <c r="B221" s="43" t="s">
        <v>50</v>
      </c>
      <c r="C221" s="43"/>
      <c r="D221" s="43"/>
      <c r="E221" s="43"/>
      <c r="F221" s="43"/>
      <c r="G221" s="44"/>
      <c r="H221" s="17">
        <f>SUM(H222)</f>
        <v>0</v>
      </c>
      <c r="I221" s="45"/>
      <c r="J221" s="46"/>
      <c r="K221" s="46"/>
      <c r="L221" s="47"/>
    </row>
    <row r="222" spans="1:12" ht="25.05" customHeight="1" x14ac:dyDescent="0.3">
      <c r="A222" s="12"/>
      <c r="B222" s="11" t="s">
        <v>28</v>
      </c>
      <c r="C222" s="11"/>
      <c r="D222" s="11"/>
      <c r="E222" s="11"/>
      <c r="F222" s="11"/>
      <c r="G222" s="11"/>
      <c r="H222" s="19"/>
      <c r="I222" s="11"/>
      <c r="J222" s="11"/>
      <c r="K222" s="11"/>
      <c r="L222" s="11"/>
    </row>
    <row r="223" spans="1:12" ht="25.05" customHeight="1" x14ac:dyDescent="0.3">
      <c r="A223" s="42" t="s">
        <v>51</v>
      </c>
      <c r="B223" s="43"/>
      <c r="C223" s="43"/>
      <c r="D223" s="43"/>
      <c r="E223" s="43"/>
      <c r="F223" s="43"/>
      <c r="G223" s="44"/>
      <c r="H223" s="17">
        <f>SUM(H224:H229)</f>
        <v>340000</v>
      </c>
      <c r="I223" s="55"/>
      <c r="J223" s="56"/>
      <c r="K223" s="56"/>
      <c r="L223" s="57"/>
    </row>
    <row r="224" spans="1:12" ht="48.6" x14ac:dyDescent="0.3">
      <c r="A224" s="12" t="s">
        <v>51</v>
      </c>
      <c r="B224" s="37" t="s">
        <v>465</v>
      </c>
      <c r="C224" s="11" t="s">
        <v>57</v>
      </c>
      <c r="D224" s="11" t="s">
        <v>466</v>
      </c>
      <c r="E224" s="37" t="s">
        <v>467</v>
      </c>
      <c r="F224" s="37" t="s">
        <v>52</v>
      </c>
      <c r="G224" s="37" t="s">
        <v>468</v>
      </c>
      <c r="H224" s="49">
        <v>280000</v>
      </c>
      <c r="I224" s="37" t="s">
        <v>469</v>
      </c>
      <c r="J224" s="37" t="s">
        <v>470</v>
      </c>
      <c r="K224" s="11" t="s">
        <v>471</v>
      </c>
      <c r="L224" s="11"/>
    </row>
    <row r="225" spans="1:12" ht="48.6" x14ac:dyDescent="0.3">
      <c r="A225" s="12" t="s">
        <v>51</v>
      </c>
      <c r="B225" s="38"/>
      <c r="C225" s="11" t="s">
        <v>57</v>
      </c>
      <c r="D225" s="11" t="s">
        <v>472</v>
      </c>
      <c r="E225" s="48"/>
      <c r="F225" s="48"/>
      <c r="G225" s="48"/>
      <c r="H225" s="50"/>
      <c r="I225" s="48"/>
      <c r="J225" s="48"/>
      <c r="K225" s="11" t="s">
        <v>473</v>
      </c>
      <c r="L225" s="11"/>
    </row>
    <row r="226" spans="1:12" ht="145.80000000000001" x14ac:dyDescent="0.3">
      <c r="A226" s="12" t="s">
        <v>51</v>
      </c>
      <c r="B226" s="11" t="s">
        <v>474</v>
      </c>
      <c r="C226" s="11" t="s">
        <v>24</v>
      </c>
      <c r="D226" s="11" t="s">
        <v>475</v>
      </c>
      <c r="E226" s="38"/>
      <c r="F226" s="38"/>
      <c r="G226" s="38"/>
      <c r="H226" s="51"/>
      <c r="I226" s="38"/>
      <c r="J226" s="38"/>
      <c r="K226" s="11" t="s">
        <v>476</v>
      </c>
      <c r="L226" s="11"/>
    </row>
    <row r="227" spans="1:12" ht="129.6" x14ac:dyDescent="0.3">
      <c r="A227" s="12" t="s">
        <v>51</v>
      </c>
      <c r="B227" s="11" t="s">
        <v>477</v>
      </c>
      <c r="C227" s="11" t="s">
        <v>24</v>
      </c>
      <c r="D227" s="11" t="s">
        <v>478</v>
      </c>
      <c r="E227" s="37" t="s">
        <v>479</v>
      </c>
      <c r="F227" s="37" t="s">
        <v>52</v>
      </c>
      <c r="G227" s="37" t="s">
        <v>468</v>
      </c>
      <c r="H227" s="49">
        <v>60000</v>
      </c>
      <c r="I227" s="37" t="s">
        <v>480</v>
      </c>
      <c r="J227" s="37" t="s">
        <v>481</v>
      </c>
      <c r="K227" s="11" t="s">
        <v>105</v>
      </c>
      <c r="L227" s="11"/>
    </row>
    <row r="228" spans="1:12" ht="145.80000000000001" x14ac:dyDescent="0.3">
      <c r="A228" s="12" t="s">
        <v>51</v>
      </c>
      <c r="B228" s="11" t="s">
        <v>482</v>
      </c>
      <c r="C228" s="11" t="s">
        <v>24</v>
      </c>
      <c r="D228" s="11" t="s">
        <v>478</v>
      </c>
      <c r="E228" s="48"/>
      <c r="F228" s="48"/>
      <c r="G228" s="48"/>
      <c r="H228" s="50"/>
      <c r="I228" s="48"/>
      <c r="J228" s="48"/>
      <c r="K228" s="11" t="s">
        <v>483</v>
      </c>
      <c r="L228" s="11"/>
    </row>
    <row r="229" spans="1:12" ht="113.4" x14ac:dyDescent="0.3">
      <c r="A229" s="12" t="s">
        <v>51</v>
      </c>
      <c r="B229" s="11" t="s">
        <v>484</v>
      </c>
      <c r="C229" s="11" t="s">
        <v>24</v>
      </c>
      <c r="D229" s="11" t="s">
        <v>478</v>
      </c>
      <c r="E229" s="38"/>
      <c r="F229" s="38"/>
      <c r="G229" s="38"/>
      <c r="H229" s="51"/>
      <c r="I229" s="38"/>
      <c r="J229" s="38"/>
      <c r="K229" s="11" t="s">
        <v>483</v>
      </c>
      <c r="L229" s="11"/>
    </row>
    <row r="230" spans="1:12" ht="25.05" customHeight="1" x14ac:dyDescent="0.3">
      <c r="A230" s="42" t="s">
        <v>485</v>
      </c>
      <c r="B230" s="43" t="s">
        <v>50</v>
      </c>
      <c r="C230" s="43"/>
      <c r="D230" s="43"/>
      <c r="E230" s="43"/>
      <c r="F230" s="43"/>
      <c r="G230" s="44"/>
      <c r="H230" s="17">
        <f>SUM(H231)</f>
        <v>0</v>
      </c>
      <c r="I230" s="45"/>
      <c r="J230" s="46"/>
      <c r="K230" s="46"/>
      <c r="L230" s="47"/>
    </row>
    <row r="231" spans="1:12" ht="25.05" customHeight="1" x14ac:dyDescent="0.3">
      <c r="A231" s="12"/>
      <c r="B231" s="11" t="s">
        <v>28</v>
      </c>
      <c r="C231" s="11"/>
      <c r="D231" s="11"/>
      <c r="E231" s="11"/>
      <c r="F231" s="11"/>
      <c r="G231" s="11"/>
      <c r="H231" s="19"/>
      <c r="I231" s="11"/>
      <c r="J231" s="11"/>
      <c r="K231" s="11"/>
      <c r="L231" s="11"/>
    </row>
    <row r="232" spans="1:12" ht="25.05" customHeight="1" x14ac:dyDescent="0.3">
      <c r="A232" s="42" t="s">
        <v>486</v>
      </c>
      <c r="B232" s="43" t="s">
        <v>50</v>
      </c>
      <c r="C232" s="43"/>
      <c r="D232" s="43"/>
      <c r="E232" s="43"/>
      <c r="F232" s="43"/>
      <c r="G232" s="44"/>
      <c r="H232" s="17">
        <f>SUM(H233)</f>
        <v>0</v>
      </c>
      <c r="I232" s="45"/>
      <c r="J232" s="46"/>
      <c r="K232" s="46"/>
      <c r="L232" s="47"/>
    </row>
    <row r="233" spans="1:12" ht="25.05" customHeight="1" x14ac:dyDescent="0.3">
      <c r="A233" s="12"/>
      <c r="B233" s="11" t="s">
        <v>28</v>
      </c>
      <c r="C233" s="11"/>
      <c r="D233" s="11"/>
      <c r="E233" s="11"/>
      <c r="F233" s="11"/>
      <c r="G233" s="11"/>
      <c r="H233" s="19"/>
      <c r="I233" s="11"/>
      <c r="J233" s="11"/>
      <c r="K233" s="11"/>
      <c r="L233" s="11"/>
    </row>
    <row r="234" spans="1:12" ht="25.05" customHeight="1" x14ac:dyDescent="0.3">
      <c r="A234" s="42" t="s">
        <v>487</v>
      </c>
      <c r="B234" s="43" t="s">
        <v>50</v>
      </c>
      <c r="C234" s="43"/>
      <c r="D234" s="43"/>
      <c r="E234" s="43"/>
      <c r="F234" s="43"/>
      <c r="G234" s="44"/>
      <c r="H234" s="17">
        <f>SUM(H235)</f>
        <v>0</v>
      </c>
      <c r="I234" s="45"/>
      <c r="J234" s="46"/>
      <c r="K234" s="46"/>
      <c r="L234" s="47"/>
    </row>
    <row r="235" spans="1:12" ht="25.05" customHeight="1" x14ac:dyDescent="0.3">
      <c r="A235" s="12"/>
      <c r="B235" s="11" t="s">
        <v>28</v>
      </c>
      <c r="C235" s="11"/>
      <c r="D235" s="11"/>
      <c r="E235" s="11"/>
      <c r="F235" s="11"/>
      <c r="G235" s="11"/>
      <c r="H235" s="19"/>
      <c r="I235" s="11"/>
      <c r="J235" s="11"/>
      <c r="K235" s="11"/>
      <c r="L235" s="11"/>
    </row>
    <row r="236" spans="1:12" ht="25.05" customHeight="1" x14ac:dyDescent="0.3">
      <c r="A236" s="42" t="s">
        <v>488</v>
      </c>
      <c r="B236" s="43" t="s">
        <v>50</v>
      </c>
      <c r="C236" s="43"/>
      <c r="D236" s="43"/>
      <c r="E236" s="43"/>
      <c r="F236" s="43"/>
      <c r="G236" s="44"/>
      <c r="H236" s="17">
        <f>SUM(H237)</f>
        <v>0</v>
      </c>
      <c r="I236" s="45"/>
      <c r="J236" s="46"/>
      <c r="K236" s="46"/>
      <c r="L236" s="47"/>
    </row>
    <row r="237" spans="1:12" ht="25.05" customHeight="1" x14ac:dyDescent="0.3">
      <c r="A237" s="12"/>
      <c r="B237" s="11" t="s">
        <v>28</v>
      </c>
      <c r="C237" s="11"/>
      <c r="D237" s="11"/>
      <c r="E237" s="11"/>
      <c r="F237" s="11"/>
      <c r="G237" s="11"/>
      <c r="H237" s="19"/>
      <c r="I237" s="11"/>
      <c r="J237" s="11"/>
      <c r="K237" s="11"/>
      <c r="L237" s="11"/>
    </row>
    <row r="238" spans="1:12" x14ac:dyDescent="0.3">
      <c r="A238" s="1" t="s">
        <v>34</v>
      </c>
      <c r="H238" s="3"/>
    </row>
    <row r="239" spans="1:12" x14ac:dyDescent="0.3">
      <c r="A239" s="8" t="s">
        <v>35</v>
      </c>
      <c r="B239" s="39" t="s">
        <v>42</v>
      </c>
      <c r="C239" s="39"/>
      <c r="D239" s="39"/>
      <c r="E239" s="39"/>
      <c r="F239" s="39"/>
      <c r="G239" s="39"/>
      <c r="H239" s="39"/>
      <c r="I239" s="39"/>
      <c r="J239" s="39"/>
      <c r="K239" s="39"/>
      <c r="L239" s="39"/>
    </row>
    <row r="240" spans="1:12" x14ac:dyDescent="0.3">
      <c r="A240" s="8" t="s">
        <v>36</v>
      </c>
      <c r="B240" s="39" t="s">
        <v>43</v>
      </c>
      <c r="C240" s="39"/>
      <c r="D240" s="39"/>
      <c r="E240" s="39"/>
      <c r="F240" s="39"/>
      <c r="G240" s="39"/>
      <c r="H240" s="39"/>
      <c r="I240" s="39"/>
      <c r="J240" s="39"/>
      <c r="K240" s="39"/>
      <c r="L240" s="39"/>
    </row>
    <row r="241" spans="1:12" ht="34.049999999999997" customHeight="1" x14ac:dyDescent="0.3">
      <c r="A241" s="8" t="s">
        <v>37</v>
      </c>
      <c r="B241" s="39" t="s">
        <v>44</v>
      </c>
      <c r="C241" s="39"/>
      <c r="D241" s="39"/>
      <c r="E241" s="39"/>
      <c r="F241" s="39"/>
      <c r="G241" s="39"/>
      <c r="H241" s="39"/>
      <c r="I241" s="39"/>
      <c r="J241" s="39"/>
      <c r="K241" s="39"/>
      <c r="L241" s="39"/>
    </row>
    <row r="242" spans="1:12" x14ac:dyDescent="0.3">
      <c r="A242" s="8" t="s">
        <v>38</v>
      </c>
      <c r="B242" s="39" t="s">
        <v>45</v>
      </c>
      <c r="C242" s="39"/>
      <c r="D242" s="39"/>
      <c r="E242" s="39"/>
      <c r="F242" s="39"/>
      <c r="G242" s="39"/>
      <c r="H242" s="39"/>
      <c r="I242" s="39"/>
      <c r="J242" s="39"/>
      <c r="K242" s="39"/>
      <c r="L242" s="39"/>
    </row>
    <row r="243" spans="1:12" x14ac:dyDescent="0.3">
      <c r="A243" s="8" t="s">
        <v>39</v>
      </c>
      <c r="B243" s="39" t="s">
        <v>46</v>
      </c>
      <c r="C243" s="39"/>
      <c r="D243" s="39"/>
      <c r="E243" s="39"/>
      <c r="F243" s="39"/>
      <c r="G243" s="39"/>
      <c r="H243" s="39"/>
      <c r="I243" s="39"/>
      <c r="J243" s="39"/>
      <c r="K243" s="39"/>
      <c r="L243" s="39"/>
    </row>
    <row r="244" spans="1:12" ht="34.049999999999997" customHeight="1" x14ac:dyDescent="0.3">
      <c r="A244" s="8" t="s">
        <v>40</v>
      </c>
      <c r="B244" s="39" t="s">
        <v>47</v>
      </c>
      <c r="C244" s="39"/>
      <c r="D244" s="39"/>
      <c r="E244" s="39"/>
      <c r="F244" s="39"/>
      <c r="G244" s="39"/>
      <c r="H244" s="39"/>
      <c r="I244" s="39"/>
      <c r="J244" s="39"/>
      <c r="K244" s="39"/>
      <c r="L244" s="39"/>
    </row>
    <row r="245" spans="1:12" x14ac:dyDescent="0.3">
      <c r="A245" s="8" t="s">
        <v>41</v>
      </c>
      <c r="B245" s="39" t="s">
        <v>48</v>
      </c>
      <c r="C245" s="39"/>
      <c r="D245" s="39"/>
      <c r="E245" s="39"/>
      <c r="F245" s="39"/>
      <c r="G245" s="39"/>
      <c r="H245" s="39"/>
      <c r="I245" s="39"/>
      <c r="J245" s="39"/>
      <c r="K245" s="39"/>
      <c r="L245" s="39"/>
    </row>
    <row r="246" spans="1:12" x14ac:dyDescent="0.3">
      <c r="H246" s="3"/>
    </row>
    <row r="247" spans="1:12" x14ac:dyDescent="0.3">
      <c r="H247" s="3"/>
    </row>
    <row r="248" spans="1:12" x14ac:dyDescent="0.3">
      <c r="H248" s="3"/>
    </row>
    <row r="249" spans="1:12" x14ac:dyDescent="0.3">
      <c r="H249" s="3"/>
    </row>
    <row r="250" spans="1:12" x14ac:dyDescent="0.3">
      <c r="H250" s="3"/>
    </row>
    <row r="251" spans="1:12" x14ac:dyDescent="0.3">
      <c r="H251" s="3"/>
    </row>
    <row r="252" spans="1:12" x14ac:dyDescent="0.3">
      <c r="H252" s="3"/>
    </row>
    <row r="253" spans="1:12" x14ac:dyDescent="0.3">
      <c r="H253" s="3"/>
    </row>
    <row r="254" spans="1:12" x14ac:dyDescent="0.3">
      <c r="H254" s="3"/>
    </row>
    <row r="255" spans="1:12" x14ac:dyDescent="0.3">
      <c r="H255" s="3"/>
    </row>
    <row r="256" spans="1:12" x14ac:dyDescent="0.3">
      <c r="H256" s="3"/>
    </row>
    <row r="257" spans="8:8" x14ac:dyDescent="0.3">
      <c r="H257" s="3"/>
    </row>
    <row r="258" spans="8:8" x14ac:dyDescent="0.3">
      <c r="H258" s="3"/>
    </row>
    <row r="259" spans="8:8" x14ac:dyDescent="0.3">
      <c r="H259" s="3"/>
    </row>
    <row r="260" spans="8:8" x14ac:dyDescent="0.3">
      <c r="H260" s="3"/>
    </row>
    <row r="261" spans="8:8" x14ac:dyDescent="0.3">
      <c r="H261" s="3"/>
    </row>
    <row r="262" spans="8:8" x14ac:dyDescent="0.3">
      <c r="H262" s="3"/>
    </row>
    <row r="263" spans="8:8" x14ac:dyDescent="0.3">
      <c r="H263" s="3"/>
    </row>
    <row r="264" spans="8:8" x14ac:dyDescent="0.3">
      <c r="H264" s="3"/>
    </row>
    <row r="265" spans="8:8" x14ac:dyDescent="0.3">
      <c r="H265" s="3"/>
    </row>
    <row r="266" spans="8:8" x14ac:dyDescent="0.3">
      <c r="H266" s="3"/>
    </row>
    <row r="267" spans="8:8" x14ac:dyDescent="0.3">
      <c r="H267" s="3"/>
    </row>
    <row r="268" spans="8:8" x14ac:dyDescent="0.3">
      <c r="H268" s="3"/>
    </row>
    <row r="269" spans="8:8" x14ac:dyDescent="0.3">
      <c r="H269" s="3"/>
    </row>
    <row r="270" spans="8:8" x14ac:dyDescent="0.3">
      <c r="H270" s="3"/>
    </row>
    <row r="271" spans="8:8" x14ac:dyDescent="0.3">
      <c r="H271" s="3"/>
    </row>
    <row r="272" spans="8:8" x14ac:dyDescent="0.3">
      <c r="H272" s="3"/>
    </row>
    <row r="273" spans="8:8" x14ac:dyDescent="0.3">
      <c r="H273" s="3"/>
    </row>
    <row r="274" spans="8:8" x14ac:dyDescent="0.3">
      <c r="H274" s="3"/>
    </row>
    <row r="275" spans="8:8" x14ac:dyDescent="0.3">
      <c r="H275" s="3"/>
    </row>
    <row r="276" spans="8:8" x14ac:dyDescent="0.3">
      <c r="H276" s="3"/>
    </row>
    <row r="277" spans="8:8" x14ac:dyDescent="0.3">
      <c r="H277" s="3"/>
    </row>
    <row r="278" spans="8:8" x14ac:dyDescent="0.3">
      <c r="H278" s="3"/>
    </row>
    <row r="279" spans="8:8" x14ac:dyDescent="0.3">
      <c r="H279" s="3"/>
    </row>
    <row r="280" spans="8:8" x14ac:dyDescent="0.3">
      <c r="H280" s="3"/>
    </row>
    <row r="281" spans="8:8" x14ac:dyDescent="0.3">
      <c r="H281" s="3"/>
    </row>
    <row r="282" spans="8:8" x14ac:dyDescent="0.3">
      <c r="H282" s="3"/>
    </row>
    <row r="283" spans="8:8" x14ac:dyDescent="0.3">
      <c r="H283" s="3"/>
    </row>
    <row r="284" spans="8:8" x14ac:dyDescent="0.3">
      <c r="H284" s="3"/>
    </row>
    <row r="285" spans="8:8" x14ac:dyDescent="0.3">
      <c r="H285" s="3"/>
    </row>
    <row r="286" spans="8:8" x14ac:dyDescent="0.3">
      <c r="H286" s="3"/>
    </row>
    <row r="287" spans="8:8" x14ac:dyDescent="0.3">
      <c r="H287" s="3"/>
    </row>
    <row r="288" spans="8:8" x14ac:dyDescent="0.3">
      <c r="H288" s="3"/>
    </row>
    <row r="289" spans="8:8" x14ac:dyDescent="0.3">
      <c r="H289" s="3"/>
    </row>
    <row r="290" spans="8:8" x14ac:dyDescent="0.3">
      <c r="H290" s="3"/>
    </row>
    <row r="291" spans="8:8" x14ac:dyDescent="0.3">
      <c r="H291" s="3"/>
    </row>
    <row r="292" spans="8:8" x14ac:dyDescent="0.3">
      <c r="H292" s="3"/>
    </row>
    <row r="293" spans="8:8" x14ac:dyDescent="0.3">
      <c r="H293" s="3"/>
    </row>
    <row r="294" spans="8:8" x14ac:dyDescent="0.3">
      <c r="H294" s="3"/>
    </row>
    <row r="295" spans="8:8" x14ac:dyDescent="0.3">
      <c r="H295" s="3"/>
    </row>
    <row r="296" spans="8:8" x14ac:dyDescent="0.3">
      <c r="H296" s="3"/>
    </row>
    <row r="297" spans="8:8" x14ac:dyDescent="0.3">
      <c r="H297" s="3"/>
    </row>
    <row r="298" spans="8:8" x14ac:dyDescent="0.3">
      <c r="H298" s="3"/>
    </row>
    <row r="299" spans="8:8" x14ac:dyDescent="0.3">
      <c r="H299" s="3"/>
    </row>
    <row r="300" spans="8:8" x14ac:dyDescent="0.3">
      <c r="H300" s="3"/>
    </row>
    <row r="301" spans="8:8" x14ac:dyDescent="0.3">
      <c r="H301" s="3"/>
    </row>
    <row r="302" spans="8:8" x14ac:dyDescent="0.3">
      <c r="H302" s="3"/>
    </row>
    <row r="303" spans="8:8" x14ac:dyDescent="0.3">
      <c r="H303" s="3"/>
    </row>
    <row r="304" spans="8:8" x14ac:dyDescent="0.3">
      <c r="H304" s="3"/>
    </row>
    <row r="305" spans="8:8" x14ac:dyDescent="0.3">
      <c r="H305" s="3"/>
    </row>
    <row r="306" spans="8:8" x14ac:dyDescent="0.3">
      <c r="H306" s="3"/>
    </row>
    <row r="307" spans="8:8" x14ac:dyDescent="0.3">
      <c r="H307" s="3"/>
    </row>
    <row r="308" spans="8:8" x14ac:dyDescent="0.3">
      <c r="H308" s="3"/>
    </row>
    <row r="309" spans="8:8" x14ac:dyDescent="0.3">
      <c r="H309" s="3"/>
    </row>
    <row r="310" spans="8:8" x14ac:dyDescent="0.3">
      <c r="H310" s="3"/>
    </row>
    <row r="311" spans="8:8" x14ac:dyDescent="0.3">
      <c r="H311" s="3"/>
    </row>
    <row r="312" spans="8:8" x14ac:dyDescent="0.3">
      <c r="H312" s="3"/>
    </row>
    <row r="313" spans="8:8" x14ac:dyDescent="0.3">
      <c r="H313" s="3"/>
    </row>
    <row r="314" spans="8:8" x14ac:dyDescent="0.3">
      <c r="H314" s="3"/>
    </row>
    <row r="315" spans="8:8" x14ac:dyDescent="0.3">
      <c r="H315" s="3"/>
    </row>
    <row r="316" spans="8:8" x14ac:dyDescent="0.3">
      <c r="H316" s="3"/>
    </row>
    <row r="317" spans="8:8" x14ac:dyDescent="0.3">
      <c r="H317" s="3"/>
    </row>
    <row r="318" spans="8:8" x14ac:dyDescent="0.3">
      <c r="H318" s="3"/>
    </row>
    <row r="319" spans="8:8" x14ac:dyDescent="0.3">
      <c r="H319" s="3"/>
    </row>
    <row r="320" spans="8:8" x14ac:dyDescent="0.3">
      <c r="H320" s="3"/>
    </row>
    <row r="321" spans="8:8" x14ac:dyDescent="0.3">
      <c r="H321" s="3"/>
    </row>
    <row r="322" spans="8:8" x14ac:dyDescent="0.3">
      <c r="H322" s="3"/>
    </row>
    <row r="323" spans="8:8" x14ac:dyDescent="0.3">
      <c r="H323" s="3"/>
    </row>
    <row r="324" spans="8:8" x14ac:dyDescent="0.3">
      <c r="H324" s="3"/>
    </row>
    <row r="325" spans="8:8" x14ac:dyDescent="0.3">
      <c r="H325" s="3"/>
    </row>
    <row r="326" spans="8:8" x14ac:dyDescent="0.3">
      <c r="H326" s="3"/>
    </row>
    <row r="327" spans="8:8" x14ac:dyDescent="0.3">
      <c r="H327" s="3"/>
    </row>
    <row r="328" spans="8:8" x14ac:dyDescent="0.3">
      <c r="H328" s="3"/>
    </row>
    <row r="329" spans="8:8" x14ac:dyDescent="0.3">
      <c r="H329" s="3"/>
    </row>
    <row r="330" spans="8:8" x14ac:dyDescent="0.3">
      <c r="H330" s="3"/>
    </row>
    <row r="331" spans="8:8" x14ac:dyDescent="0.3">
      <c r="H331" s="3"/>
    </row>
    <row r="332" spans="8:8" x14ac:dyDescent="0.3">
      <c r="H332" s="3"/>
    </row>
    <row r="333" spans="8:8" x14ac:dyDescent="0.3">
      <c r="H333" s="3"/>
    </row>
    <row r="334" spans="8:8" x14ac:dyDescent="0.3">
      <c r="H334" s="3"/>
    </row>
    <row r="335" spans="8:8" x14ac:dyDescent="0.3">
      <c r="H335" s="3"/>
    </row>
    <row r="336" spans="8:8" x14ac:dyDescent="0.3">
      <c r="H336" s="3"/>
    </row>
    <row r="337" spans="8:8" x14ac:dyDescent="0.3">
      <c r="H337" s="3"/>
    </row>
    <row r="338" spans="8:8" x14ac:dyDescent="0.3">
      <c r="H338" s="3"/>
    </row>
    <row r="339" spans="8:8" x14ac:dyDescent="0.3">
      <c r="H339" s="3"/>
    </row>
    <row r="340" spans="8:8" x14ac:dyDescent="0.3">
      <c r="H340" s="3"/>
    </row>
    <row r="341" spans="8:8" x14ac:dyDescent="0.3">
      <c r="H341" s="3"/>
    </row>
    <row r="342" spans="8:8" x14ac:dyDescent="0.3">
      <c r="H342" s="3"/>
    </row>
    <row r="343" spans="8:8" x14ac:dyDescent="0.3">
      <c r="H343" s="3"/>
    </row>
    <row r="344" spans="8:8" x14ac:dyDescent="0.3">
      <c r="H344" s="3"/>
    </row>
    <row r="345" spans="8:8" x14ac:dyDescent="0.3">
      <c r="H345" s="3"/>
    </row>
    <row r="346" spans="8:8" x14ac:dyDescent="0.3">
      <c r="H346" s="3"/>
    </row>
    <row r="347" spans="8:8" x14ac:dyDescent="0.3">
      <c r="H347" s="3"/>
    </row>
    <row r="348" spans="8:8" x14ac:dyDescent="0.3">
      <c r="H348" s="3"/>
    </row>
    <row r="349" spans="8:8" x14ac:dyDescent="0.3">
      <c r="H349" s="3"/>
    </row>
    <row r="350" spans="8:8" x14ac:dyDescent="0.3">
      <c r="H350" s="3"/>
    </row>
    <row r="351" spans="8:8" x14ac:dyDescent="0.3">
      <c r="H351" s="3"/>
    </row>
    <row r="352" spans="8:8" x14ac:dyDescent="0.3">
      <c r="H352" s="3"/>
    </row>
    <row r="353" spans="8:8" x14ac:dyDescent="0.3">
      <c r="H353" s="3"/>
    </row>
    <row r="354" spans="8:8" x14ac:dyDescent="0.3">
      <c r="H354" s="3"/>
    </row>
    <row r="355" spans="8:8" x14ac:dyDescent="0.3">
      <c r="H355" s="3"/>
    </row>
    <row r="356" spans="8:8" x14ac:dyDescent="0.3">
      <c r="H356" s="3"/>
    </row>
    <row r="357" spans="8:8" x14ac:dyDescent="0.3">
      <c r="H357" s="3"/>
    </row>
    <row r="358" spans="8:8" x14ac:dyDescent="0.3">
      <c r="H358" s="3"/>
    </row>
    <row r="359" spans="8:8" x14ac:dyDescent="0.3">
      <c r="H359" s="3"/>
    </row>
    <row r="360" spans="8:8" x14ac:dyDescent="0.3">
      <c r="H360" s="3"/>
    </row>
    <row r="361" spans="8:8" x14ac:dyDescent="0.3">
      <c r="H361" s="3"/>
    </row>
    <row r="362" spans="8:8" x14ac:dyDescent="0.3">
      <c r="H362" s="3"/>
    </row>
    <row r="363" spans="8:8" x14ac:dyDescent="0.3">
      <c r="H363" s="3"/>
    </row>
    <row r="364" spans="8:8" x14ac:dyDescent="0.3">
      <c r="H364" s="3"/>
    </row>
    <row r="365" spans="8:8" x14ac:dyDescent="0.3">
      <c r="H365" s="3"/>
    </row>
    <row r="366" spans="8:8" x14ac:dyDescent="0.3">
      <c r="H366" s="3"/>
    </row>
    <row r="367" spans="8:8" x14ac:dyDescent="0.3">
      <c r="H367" s="3"/>
    </row>
    <row r="368" spans="8:8" x14ac:dyDescent="0.3">
      <c r="H368" s="3"/>
    </row>
    <row r="369" spans="8:8" x14ac:dyDescent="0.3">
      <c r="H369" s="3"/>
    </row>
    <row r="370" spans="8:8" x14ac:dyDescent="0.3">
      <c r="H370" s="3"/>
    </row>
    <row r="371" spans="8:8" x14ac:dyDescent="0.3">
      <c r="H371" s="3"/>
    </row>
  </sheetData>
  <mergeCells count="211">
    <mergeCell ref="A203:A205"/>
    <mergeCell ref="B203:B205"/>
    <mergeCell ref="E203:E205"/>
    <mergeCell ref="F203:F205"/>
    <mergeCell ref="G203:G205"/>
    <mergeCell ref="I203:I205"/>
    <mergeCell ref="J203:J205"/>
    <mergeCell ref="A198:A199"/>
    <mergeCell ref="B198:B199"/>
    <mergeCell ref="E198:E199"/>
    <mergeCell ref="F198:F199"/>
    <mergeCell ref="G198:G199"/>
    <mergeCell ref="I198:I199"/>
    <mergeCell ref="J198:J199"/>
    <mergeCell ref="A193:A194"/>
    <mergeCell ref="B193:B194"/>
    <mergeCell ref="E193:E194"/>
    <mergeCell ref="F193:F194"/>
    <mergeCell ref="G193:G194"/>
    <mergeCell ref="I193:I194"/>
    <mergeCell ref="J193:J194"/>
    <mergeCell ref="H193:H194"/>
    <mergeCell ref="A196:A197"/>
    <mergeCell ref="B196:B197"/>
    <mergeCell ref="E196:E197"/>
    <mergeCell ref="F196:F197"/>
    <mergeCell ref="G196:G197"/>
    <mergeCell ref="I196:I197"/>
    <mergeCell ref="J196:J197"/>
    <mergeCell ref="A175:A176"/>
    <mergeCell ref="B175:B176"/>
    <mergeCell ref="E175:E176"/>
    <mergeCell ref="F175:F176"/>
    <mergeCell ref="G175:G176"/>
    <mergeCell ref="J181:J183"/>
    <mergeCell ref="A191:A192"/>
    <mergeCell ref="B191:B192"/>
    <mergeCell ref="E191:E192"/>
    <mergeCell ref="F191:F192"/>
    <mergeCell ref="G191:G192"/>
    <mergeCell ref="I191:I192"/>
    <mergeCell ref="J191:J192"/>
    <mergeCell ref="A217:A218"/>
    <mergeCell ref="B217:B218"/>
    <mergeCell ref="C217:C218"/>
    <mergeCell ref="E217:E218"/>
    <mergeCell ref="A223:G223"/>
    <mergeCell ref="I223:L223"/>
    <mergeCell ref="B224:B225"/>
    <mergeCell ref="E224:E226"/>
    <mergeCell ref="F224:F226"/>
    <mergeCell ref="G224:G226"/>
    <mergeCell ref="H224:H226"/>
    <mergeCell ref="I224:I226"/>
    <mergeCell ref="J224:J226"/>
    <mergeCell ref="B242:L242"/>
    <mergeCell ref="B243:L243"/>
    <mergeCell ref="B244:L244"/>
    <mergeCell ref="B245:L245"/>
    <mergeCell ref="B240:L240"/>
    <mergeCell ref="A219:G219"/>
    <mergeCell ref="I219:L219"/>
    <mergeCell ref="A221:G221"/>
    <mergeCell ref="I221:L221"/>
    <mergeCell ref="B241:L241"/>
    <mergeCell ref="A234:G234"/>
    <mergeCell ref="I234:L234"/>
    <mergeCell ref="A236:G236"/>
    <mergeCell ref="I236:L236"/>
    <mergeCell ref="E227:E229"/>
    <mergeCell ref="F227:F229"/>
    <mergeCell ref="G227:G229"/>
    <mergeCell ref="H227:H229"/>
    <mergeCell ref="I227:I229"/>
    <mergeCell ref="J227:J229"/>
    <mergeCell ref="A230:G230"/>
    <mergeCell ref="I230:L230"/>
    <mergeCell ref="A232:G232"/>
    <mergeCell ref="I232:L232"/>
    <mergeCell ref="A209:G209"/>
    <mergeCell ref="I209:L209"/>
    <mergeCell ref="A213:G213"/>
    <mergeCell ref="I213:L213"/>
    <mergeCell ref="B239:L239"/>
    <mergeCell ref="A215:G215"/>
    <mergeCell ref="I215:L215"/>
    <mergeCell ref="A117:G117"/>
    <mergeCell ref="I117:L117"/>
    <mergeCell ref="A170:G170"/>
    <mergeCell ref="I170:L170"/>
    <mergeCell ref="A173:G173"/>
    <mergeCell ref="I173:L173"/>
    <mergeCell ref="A135:A136"/>
    <mergeCell ref="B135:B136"/>
    <mergeCell ref="C135:C136"/>
    <mergeCell ref="E135:E136"/>
    <mergeCell ref="F135:F136"/>
    <mergeCell ref="G135:G136"/>
    <mergeCell ref="I135:I136"/>
    <mergeCell ref="J135:J136"/>
    <mergeCell ref="H135:H136"/>
    <mergeCell ref="A216:G216"/>
    <mergeCell ref="I216:L216"/>
    <mergeCell ref="A1:L1"/>
    <mergeCell ref="A4:G4"/>
    <mergeCell ref="A5:G5"/>
    <mergeCell ref="I4:L4"/>
    <mergeCell ref="I5:L5"/>
    <mergeCell ref="A67:G67"/>
    <mergeCell ref="I67:L67"/>
    <mergeCell ref="A115:G115"/>
    <mergeCell ref="I115:L115"/>
    <mergeCell ref="A14:G14"/>
    <mergeCell ref="I14:L14"/>
    <mergeCell ref="A23:A24"/>
    <mergeCell ref="B23:B24"/>
    <mergeCell ref="C23:C24"/>
    <mergeCell ref="E23:E24"/>
    <mergeCell ref="F23:F24"/>
    <mergeCell ref="G23:G24"/>
    <mergeCell ref="J23:J24"/>
    <mergeCell ref="C30:C31"/>
    <mergeCell ref="D30:D31"/>
    <mergeCell ref="A30:A32"/>
    <mergeCell ref="J30:J32"/>
    <mergeCell ref="C34:C35"/>
    <mergeCell ref="A34:A35"/>
    <mergeCell ref="B34:B35"/>
    <mergeCell ref="E34:E35"/>
    <mergeCell ref="F34:F35"/>
    <mergeCell ref="G34:G35"/>
    <mergeCell ref="I34:I35"/>
    <mergeCell ref="J34:J35"/>
    <mergeCell ref="B30:B32"/>
    <mergeCell ref="E30:E32"/>
    <mergeCell ref="F30:F32"/>
    <mergeCell ref="G30:G32"/>
    <mergeCell ref="I30:I32"/>
    <mergeCell ref="A44:A45"/>
    <mergeCell ref="B44:B45"/>
    <mergeCell ref="E44:E45"/>
    <mergeCell ref="F44:F45"/>
    <mergeCell ref="G44:G45"/>
    <mergeCell ref="G36:G39"/>
    <mergeCell ref="I36:I39"/>
    <mergeCell ref="J36:J39"/>
    <mergeCell ref="C40:C42"/>
    <mergeCell ref="A40:A43"/>
    <mergeCell ref="B40:B43"/>
    <mergeCell ref="E40:E43"/>
    <mergeCell ref="F40:F43"/>
    <mergeCell ref="G40:G43"/>
    <mergeCell ref="I40:I43"/>
    <mergeCell ref="J40:J43"/>
    <mergeCell ref="C37:C39"/>
    <mergeCell ref="A36:A39"/>
    <mergeCell ref="B36:B39"/>
    <mergeCell ref="E36:E39"/>
    <mergeCell ref="F36:F39"/>
    <mergeCell ref="I44:I45"/>
    <mergeCell ref="J44:J45"/>
    <mergeCell ref="A57:A59"/>
    <mergeCell ref="B57:B59"/>
    <mergeCell ref="C57:C59"/>
    <mergeCell ref="E57:E59"/>
    <mergeCell ref="F57:F59"/>
    <mergeCell ref="C64:C66"/>
    <mergeCell ref="I63:I66"/>
    <mergeCell ref="J63:J66"/>
    <mergeCell ref="E63:E66"/>
    <mergeCell ref="F63:F66"/>
    <mergeCell ref="G63:G66"/>
    <mergeCell ref="E60:E62"/>
    <mergeCell ref="F60:F62"/>
    <mergeCell ref="G60:G62"/>
    <mergeCell ref="I60:I62"/>
    <mergeCell ref="J60:J62"/>
    <mergeCell ref="C60:C62"/>
    <mergeCell ref="G46:G47"/>
    <mergeCell ref="I46:I47"/>
    <mergeCell ref="J46:J47"/>
    <mergeCell ref="B122:B126"/>
    <mergeCell ref="G57:G59"/>
    <mergeCell ref="I57:I59"/>
    <mergeCell ref="J57:J59"/>
    <mergeCell ref="E53:E56"/>
    <mergeCell ref="F53:F56"/>
    <mergeCell ref="B129:B130"/>
    <mergeCell ref="A46:A47"/>
    <mergeCell ref="B46:B47"/>
    <mergeCell ref="C46:C47"/>
    <mergeCell ref="E46:E47"/>
    <mergeCell ref="F46:F47"/>
    <mergeCell ref="G53:G56"/>
    <mergeCell ref="I53:I56"/>
    <mergeCell ref="J53:J56"/>
    <mergeCell ref="A48:A52"/>
    <mergeCell ref="B48:B52"/>
    <mergeCell ref="C48:C52"/>
    <mergeCell ref="E48:E52"/>
    <mergeCell ref="F48:F52"/>
    <mergeCell ref="G48:G52"/>
    <mergeCell ref="I48:I52"/>
    <mergeCell ref="J48:J52"/>
    <mergeCell ref="A53:A56"/>
    <mergeCell ref="B53:B56"/>
    <mergeCell ref="C53:C56"/>
    <mergeCell ref="B63:B66"/>
    <mergeCell ref="A63:A66"/>
    <mergeCell ref="A60:A62"/>
    <mergeCell ref="B60:B62"/>
  </mergeCells>
  <phoneticPr fontId="2" type="noConversion"/>
  <printOptions horizontalCentered="1"/>
  <pageMargins left="0.39370078740157483" right="0.39370078740157483" top="0.47244094488188981" bottom="0.47244094488188981" header="0.19685039370078741" footer="0.19685039370078741"/>
  <pageSetup paperSize="9" scale="86" fitToHeight="100" orientation="landscape" blackAndWhite="1" r:id="rId1"/>
  <headerFooter>
    <oddFooter>&amp;C&amp;"標楷體,標準"&amp;P</oddFooter>
  </headerFooter>
  <rowBreaks count="6" manualBreakCount="6">
    <brk id="13" max="11" man="1"/>
    <brk id="202" max="11" man="1"/>
    <brk id="212" max="11" man="1"/>
    <brk id="222" max="11" man="1"/>
    <brk id="226" max="11" man="1"/>
    <brk id="2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4" t="s">
        <v>126</v>
      </c>
      <c r="C1" s="14" t="s">
        <v>127</v>
      </c>
      <c r="D1" s="14" t="s">
        <v>128</v>
      </c>
      <c r="E1" s="14" t="s">
        <v>129</v>
      </c>
    </row>
    <row r="2" spans="1:6" x14ac:dyDescent="0.3">
      <c r="B2" s="4">
        <v>24903177</v>
      </c>
      <c r="C2" s="4">
        <v>12677428</v>
      </c>
      <c r="D2" s="4">
        <v>5601220</v>
      </c>
      <c r="E2" s="4">
        <v>6624529</v>
      </c>
      <c r="F2" s="15">
        <f>B2-C2-D2-E2</f>
        <v>0</v>
      </c>
    </row>
    <row r="3" spans="1:6" x14ac:dyDescent="0.3">
      <c r="A3" t="s">
        <v>11</v>
      </c>
      <c r="B3" s="4">
        <f>工作表1!H5</f>
        <v>86272</v>
      </c>
      <c r="C3" s="4">
        <v>-74393</v>
      </c>
      <c r="D3" s="4">
        <v>5607</v>
      </c>
      <c r="E3" s="4">
        <v>32396</v>
      </c>
      <c r="F3" s="15">
        <f t="shared" ref="F3:F12" si="0">B3-C3-D3-E3</f>
        <v>122662</v>
      </c>
    </row>
    <row r="4" spans="1:6" x14ac:dyDescent="0.3">
      <c r="A4" t="s">
        <v>119</v>
      </c>
      <c r="B4" s="4">
        <f>工作表1!H14</f>
        <v>15191225</v>
      </c>
      <c r="C4" s="4">
        <v>11661447</v>
      </c>
      <c r="D4" s="4">
        <v>4796564</v>
      </c>
      <c r="E4" s="4">
        <v>4809018</v>
      </c>
      <c r="F4" s="15">
        <f t="shared" si="0"/>
        <v>-6075804</v>
      </c>
    </row>
    <row r="5" spans="1:6" x14ac:dyDescent="0.3">
      <c r="A5" t="s">
        <v>120</v>
      </c>
      <c r="B5" s="4">
        <f>工作表1!H67</f>
        <v>938845</v>
      </c>
      <c r="C5" s="4">
        <v>97000</v>
      </c>
      <c r="D5" s="4"/>
      <c r="E5" s="4">
        <v>88880</v>
      </c>
      <c r="F5" s="15">
        <f t="shared" si="0"/>
        <v>752965</v>
      </c>
    </row>
    <row r="6" spans="1:6" x14ac:dyDescent="0.3">
      <c r="A6" t="s">
        <v>121</v>
      </c>
      <c r="B6" s="4">
        <f>工作表1!H115</f>
        <v>0</v>
      </c>
      <c r="C6" s="4"/>
      <c r="D6" s="4"/>
      <c r="E6" s="4"/>
      <c r="F6" s="15">
        <f t="shared" si="0"/>
        <v>0</v>
      </c>
    </row>
    <row r="7" spans="1:6" x14ac:dyDescent="0.3">
      <c r="A7" t="s">
        <v>122</v>
      </c>
      <c r="B7" s="4">
        <f>工作表1!H117</f>
        <v>1469600</v>
      </c>
      <c r="C7" s="4">
        <v>90000</v>
      </c>
      <c r="D7" s="4"/>
      <c r="E7" s="4">
        <v>838900</v>
      </c>
      <c r="F7" s="15">
        <f t="shared" si="0"/>
        <v>540700</v>
      </c>
    </row>
    <row r="8" spans="1:6" x14ac:dyDescent="0.3">
      <c r="A8" t="s">
        <v>79</v>
      </c>
      <c r="B8" s="4">
        <f>工作表1!H170</f>
        <v>96000</v>
      </c>
      <c r="C8" s="4"/>
      <c r="D8" s="4">
        <v>170000</v>
      </c>
      <c r="E8" s="4">
        <v>188000</v>
      </c>
      <c r="F8" s="15">
        <f t="shared" si="0"/>
        <v>-262000</v>
      </c>
    </row>
    <row r="9" spans="1:6" x14ac:dyDescent="0.3">
      <c r="A9" t="s">
        <v>117</v>
      </c>
      <c r="B9" s="4">
        <f>工作表1!H173</f>
        <v>3663408</v>
      </c>
      <c r="C9" s="4">
        <v>903374</v>
      </c>
      <c r="D9" s="4">
        <v>629049</v>
      </c>
      <c r="E9" s="4">
        <v>667335</v>
      </c>
      <c r="F9" s="15">
        <f t="shared" si="0"/>
        <v>1463650</v>
      </c>
    </row>
    <row r="10" spans="1:6" x14ac:dyDescent="0.3">
      <c r="A10" t="s">
        <v>123</v>
      </c>
      <c r="B10" s="4">
        <f>工作表1!H209</f>
        <v>240000</v>
      </c>
      <c r="C10" s="4"/>
      <c r="D10" s="4"/>
      <c r="E10" s="4"/>
      <c r="F10" s="15">
        <f t="shared" si="0"/>
        <v>240000</v>
      </c>
    </row>
    <row r="11" spans="1:6" x14ac:dyDescent="0.3">
      <c r="A11" t="s">
        <v>124</v>
      </c>
      <c r="B11" s="4">
        <f>工作表1!H213</f>
        <v>0</v>
      </c>
      <c r="C11" s="4"/>
      <c r="D11" s="4"/>
      <c r="E11" s="4"/>
      <c r="F11" s="15">
        <f t="shared" si="0"/>
        <v>0</v>
      </c>
    </row>
    <row r="12" spans="1:6" x14ac:dyDescent="0.3">
      <c r="A12" t="s">
        <v>125</v>
      </c>
      <c r="B12" s="4">
        <f>工作表1!H215</f>
        <v>342520</v>
      </c>
      <c r="C12" s="4">
        <v>840</v>
      </c>
      <c r="D12" s="4">
        <v>840</v>
      </c>
      <c r="E12" s="4">
        <v>840</v>
      </c>
      <c r="F12" s="15">
        <f t="shared" si="0"/>
        <v>340000</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2022-01-18T05:22:01Z</cp:lastPrinted>
  <dcterms:created xsi:type="dcterms:W3CDTF">2021-09-09T01:42:47Z</dcterms:created>
  <dcterms:modified xsi:type="dcterms:W3CDTF">2022-01-20T01:44:57Z</dcterms:modified>
</cp:coreProperties>
</file>