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moi5822資料夾\筱庭-承辦中\5.立法院宣導及補助季報\宣導季報(單位.基金.財團法人)\110宣導季報\11012及Q4\"/>
    </mc:Choice>
  </mc:AlternateContent>
  <xr:revisionPtr revIDLastSave="0" documentId="13_ncr:1_{148A96AA-F5FF-4BE9-8B08-B9825BFFA426}" xr6:coauthVersionLast="36" xr6:coauthVersionMax="36" xr10:uidLastSave="{00000000-0000-0000-0000-000000000000}"/>
  <bookViews>
    <workbookView xWindow="0" yWindow="0" windowWidth="12660" windowHeight="6624" xr2:uid="{5BBE8786-485B-4198-BC69-ACA8C3DF1920}"/>
  </bookViews>
  <sheets>
    <sheet name="工作表1" sheetId="1" r:id="rId1"/>
  </sheets>
  <definedNames>
    <definedName name="_xlnm.Print_Area" localSheetId="0">工作表1!$A$1:$L$153</definedName>
    <definedName name="_xlnm.Print_Titles" localSheetId="0">工作表1!$1:$3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3" i="1" l="1"/>
  <c r="H118" i="1" l="1"/>
  <c r="H144" i="1" l="1"/>
  <c r="H142" i="1"/>
  <c r="H140" i="1"/>
  <c r="H138" i="1"/>
  <c r="H129" i="1"/>
  <c r="H127" i="1"/>
  <c r="H124" i="1"/>
  <c r="H131" i="1"/>
  <c r="H123" i="1" l="1"/>
  <c r="H100" i="1"/>
  <c r="H5" i="1" l="1"/>
  <c r="H76" i="1" l="1"/>
  <c r="H50" i="1" l="1"/>
  <c r="H9" i="1" l="1"/>
  <c r="H4" i="1" l="1"/>
</calcChain>
</file>

<file path=xl/sharedStrings.xml><?xml version="1.0" encoding="utf-8"?>
<sst xmlns="http://schemas.openxmlformats.org/spreadsheetml/2006/main" count="1012" uniqueCount="516">
  <si>
    <t>機關名稱</t>
  </si>
  <si>
    <t>宣導項目、標題及內容</t>
  </si>
  <si>
    <t>媒體類型</t>
  </si>
  <si>
    <t>宣導期程</t>
  </si>
  <si>
    <t>預算科目</t>
  </si>
  <si>
    <t>執行金額</t>
  </si>
  <si>
    <t>受委託廠商名稱</t>
  </si>
  <si>
    <t>預期效益</t>
  </si>
  <si>
    <t>刊登或託播對象</t>
  </si>
  <si>
    <t>備註</t>
  </si>
  <si>
    <t>內政部主管(含基金)合計</t>
  </si>
  <si>
    <t>內政部</t>
  </si>
  <si>
    <t>單位：元</t>
  </si>
  <si>
    <t>廣播媒體</t>
  </si>
  <si>
    <t>總預算</t>
  </si>
  <si>
    <t>警察廣播電臺</t>
  </si>
  <si>
    <t>執行
單位</t>
    <phoneticPr fontId="1" type="noConversion"/>
  </si>
  <si>
    <t>預算
來源</t>
    <phoneticPr fontId="1" type="noConversion"/>
  </si>
  <si>
    <t>電視媒體</t>
  </si>
  <si>
    <t>網路媒體</t>
  </si>
  <si>
    <t>營建署及所屬</t>
    <phoneticPr fontId="1" type="noConversion"/>
  </si>
  <si>
    <t>平面媒體</t>
  </si>
  <si>
    <t>警政署及所屬</t>
    <phoneticPr fontId="1" type="noConversion"/>
  </si>
  <si>
    <t>中央警察大學</t>
    <phoneticPr fontId="1" type="noConversion"/>
  </si>
  <si>
    <t>無</t>
    <phoneticPr fontId="1" type="noConversion"/>
  </si>
  <si>
    <t>消防署及所屬</t>
    <phoneticPr fontId="1" type="noConversion"/>
  </si>
  <si>
    <t>建築研究所</t>
    <phoneticPr fontId="1" type="noConversion"/>
  </si>
  <si>
    <t>空中勤務總隊</t>
    <phoneticPr fontId="1" type="noConversion"/>
  </si>
  <si>
    <t>填表說明：</t>
  </si>
  <si>
    <t>1.</t>
  </si>
  <si>
    <t>2.</t>
  </si>
  <si>
    <t>3.</t>
  </si>
  <si>
    <t>4.</t>
  </si>
  <si>
    <t>5.</t>
  </si>
  <si>
    <t>6.</t>
  </si>
  <si>
    <t>7.</t>
  </si>
  <si>
    <t>本表係依預算法第62條之1規範，凡編列預算於平面媒體、廣播媒體、網路媒體(含社群媒體)及電視媒體辦理政策及業務宣導為填表範圍。</t>
  </si>
  <si>
    <t>本表所稱之財團法人，係指政府捐助基金50％以上成立之財團法人。</t>
  </si>
  <si>
    <t>宣導期程部分，請依委託製播宣導之涵蓋期程，並針對季內刊登(播出)時間或次數填列，如109.10.1-109.12.31(涵蓋期程)；109.10.1、109.12.1(播出時間)或2次(刊登次數)。</t>
  </si>
  <si>
    <t>執行單位係指各機關或國營事業之內部業務承辦單位。</t>
  </si>
  <si>
    <t>預算來源查填總預算、○○特別預算、國營事業、非營業特種基金或財團法人預算。</t>
  </si>
  <si>
    <t>預算科目部分，總預算、特別預算及政事型特種基金填至業務(工作)計畫；業權型基金填至損益表（收支餘絀表）3級科目（xx成本或xx費用）；財團法人填至收支營運表3級科目（xx支出或xx費用）。</t>
  </si>
  <si>
    <t>機關如有公益或廠商回饋免費廣告等補充說明，請列入備註欄表達。</t>
  </si>
  <si>
    <t>內政部主管財團法人合計</t>
    <phoneticPr fontId="1" type="noConversion"/>
  </si>
  <si>
    <t>無</t>
  </si>
  <si>
    <t>財團法人台灣建築中心</t>
  </si>
  <si>
    <t>公益託播</t>
  </si>
  <si>
    <t>Facebook</t>
  </si>
  <si>
    <t>消防署</t>
  </si>
  <si>
    <t>廠商回饋</t>
  </si>
  <si>
    <t>內政部110年「愛在有你的城市」單身聯誼活動</t>
  </si>
  <si>
    <t>戶政司</t>
  </si>
  <si>
    <t>公務預算</t>
  </si>
  <si>
    <t>戶政業務</t>
  </si>
  <si>
    <t>中國時報</t>
  </si>
  <si>
    <t>綜合企劃組</t>
  </si>
  <si>
    <t>消防救災業務</t>
  </si>
  <si>
    <t>東森電視事業股份有限公司</t>
  </si>
  <si>
    <t>東森新聞Facebook粉絲團</t>
  </si>
  <si>
    <t>popIn影音廣告</t>
  </si>
  <si>
    <t>前瞻特別預算</t>
  </si>
  <si>
    <t>數位建設-推廣數位公益服務</t>
  </si>
  <si>
    <t>宇萌數位科技股份有限公司</t>
  </si>
  <si>
    <t>新浪新聞網、新頭條等媒體</t>
  </si>
  <si>
    <t>加值回饋</t>
  </si>
  <si>
    <t>防震宣導-有備無患臨震不亂</t>
  </si>
  <si>
    <t>災害管理組</t>
  </si>
  <si>
    <t>華視、民視、台視、中視、原住民電視台</t>
  </si>
  <si>
    <t>住宅用火災警報器宣導</t>
  </si>
  <si>
    <t>火災預防組</t>
  </si>
  <si>
    <t>華視、民視、台視、中視</t>
  </si>
  <si>
    <t>防範爐火烹火災宣導</t>
  </si>
  <si>
    <t>防範防範電氣火災宣導</t>
  </si>
  <si>
    <t>防範一氧化碳中毒宣導</t>
  </si>
  <si>
    <t>危險物品管理組</t>
  </si>
  <si>
    <t>華視、民視、台視、中視、原住民族電視台</t>
  </si>
  <si>
    <t>車禍現場拍照錄影五原則</t>
  </si>
  <si>
    <t>交通組</t>
  </si>
  <si>
    <t>臺視、中視、華視、民視、原住民電視臺</t>
  </si>
  <si>
    <t>避讓行使優先權車輛的要領</t>
  </si>
  <si>
    <t>交通事故Q&amp;A-當事人權益篇</t>
  </si>
  <si>
    <t>警政業務</t>
  </si>
  <si>
    <t>向性別暴力說NO</t>
  </si>
  <si>
    <t>防治組</t>
  </si>
  <si>
    <t>YouTube平台</t>
  </si>
  <si>
    <t>迷途的小崔蒂劇場(精華版)</t>
  </si>
  <si>
    <t>防狼3招+向性別暴力說NO抽獎結果公告</t>
  </si>
  <si>
    <t>1萬元為影音製作經費</t>
  </si>
  <si>
    <t>「小木偶網路歷險記劇場」（精華版）+「迷途小崔蒂/抽獎結果」</t>
  </si>
  <si>
    <t>刑事警察局</t>
  </si>
  <si>
    <t>犯罪預防宣導短片「防制假投資詐騙手法」(反詐騙)</t>
  </si>
  <si>
    <t>預防科</t>
  </si>
  <si>
    <t>犯罪預防宣導短片「笑氣管制宣導影片」(反毒)</t>
  </si>
  <si>
    <t>刑事警察業務</t>
  </si>
  <si>
    <t>CIB局長室Facebook粉絲專頁、cib_tw Instagram官方帳號、內政部警政署刑事警察局CIB YouTube官方頻道、刑事警察局全球資訊網、165全民防騙網</t>
  </si>
  <si>
    <t>CIB局長室Facebook粉絲專頁、cib_tw Instagram官方帳號、內政部警政署刑事警察局CIB YouTube官方頻道、刑事警察局全球資訊網</t>
  </si>
  <si>
    <t>三鐵共構車站數位電視宣導廣告託播(反詐騙、反毒)</t>
  </si>
  <si>
    <t>台灣鐵道廣告有限公司</t>
  </si>
  <si>
    <t>新北市板橋車站、臺中市新台中車站、高雄市新高雄車站大廳LCD數位電視</t>
  </si>
  <si>
    <t>北中南人流匯集地戶外LED宣導廣告託播(反毒)</t>
  </si>
  <si>
    <t>宣禾整合行銷有限公司</t>
  </si>
  <si>
    <t>臺北市明曜百貨、臺中市逢甲夜市商圈、新左營車站大廳層LED電視牆</t>
  </si>
  <si>
    <t>營建署</t>
  </si>
  <si>
    <t>住宅基金</t>
  </si>
  <si>
    <t>行銷及業務費用</t>
  </si>
  <si>
    <t>110年運用租屋網路媒體平臺加強行銷社會住宅包租代管網路曝光</t>
  </si>
  <si>
    <t>土地組</t>
  </si>
  <si>
    <t>數字廣告股份有限公司</t>
  </si>
  <si>
    <t>期望透過市場運作機制成熟之租屋網路媒體平臺服務能量，藉由其網站造訪人數、流量，以多元、多面向觸及之廣宣策略，除擴大計畫廣宣曝光度外，並精準鎖定房東及房客等目標族群，加速租屋媒合速度。</t>
  </si>
  <si>
    <t>591房屋交易網</t>
  </si>
  <si>
    <t>110年度私有建築物階段性補強政策行銷宣導委託服務案</t>
  </si>
  <si>
    <t>管理組</t>
  </si>
  <si>
    <t>士奇傳播整合行銷股份有限公司</t>
  </si>
  <si>
    <t>社群平台經營(Facebook)</t>
  </si>
  <si>
    <t>Google關鍵字</t>
  </si>
  <si>
    <t>蘋果日報新聞廣編</t>
  </si>
  <si>
    <t>行政院公益廣播電台</t>
  </si>
  <si>
    <t>第一處及第二處</t>
  </si>
  <si>
    <t>財團法人預算</t>
  </si>
  <si>
    <t>服務費用</t>
  </si>
  <si>
    <t>台灣連線股份有限公司</t>
  </si>
  <si>
    <t>Line</t>
  </si>
  <si>
    <t>免費刊登</t>
  </si>
  <si>
    <t>內政部主管(含基金、財團法人)110年12月辦理政策及業務宣導之執行情形表</t>
    <phoneticPr fontId="1" type="noConversion"/>
  </si>
  <si>
    <t>交友服務應注意事項</t>
  </si>
  <si>
    <t>110.12.6-110.12.10</t>
  </si>
  <si>
    <t>公益托播</t>
  </si>
  <si>
    <t>110.12.6-110.12.20</t>
  </si>
  <si>
    <t>110.12.6-110.12.30</t>
  </si>
  <si>
    <t>國家公園登山安全推廣-專題報導案，傳達登山安全資訊，並介紹國家公園保育巡查員執行勤務之多元繁雜與辛勞，培養民眾近山、敬山的負責態度。</t>
  </si>
  <si>
    <t>110.6.1~110.12.31(涵蓋期程)；
110.6.30、110.9.30、110.12.30(刊登3次)</t>
  </si>
  <si>
    <t>國家公園組</t>
  </si>
  <si>
    <t>公園規劃業務</t>
  </si>
  <si>
    <t>台灣山岳報導有限公司</t>
  </si>
  <si>
    <t>於台灣山岳雜誌3期刊物分3篇報導國家公園登山安全注意事項與保育巡查員之介紹，讓民眾在行前掌握正確觀念、擬定充足計畫、作好風險評估、模擬應變處置，並了解保育巡查員之辛勞。</t>
  </si>
  <si>
    <t>台灣山岳雜誌</t>
  </si>
  <si>
    <t>國家公園登山安全推廣-短片教材案，製作1支登山安全宣導短片與4支路線教材簡報影片，提醒行前準備之重要性與遭遇迷途之處置方式，以及各條路線特點與注意事項。</t>
  </si>
  <si>
    <t>111年1月起持續宣導</t>
  </si>
  <si>
    <t>方成事整合行銷有限公司</t>
  </si>
  <si>
    <t>短片以太魯閣國家公園實際救援案例改寫，以劇情式內容呈現行前準備之重要性與遭遇迷途之處置方式。4支路線教材影片帶入國家公園步道分級制度，提醒各條路線特點與注意事項，提供未來攀登該路線之民眾行前了解。</t>
  </si>
  <si>
    <t>臺灣國家公園官網、Facebook粉絲專頁、Youtube專區</t>
  </si>
  <si>
    <t>本案係宣導影片製作費用，於110年12月撥付所有款項，預計於111年1月上架於臺灣國家公園官網、Facebook粉絲專頁、Youtube專區。</t>
  </si>
  <si>
    <t>下水道行銷及宣導-「下水道大解密QA」挑戰網路宣導</t>
  </si>
  <si>
    <t>110.11.29-110.12.12(涵蓋期程)；
110.11.29-110.12.12(播出時間)</t>
  </si>
  <si>
    <t>下水道工程處</t>
  </si>
  <si>
    <t>下水道管理業務</t>
  </si>
  <si>
    <t>民視文化事業股份有限公司</t>
  </si>
  <si>
    <t>讓民眾透過QA互動問答遊戲，對下水道有更進一步的認識，同時達到寓教於樂效果，更希望民眾能多加支持這項建設，讓台灣下水道普及率持續提升，提升整體生活環境與品質。</t>
  </si>
  <si>
    <t>網路媒體：民視官網、民視新聞網、民視家族粉絲專頁</t>
  </si>
  <si>
    <t>陽明山國家公園管理處</t>
  </si>
  <si>
    <t>標題：陽明實驗山屋舉辦微型展「陽明奈奈 YANG MING NIGHT NIGHT」暗空下的草山模樣系列活動。 內容：以「夜的陽明」切入主題，展開大眾閱讀草山之徑的時間維度，探討在燈火通明的時代造成的光污染議題，結合陽管處著手推廣之暗空保育觀念。</t>
  </si>
  <si>
    <t>110.12.17-111.8.31(涵蓋期程)；
110.12.17-111.8.31(刊登期程)</t>
  </si>
  <si>
    <t>遊憩服務課</t>
  </si>
  <si>
    <t>陽明山國家公園經營管理</t>
  </si>
  <si>
    <t>格式設計有限公司</t>
  </si>
  <si>
    <t>臉書陽明實驗山屋粉絲專頁</t>
  </si>
  <si>
    <t>本案係宣導影片製作費用，於110年12月撥付款項。</t>
  </si>
  <si>
    <t>太魯閣國家公園管理處</t>
  </si>
  <si>
    <t>111年合歡山雪季公告事項媒體刊登</t>
  </si>
  <si>
    <t>110.12.31-111.2.28(涵蓋期程)；
110.12.27(刊登1次)</t>
  </si>
  <si>
    <t>合歡山管理站</t>
  </si>
  <si>
    <t>太魯閣國家公園經營管理</t>
  </si>
  <si>
    <t>更生日報社股份有限公司</t>
  </si>
  <si>
    <t>合歡山雪季交通管制事項，藉以疏導交通並維護遊客安全。</t>
  </si>
  <si>
    <t>更生日報</t>
  </si>
  <si>
    <t>110.12.31-111.2.28(涵蓋期程)；
110.12.25(刊登1次)</t>
  </si>
  <si>
    <t>台灣新生報業股份有限公司</t>
  </si>
  <si>
    <t>台灣新生報</t>
  </si>
  <si>
    <t>民眾傳播事業有限公司</t>
  </si>
  <si>
    <t>民眾日報</t>
  </si>
  <si>
    <t>台江國家公園管理處</t>
  </si>
  <si>
    <t>宣導國家公園家園守護圈</t>
  </si>
  <si>
    <t>111.1.1-111.12.31(涵蓋期程)；
110.12.8(刊登1次)</t>
  </si>
  <si>
    <t>企劃經理課</t>
  </si>
  <si>
    <t>台江國家公園經營管理</t>
  </si>
  <si>
    <t>臺灣中華日報社股份有限公司</t>
  </si>
  <si>
    <t>中華日報111年農民曆</t>
  </si>
  <si>
    <t>未售店舖標售刊登平面媒體</t>
  </si>
  <si>
    <t>吉登廣告社</t>
  </si>
  <si>
    <t>廣告揭露以增加出售機會</t>
  </si>
  <si>
    <t>110.3.30-110.12.31(涵蓋期程)；
110.12.25(播出時間)</t>
  </si>
  <si>
    <t>宣傳耐震補強之重要性與獎補助措施，加強民眾房屋耐震安全意識並鼓勵踴躍申請</t>
  </si>
  <si>
    <t>網路影片行銷
(YouTube)</t>
  </si>
  <si>
    <t>本案總經費25萬元，於110年12月25日上架於YouTube「許伯&amp;簡芝-倉鼠人」頻道。</t>
  </si>
  <si>
    <t>110.3.30-110.12.31(涵蓋期程)；
110.12.1-110.12.30(播出時間)</t>
  </si>
  <si>
    <t>110.3.30-110.12.31(涵蓋期程)；
110.12.15(刊登時間)</t>
  </si>
  <si>
    <t>新頭條網路平台刊登新聞稿1篇</t>
  </si>
  <si>
    <t>加值項目</t>
  </si>
  <si>
    <t>110.5.1-111.4.30(涵蓋期程)；
110.12.1-110.12.31 (刊登時間)</t>
  </si>
  <si>
    <t>110年度社會住宅包租代管行銷宣導委託專業服務案</t>
  </si>
  <si>
    <t>110.12.1-110.12.15(涵蓋期程)；
110.12.1-110.12.15 (刊登時間)</t>
  </si>
  <si>
    <t>期望透過廣宣，讓民眾了解社會住宅包租代管的政策理念及政府提供多項優惠措施及協助，以翻轉一般民眾對於自行出租的觀念。</t>
  </si>
  <si>
    <t>婦女新知聯播網、苗客樂陶聯播網、快樂聯播網、寶島聯播網、環宇電台</t>
  </si>
  <si>
    <t>亞洲電台、中部關懷電台、曾文溪電台、高雄港都電台、各地方電台口播訊息</t>
  </si>
  <si>
    <t>免費加值</t>
  </si>
  <si>
    <t>111.1.1-111.6.30(涵蓋期程)；
111年1月下旬及111年4月中下旬 (預計播出時間)</t>
  </si>
  <si>
    <t>待定</t>
  </si>
  <si>
    <t>此係110年12月製作電視廣告影片之製作素材費用，該案預計於111年1月下旬及111年4月中下旬播出，託播對象待定。</t>
  </si>
  <si>
    <t>111.1.1-111.6.30(涵蓋期程)；
111年6月 (預計刊登時間)</t>
  </si>
  <si>
    <t>與無奈熊、熊秋葵、八元哥3位網紅插畫家合作，並授權網路媒體等管道（平台）使用。</t>
  </si>
  <si>
    <t>此係110年12月製作社會住宅包租代管333視覺圖像設計之製作素材費用，預計於111年6月於3位插畫家Facebook露出，刊登時無須支付額外費用。</t>
  </si>
  <si>
    <t>110年度住宅補貼</t>
  </si>
  <si>
    <t>110.6.23-110.8.31(涵蓋期程)；
110.8.2-110.8.22(播出時間)</t>
  </si>
  <si>
    <t>國民住宅組</t>
  </si>
  <si>
    <t>以多元管道方式讓民眾得知申請資訊，若申請後經審查通過，將可減輕其居住負擔。</t>
  </si>
  <si>
    <t>Facebook PPA Video</t>
  </si>
  <si>
    <t>8月份資訊於12月份補揭露</t>
  </si>
  <si>
    <t>網紅KOL特別行銷企劃-蔡哥</t>
  </si>
  <si>
    <t>110.12.1-111.2.25(涵蓋期程)；
110.12.17-110.12.26(播出時間)</t>
  </si>
  <si>
    <t>110.12.1-111.2.25(涵蓋期程)；
110.12.1-110.12.31(播出時間)</t>
  </si>
  <si>
    <t>110.6.23-110.8.31(涵蓋期程)；
110.8.1-110.8.31(播出時間)</t>
  </si>
  <si>
    <t>東森新聞、三立台灣、民視新聞、非凡新聞、非凡商業</t>
  </si>
  <si>
    <t>此係電視廣告素材製作費用，該案已於8月份播畢，爰於12月份補揭露。</t>
  </si>
  <si>
    <t>臺灣電視事業股份有限公司、中國電視事業股份有限公司、中華電視股份有限公司、民間全民電視股份有限公司、客家電視臺、原住民族電視臺</t>
  </si>
  <si>
    <t>公益出租人</t>
  </si>
  <si>
    <t>110.12.1-111.2.28(涵蓋期程)；
110.12.1-110.12.17(播出時間)</t>
  </si>
  <si>
    <t>以多元管道方式讓民眾得知公益出租人資訊，若出租住宅給租金補貼戶，將可享有綜合所得稅、房屋稅及地價稅等稅賦優惠。</t>
  </si>
  <si>
    <t>Facebook PPA Photo</t>
  </si>
  <si>
    <t>110.12.1-111.2.28(涵蓋期程)；
110.12.1-110.12.7(播出時間)</t>
  </si>
  <si>
    <t>110.12.1-111.2.28(涵蓋期程)；
110.12.3-110.12.12(播出時間)</t>
  </si>
  <si>
    <t>Yahoo站內聯播網</t>
  </si>
  <si>
    <t>110.12.1-111.2.28(涵蓋期程)；
110.12.23(播出時間)</t>
  </si>
  <si>
    <t>Ettoday新聞雲新聞廣編</t>
  </si>
  <si>
    <t>110.3.30-110.12.31(涵蓋期程)；110.4.15(播出時間)</t>
  </si>
  <si>
    <t>關鍵意見領袖行銷-吳鳳</t>
  </si>
  <si>
    <t>4月份資訊於12月份補揭露</t>
  </si>
  <si>
    <t>110.3.30-110.8.31(涵蓋期程)；
110.7.2(播出時間)</t>
  </si>
  <si>
    <t>懶人包-網紅插畫家-天天好事</t>
  </si>
  <si>
    <t>7月份資訊於12月份補揭露</t>
  </si>
  <si>
    <t>110.6.23-110.8.31(涵蓋期程)；
110.8.6-110.8.19(播出時間)</t>
  </si>
  <si>
    <t>數位行銷特企專案-營建好康報FB粉絲團</t>
  </si>
  <si>
    <t>110.12.1-111.2.28(涵蓋期程)；
110.12.15、110.12.19(播出時間)</t>
  </si>
  <si>
    <t>經濟日報、聯合網路新聞</t>
  </si>
  <si>
    <t>110.12.1-111.2.28(涵蓋期程)；
110.12.15-110.12.24(播出時間)</t>
  </si>
  <si>
    <t>Google聯播網</t>
  </si>
  <si>
    <t>110.10.1-111.10.30(涵蓋期程)；
110.10.30(播出時間)</t>
  </si>
  <si>
    <t>本案總經費13萬2,067元，於110年10月30日上架於蘋果日報新聞廣編，10月份及11月份各揭露710元及1萬1,006元，於12月份揭露賸餘經費12萬351元。</t>
  </si>
  <si>
    <t>110.12.1-111.2.28(涵蓋期程)；
110.12.1-110.12.10(播出時間)</t>
  </si>
  <si>
    <t>(大台北)幸福廣播電台FM102.5 、(大台中、彰化)關懷電台FM91.1 、(南投)山城電台FM90.7、(雲嘉)嘉義之音FM91.3、(高雄屏東)南方之音電台 FM89.3、(花蓮)合歡山電台FM90.1</t>
  </si>
  <si>
    <t>車站商圈戶外LED電視牆：桃園站前+台中站前+嘉義站前+台南站前</t>
  </si>
  <si>
    <t>110.3.20-110.8.31(涵蓋期程)；
110.4.1-110.4.30(第一波播出時間)；
110.7.1-110.7.31(第二波播出時間)</t>
  </si>
  <si>
    <t>此係電視廣告素材製作費用，該案已於4月份及7月份播畢，爰於12月份補揭露。</t>
  </si>
  <si>
    <t>110.12.1-111.2.28(涵蓋期程)；
110.12.1-110.12.31(播出時間)</t>
  </si>
  <si>
    <t>110.12.1-111.2.28(涵蓋期程)；
110.12.21、110.12.23(播出時間)</t>
  </si>
  <si>
    <t>非凡新聞、東森新聞</t>
  </si>
  <si>
    <t>110.12.1-110.12.31
(播出時間)；266次
(刊登次數)</t>
  </si>
  <si>
    <t>提供民眾正確交安資訊，強化政策溝通，提升宣導效益</t>
  </si>
  <si>
    <t>遵守行人路權
路口大家安全</t>
  </si>
  <si>
    <t>110.12.1-110.12.31
(播出時間)；273次
(刊登次數)</t>
  </si>
  <si>
    <t>110.12.1-110.12.31
(播出時間)；267次
(刊登次數)</t>
  </si>
  <si>
    <t>110.12.1-110.12.31
(播出時間)；281次
(刊登次數)</t>
  </si>
  <si>
    <t>計程車駕駛人執業登記證查驗、換證新制</t>
  </si>
  <si>
    <t>110.11.22-110.12.31(涵蓋期程);110.11.22開始(播出時間)</t>
  </si>
  <si>
    <t>紅禾果文創國際有限公司</t>
  </si>
  <si>
    <t>補揭露
9萬3,000元為影片製作經費</t>
  </si>
  <si>
    <t>110.9.16-110.12.31
(涵蓋期程)；110.9.16
開始(播出時間)</t>
  </si>
  <si>
    <t>強化民眾婦幼安全知能</t>
  </si>
  <si>
    <t>110.10.13-110.12.31
(涵蓋期程)；110.10.13
開始(播出時間)</t>
  </si>
  <si>
    <t>110.11.12-110.12.31
(涵蓋期程)；110.11.12
開始(播出時間)</t>
  </si>
  <si>
    <t>110.11.26-110.12.31
(涵蓋期程)；110.11.26
開始(播出時間)</t>
  </si>
  <si>
    <t>小紅帽森林歷險記(精華版)</t>
  </si>
  <si>
    <t>預計111.2.11開始置於YouTube平台宣導</t>
  </si>
  <si>
    <t>自由工作者
（王怡心）</t>
  </si>
  <si>
    <t>外籍人士在臺安全</t>
  </si>
  <si>
    <t>110.11.2-110.12.31
(涵蓋期程)；110.11.2
開始(播出時間)</t>
  </si>
  <si>
    <t>國際組</t>
  </si>
  <si>
    <t>體現我國警察科技執法及為民服務面向</t>
  </si>
  <si>
    <t>教育部所屬海外聯合招生委員會Facebook、臺北國際社區廣播電臺Facebook、Instagram、Youtube</t>
  </si>
  <si>
    <t>補揭露         公益託播</t>
  </si>
  <si>
    <t>110.12.1-110.12.31(播出時間) 367次(刊登次數)</t>
  </si>
  <si>
    <t>提升全民防詐意識及有效阻絕集團施詐管道</t>
  </si>
  <si>
    <t>臺視、華視、民視、中視</t>
  </si>
  <si>
    <t>110.12.1-110.12.31(播出時間) 187次(刊登次數)</t>
  </si>
  <si>
    <t>提升民眾反毒意識及拒毒效能</t>
  </si>
  <si>
    <t>臺視、華視、中視</t>
  </si>
  <si>
    <t>防詐咖啡廳-李㼈(反詐騙)</t>
  </si>
  <si>
    <t>110.12.8上架持續宣導</t>
  </si>
  <si>
    <t>1、奕龍工作室
2、思必達企業有限公司</t>
  </si>
  <si>
    <t>提升民眾對假冒公務機關、公務員詐騙手法之認知及宣導預防之道</t>
  </si>
  <si>
    <t>1萬1,000元為影片製作經費（含李㼈個人妝髮費8,000元、影片後製剪輯費3,000元）</t>
  </si>
  <si>
    <t>防詐咖啡廳-賴憲政(反詐騙)</t>
  </si>
  <si>
    <t>110.12.29上架持續宣導</t>
  </si>
  <si>
    <t>1、壹起發有限公司
2、思必達企業有限公司</t>
  </si>
  <si>
    <t>提升民眾對假投資詐騙手法認知及宣導預防之道</t>
  </si>
  <si>
    <t>1萬1,000元為影片製作經費（含賴憲政個人演出費8,000元、影片後製剪輯費3,000元）</t>
  </si>
  <si>
    <t>防詐咖啡廳-陳淑芳(反詐騙)</t>
  </si>
  <si>
    <t>預計111.1.26上架持續宣導</t>
  </si>
  <si>
    <t>1、陳淑芳
2、思必達企業有限公司</t>
  </si>
  <si>
    <t>提升民眾對猜猜我是誰詐騙手法認知及宣導預防之道</t>
  </si>
  <si>
    <t>預計上架CIB局長室Facebook粉絲專頁、cib_tw Instagram官方帳號、內政部警政署刑事警察局CIB YouTube官方頻道、刑事警察局全球資訊網、165全民防騙網</t>
  </si>
  <si>
    <t>1萬1,000元為影片製作經費（含陳淑芳個人妝髮費8,000元、影片後製剪輯費3,000元）</t>
  </si>
  <si>
    <t>反毒大使來抬槓-蔡詩萍(反毒)</t>
  </si>
  <si>
    <t>110.12.15上架持續宣導</t>
  </si>
  <si>
    <t>1、摶扶搖文化事業有限公司
2、思必達企業有限公司</t>
  </si>
  <si>
    <t>提升民眾反毒意識及拒毒之道</t>
  </si>
  <si>
    <t>1萬3,000元為影片製作經費（含蔡詩萍個人妝髮費8,000元、影片後製剪輯費5,000元）</t>
  </si>
  <si>
    <t>「孤毒的剪影」動畫短片</t>
  </si>
  <si>
    <t>網路媒體、電視媒體</t>
  </si>
  <si>
    <t>預計111.1.19上架</t>
  </si>
  <si>
    <t>黃秉安(動畫短片作者)</t>
  </si>
  <si>
    <t>從家庭角度切入毒品議題，強化國人對毒品危害之認知。</t>
  </si>
  <si>
    <t>預計上架CIB局長室Facebook粉絲專頁、cib_tw Instagram官方帳號、內政部警政署刑事警察局CIB YouTube官方頻道、刑事警察局全球資訊網，及臺視、華視、民視、中視等頻道公益託播</t>
  </si>
  <si>
    <t>8萬6,000元為影片製作經費</t>
  </si>
  <si>
    <t>110.11.5-110.12.5(涵蓋期程)；110.12.1-110.12.5(播出時間) 160次(刊登次數)</t>
  </si>
  <si>
    <t>加強宣導反毒、反詐，提升民眾犯罪預防意識</t>
  </si>
  <si>
    <t>110.11.15-110.12.14(涵蓋期程)；110.12.1-110.12.14(播出時間) 2,436次(刊登次數)</t>
  </si>
  <si>
    <t>加強國人對110年犯罪預防宣導反毒政策之了解</t>
  </si>
  <si>
    <t>反毒動畫短片網路廣告託播</t>
  </si>
  <si>
    <t>Yahoo網路廣告110.12.6-110.12.19(播出時間) 150萬6,667次(刊登次數)；
YouTube網路廣告110.12.6-110.12.19(播出時間) 13萬9,324次(刊登次數)；
Facebook、Instagram網路廣告110.12.4-110.12.17(播出時間) 13萬6,613次(刊登次數)</t>
  </si>
  <si>
    <t>英屬維京群島商弘日數位科技股份有限公司台灣分公司</t>
  </si>
  <si>
    <t>Yahoo、YouTube、Facebook、Instagram</t>
  </si>
  <si>
    <t>9萬1,595元包含Yahoo原生影音及黃金板位廣告4萬3,295元、YouTube片頭片中影音廣告2萬4,150元、Facebook、Instagram影片貼文廣告2萬4,150元。</t>
  </si>
  <si>
    <t>Yahoo永久連結新聞稿「刑事局創意反毒宣導鑑識中心首度『直播開箱』」110.12.22上架持續宣導</t>
  </si>
  <si>
    <t>提升民眾反毒意識，強化警政行銷效益</t>
  </si>
  <si>
    <t>Yahoo</t>
  </si>
  <si>
    <t>廠商專案回饋</t>
  </si>
  <si>
    <t>禁止酷刑公約宣導影片</t>
  </si>
  <si>
    <t>預計111.1.10上架持續宣導</t>
  </si>
  <si>
    <t>司法科</t>
  </si>
  <si>
    <t>緻品會議顧問股份有限公司</t>
  </si>
  <si>
    <t>提升民眾對禁止酷刑公約內涵及意義之認識</t>
  </si>
  <si>
    <t>禁止酷刑公約TW YouTube官方頻道</t>
  </si>
  <si>
    <t>4萬6,000元為影片製作經費</t>
  </si>
  <si>
    <t>役政署</t>
  </si>
  <si>
    <t>役政署</t>
    <phoneticPr fontId="7" type="noConversion"/>
  </si>
  <si>
    <t>移民署</t>
    <phoneticPr fontId="7" type="noConversion"/>
  </si>
  <si>
    <t>110.12.3</t>
  </si>
  <si>
    <t>宣導注意防範一氧化碳中毒，保護自我生命安全</t>
  </si>
  <si>
    <t>居家瓦斯安全小尖兵抽獎活動</t>
  </si>
  <si>
    <t>110.12.16-110.12.20</t>
  </si>
  <si>
    <t>宣導瓦斯安全與一氧化碳中毒知識，並辦理抽獎活動</t>
  </si>
  <si>
    <t>防災知識模擬考-火災篇活動宣導</t>
  </si>
  <si>
    <t>110.12.1-110.12.3</t>
  </si>
  <si>
    <t>提升民眾防火知識,強化民眾的防災應變能力。</t>
  </si>
  <si>
    <t>一氧化碳預防日宣導</t>
  </si>
  <si>
    <t>110.12.6-110.12.8</t>
  </si>
  <si>
    <t>全國防災知識模擬考-火災篇</t>
  </si>
  <si>
    <t>110.12.1-110.12.20</t>
  </si>
  <si>
    <t>加強宣導民眾參加防災模擬考，提升自我防災知識。</t>
  </si>
  <si>
    <t>110.12.8-110.12.20</t>
  </si>
  <si>
    <t>Google廣告</t>
  </si>
  <si>
    <t>全國防災知識模擬考</t>
  </si>
  <si>
    <t>110.12.14</t>
  </si>
  <si>
    <t>透過生活類型網紅合作，推廣全國防災模擬考的宣導。</t>
  </si>
  <si>
    <t>Youtube、Facebook</t>
  </si>
  <si>
    <t>短片製作經費</t>
  </si>
  <si>
    <t>消防志工菁英表揚</t>
  </si>
  <si>
    <t>表揚並鼓舞消防志工，讓社會大眾更加認同消防志工們的辛苦奉獻並鼓勵加入志工行列</t>
  </si>
  <si>
    <t>東森電視及華視</t>
  </si>
  <si>
    <t>1216一氧化碳預防日記者會</t>
  </si>
  <si>
    <t>110.12.16</t>
  </si>
  <si>
    <t>東森電視</t>
  </si>
  <si>
    <t>消防志工菁英表揚活動報導</t>
  </si>
  <si>
    <t>1216一氧化碳預防日記者會活動報導</t>
  </si>
  <si>
    <t>消防智慧科技應用救災成果活動宣導</t>
  </si>
  <si>
    <t>110.12.9</t>
  </si>
  <si>
    <t>加強宣導消防救災科技應用及民眾防災體驗</t>
  </si>
  <si>
    <t>一氧化碳宣導</t>
  </si>
  <si>
    <t>110.12.10-110.12.16</t>
  </si>
  <si>
    <t>東森超視</t>
  </si>
  <si>
    <t>110.12.1-110.12.30(播出期間)
170次(播出次數)</t>
  </si>
  <si>
    <t>提升民眾防震知識，以維護生命安全</t>
  </si>
  <si>
    <t>110.12.1-110.12.31(播出期間)
197次(播出次數)</t>
  </si>
  <si>
    <t>宣導安裝住宅用火災警報器的重要性，以降低火災所帶來之傷亡</t>
  </si>
  <si>
    <t>110.12.1-110.12.31(播出期間)
186次(播出次數)</t>
  </si>
  <si>
    <t>宣導防範爐火烹調火災的重要性，以降低火災所帶來之傷亡</t>
  </si>
  <si>
    <t>110.12.1-110.12.31(播出期間)
216次(播出次數)</t>
  </si>
  <si>
    <t>宣導防範電氣火災的重要性，以降低火災所帶來之傷亡</t>
  </si>
  <si>
    <t>110.12.1-110.12.31(播出期間)
177次(播出次數)</t>
  </si>
  <si>
    <t>特於氣溫較低之月份強化民眾防範一氧化碳中毒觀念，以減少中毒事故發生</t>
  </si>
  <si>
    <t>一般替代役宣導影片</t>
  </si>
  <si>
    <t>110年12月起持續宣導</t>
  </si>
  <si>
    <t>甄選組</t>
  </si>
  <si>
    <t>役政業務</t>
  </si>
  <si>
    <t>快樂薯片創意有限公司</t>
  </si>
  <si>
    <t>20萬人點閱</t>
  </si>
  <si>
    <t>執行金額係動畫製作成本</t>
  </si>
  <si>
    <t>研發及產業訓儲替代役基金</t>
  </si>
  <si>
    <t>研發替代役役男及用人單位新年電子賀卡</t>
  </si>
  <si>
    <t>110.12.24起持續宣導</t>
  </si>
  <si>
    <t>資拓宏宇股份有限公司</t>
  </si>
  <si>
    <t>祝賀2022新年快樂，並感謝役男及用人單位2021年的支持與付出。</t>
  </si>
  <si>
    <t>研發替代役Facebook專頁</t>
  </si>
  <si>
    <t>建築研究所</t>
  </si>
  <si>
    <t>110.7.9-110.12.31(涵蓋期程)；110.12.06(刊登時間)</t>
  </si>
  <si>
    <t>環境控制組</t>
  </si>
  <si>
    <t>建築研究業務</t>
  </si>
  <si>
    <t>遠見天下文化出版股份有限公司</t>
  </si>
  <si>
    <t>遠見</t>
  </si>
  <si>
    <t>人性化的AI智慧建築，是後疫情時代更安心的生活所在！</t>
  </si>
  <si>
    <t>110.7.9-110.12.31(涵蓋期程)；110.12.07(刊登時間)</t>
  </si>
  <si>
    <t>綠建築標竿型塑，綠建築種子扎根</t>
    <phoneticPr fontId="7" type="noConversion"/>
  </si>
  <si>
    <t>委託刊登之數位媒體宣導，觸及至少人次5,000以上將可有效宣導智慧綠建築辦理成果。</t>
    <phoneticPr fontId="7" type="noConversion"/>
  </si>
  <si>
    <t>活動宣傳/
展覽宣傳/
開館異動</t>
  </si>
  <si>
    <t>110.12.01-110.12.31(涵蓋期程)；
7次(刊登次數)</t>
  </si>
  <si>
    <t>1.本月入館人數
2,659人次。
2.Line訊息投放後觸及120次。</t>
  </si>
  <si>
    <t>110.12.01-110.12.31(涵蓋期程)；
13次(刊登次數)</t>
  </si>
  <si>
    <t>訊息投放後觸及
5,877次。</t>
  </si>
  <si>
    <t>台灣建築中心：落實ISO精神－
耐震標章應制定標準化審核程序</t>
  </si>
  <si>
    <t>110.12.03-111.02.02
(涵蓋期程)</t>
  </si>
  <si>
    <t>應用推廣部</t>
  </si>
  <si>
    <t>勞務成本</t>
  </si>
  <si>
    <t>財信雜誌社股份有限公司</t>
  </si>
  <si>
    <t>宣導台灣建築中心負責把關建築相關領域認證事宜</t>
  </si>
  <si>
    <t>趨勢贏家專刊</t>
  </si>
  <si>
    <t>110.12.09-
110.12.22
(涵蓋期程)</t>
  </si>
  <si>
    <t>財訊雙周刊</t>
  </si>
  <si>
    <t>1.台灣建築中心相關標章認證介紹
2.影音－防火材料、耐震標章、住宅性能評估相關宣導影片
3.都更問題集</t>
  </si>
  <si>
    <t>110.12.09-
111.12.08
(涵蓋期程)</t>
  </si>
  <si>
    <t>都更全都通</t>
  </si>
  <si>
    <t>【拜見尚書大人】－
一次看懂「台灣健康建築材料標示」－拜訪台灣建築中心周光宙董事長</t>
  </si>
  <si>
    <t>110.12.28上架，持續宣導</t>
  </si>
  <si>
    <t>行政管理部</t>
  </si>
  <si>
    <t>台灣智慧新創有限公司</t>
  </si>
  <si>
    <t>為拓展中心整體形象，並加強業務推廣</t>
  </si>
  <si>
    <t>Youtube</t>
  </si>
  <si>
    <t>第33屆台北國際建築建材暨產品展推廣－（專家觀點）
以「臺灣人民的幸福生活」為目標，許世杰譜寫台灣建築新篇章</t>
  </si>
  <si>
    <t>聚焦營建新科技專業媒體平台</t>
  </si>
  <si>
    <t>第33屆台北國際建築建材暨產品展推廣－（專家觀點）
陳文洲：智慧科技將會圍繞在我們身邊</t>
  </si>
  <si>
    <t>財團法人二二八事件紀念基金會</t>
    <phoneticPr fontId="7" type="noConversion"/>
  </si>
  <si>
    <t>財團法人中央營建技術顧問研究社</t>
    <phoneticPr fontId="7" type="noConversion"/>
  </si>
  <si>
    <t>財團法人臺灣營建研究院</t>
    <phoneticPr fontId="7" type="noConversion"/>
  </si>
  <si>
    <t>財團法人臺灣省義勇人員安全濟助基金會</t>
    <phoneticPr fontId="7" type="noConversion"/>
  </si>
  <si>
    <t>財團法人警察學術研究基金會</t>
    <phoneticPr fontId="7" type="noConversion"/>
  </si>
  <si>
    <t>財團法人義勇消防人員安全濟助基金會</t>
    <phoneticPr fontId="7" type="noConversion"/>
  </si>
  <si>
    <t>財團法人消防發展基金會</t>
    <phoneticPr fontId="7" type="noConversion"/>
  </si>
  <si>
    <t>促進交友服務公平合理透明，維護消費者權益。</t>
    <phoneticPr fontId="7" type="noConversion"/>
  </si>
  <si>
    <t>提高本部單身聯誼活動曝光率，並增加報名人數。</t>
    <phoneticPr fontId="7" type="noConversion"/>
  </si>
  <si>
    <t>本案總經費18萬5,000元，宣導期程至110年12月30日，分別於6月30日、9月30日、12月30日前刊登3次不同報導，6月份已執行4萬6,250元，9月份已執行6萬4,750元，餘款於12月執行。</t>
    <phoneticPr fontId="7" type="noConversion"/>
  </si>
  <si>
    <t>合歡山雪季交通管制事項，藉以疏導交通並維護遊客安全。</t>
    <phoneticPr fontId="7" type="noConversion"/>
  </si>
  <si>
    <t>推廣國家公園家園守護圈及夥伴關係經營成果。</t>
    <phoneticPr fontId="7" type="noConversion"/>
  </si>
  <si>
    <t>110.9.30、10.5、10.9、10.14、10.20、10.24(刊登時間)</t>
    <phoneticPr fontId="7" type="noConversion"/>
  </si>
  <si>
    <t>內政部</t>
    <phoneticPr fontId="7" type="noConversion"/>
  </si>
  <si>
    <t>內政部網站</t>
    <phoneticPr fontId="7" type="noConversion"/>
  </si>
  <si>
    <t>內政部臉書粉絲專頁</t>
    <phoneticPr fontId="7" type="noConversion"/>
  </si>
  <si>
    <t>增加推動陽明實驗山屋曝光度</t>
    <phoneticPr fontId="7" type="noConversion"/>
  </si>
  <si>
    <t>9及10月份資訊於12月份補揭露；本案係地方政府於9、10月份執行，於12月份請款核銷及揭露。</t>
    <phoneticPr fontId="7" type="noConversion"/>
  </si>
  <si>
    <t>警政署</t>
    <phoneticPr fontId="7" type="noConversion"/>
  </si>
  <si>
    <t>110.9.29-110.10.31(涵蓋期程)；110.9.29(刊登日期)</t>
  </si>
  <si>
    <t>移民事務組</t>
  </si>
  <si>
    <t>入出國及移民管理業務</t>
  </si>
  <si>
    <t>時報資訊股份有限公司</t>
  </si>
  <si>
    <t>增加民眾對於跨國境婚姻媒合相關法規之了解</t>
  </si>
  <si>
    <t>中國時報所屬數位媒體、社群媒體、網路媒體等</t>
  </si>
  <si>
    <t>110年9月溢填列21,212元</t>
  </si>
  <si>
    <t>110.12.3-111.1.31</t>
  </si>
  <si>
    <t>國際及執法事務組</t>
  </si>
  <si>
    <t>藉由文宣、廣播及跑馬燈等宣導逾期停(居)留外來人口安心接種COVID-19公費疫苗專案，增加民眾對於該專案之了解，期盼渠等出面接種疫苗，完善我國防疫體系。</t>
  </si>
  <si>
    <t>本署全球資訊網、本署Facebook (NIA署長室、移民署粉絲團-NIA)</t>
  </si>
  <si>
    <t>電子檔及海報製作26,200元</t>
  </si>
  <si>
    <t>110.12.14-111.1.31(涵蓋期程)；110.12.14-110.12.31(播出日期)</t>
  </si>
  <si>
    <t>行政院新聞傳播處全國LED電子字幕機（跑馬燈）託播</t>
  </si>
  <si>
    <t xml:space="preserve">無償協助政令宣導
</t>
  </si>
  <si>
    <t>110.12.24</t>
  </si>
  <si>
    <t>110.12.25</t>
  </si>
  <si>
    <t>110.12.17-110.12.31(涵蓋期程及播出日期)</t>
  </si>
  <si>
    <t>110.4.19-111.9.3(涵蓋期程)；110.12.1-110.12.31(刊登期間)、110.12.7、110.12.10、110.12.15、110.12.17、110.12.24（刊登日期）</t>
  </si>
  <si>
    <t>秘書室</t>
  </si>
  <si>
    <t>新住民發展基金</t>
  </si>
  <si>
    <t>辦理新住民家庭成長及子女托育、多元文化宣導計畫</t>
  </si>
  <si>
    <t>三立電視股份有限公司</t>
  </si>
  <si>
    <t>藉由辦理多元文化推廣，培養民眾對國際多元文化之了解及尊重。</t>
  </si>
  <si>
    <t>Facebook影音廣告、三立新聞網手機大看板、三立新聞網首頁大看板、聯合新聞網、ETTODAY新聞網、中時新聞網、上報新聞網、風傳媒新聞網、四方報新聞網、Taipei Times新聞網、NowNews新聞網、Line影音廣告、YouTube影音廣告</t>
  </si>
  <si>
    <t>含廠商回饋</t>
  </si>
  <si>
    <t>110.4.19-111.9.3(涵蓋期程)；110.12.1-110.12.26(播出期間)</t>
  </si>
  <si>
    <t>ICRT節目+廣告、臺灣廣播、神農廣播、建國電台廣告</t>
  </si>
  <si>
    <t>110.4.19-111.9.3(涵蓋期程)；110.12.1、110.12.4、110.12.11、110.12.15、110.12.18、110.12.25(刊登日期)</t>
  </si>
  <si>
    <t>自由時報、中國時報、商業週刊、天下雜誌、卓越雜誌</t>
  </si>
  <si>
    <t>110.4.19-111.9.3(涵蓋期程)；110.12.1-110.12.31(播出期間)</t>
  </si>
  <si>
    <t>三立新聞台、三立iNEWS台、三立MOD台</t>
  </si>
  <si>
    <t>110.10.1~110.12.31(涵蓋期程)；110.12.1-110.12.31(刊登期間)</t>
  </si>
  <si>
    <t>思索柏股份有限公司</t>
  </si>
  <si>
    <t>藉由提供新住民及關注新住民議題之民眾多元資訊，提高網站使用受眾數量、質性及廣度</t>
  </si>
  <si>
    <t>桃園機場/高雄航空站燈箱</t>
  </si>
  <si>
    <t>本案總經費40,000元，刊登期間110.10.1~110.12.31，12月份刊登金額為13,334元。</t>
  </si>
  <si>
    <t>110.1.1-111.2.28(涵蓋期程)；110.12.1-110.12.31(刊登期間)</t>
  </si>
  <si>
    <t>Facebook、Google關鍵字、Google多媒體聯播網</t>
  </si>
  <si>
    <t>110.12.4-110.12.12(刊登期間)</t>
  </si>
  <si>
    <t>南區事務大隊</t>
  </si>
  <si>
    <t>皇丞國際公關顧問有限公司</t>
  </si>
  <si>
    <t>藉由移民節活動凝聚離鄉背井的新住民，並藉由辦理多元文化推廣，培養民眾對國際多元文化之了解及尊重。</t>
  </si>
  <si>
    <t>「南國共好攜手前行2021移民節在屏東」FB粉絲專頁</t>
  </si>
  <si>
    <t>本案總經費5萬7,530元，經費來源為新住民發展基金與屏東縣政府分攤款。</t>
  </si>
  <si>
    <t>移民署</t>
  </si>
  <si>
    <t>110年度跨國(境)婚姻媒合宣導計畫</t>
  </si>
  <si>
    <t>逾期停(居)留外來人口安心接種COVID-19公費疫苗專案</t>
  </si>
  <si>
    <t>逾期停(居)留外來人口安心接種COVID-19公費疫苗專案(30秒)</t>
  </si>
  <si>
    <t>逾期停(居)留外來人口安心接種COVID-19公費疫苗專案-電話專訪</t>
  </si>
  <si>
    <t>逾期停(居)留外來人口安心接種COVID-19公費疫苗專案-現場直播專訪</t>
  </si>
  <si>
    <t>逾期停(居)留外來人口安心接種COVID-19公費疫苗專案-國、台、客語3版(15秒)</t>
  </si>
  <si>
    <t>110年度新住民資訊宣導電視媒體製播案-「我們一家人」專題節目宣傳</t>
  </si>
  <si>
    <t>110年度新住民專屬新聞網站維運案-「Taiwan我來了-新住民全球新聞網」行銷宣傳廣告</t>
  </si>
  <si>
    <t>110年移民節多元文化活動</t>
  </si>
  <si>
    <t>國家公園登山安全推廣，於台灣山岳雜誌春季號以1篇4頁報導詳細介紹登山離線地圖之類別與運用方式，提醒民眾作好充足準備以預防登山迷途。</t>
  </si>
  <si>
    <t>110年3月刊登1次</t>
  </si>
  <si>
    <t>1篇4頁的報導，詳細介紹登山離線地圖之類別與運用方式，提醒民眾進入國家公園登山前作好充足準備以預防登山迷途。</t>
  </si>
  <si>
    <t>3月份資訊於12月份補揭露</t>
  </si>
  <si>
    <t>主計月刊</t>
  </si>
  <si>
    <t>110年1月-12月每月刊登1次</t>
  </si>
  <si>
    <t>主計月報社</t>
  </si>
  <si>
    <t>於主計月刊分月刊登各國家公園及壽山國家自然公園宣導資訊，提升國人對於國家公園理念的認同。</t>
  </si>
  <si>
    <t>1-11月份資訊於12月份補揭露</t>
  </si>
  <si>
    <t>防災知識模擬考</t>
  </si>
  <si>
    <t>111.9.3-111.9.5</t>
  </si>
  <si>
    <t>強化全民地震災害的應變能力，以維護生命安全</t>
  </si>
  <si>
    <t>補揭露</t>
  </si>
  <si>
    <t>防颱宣導短片</t>
  </si>
  <si>
    <t>預計111年</t>
  </si>
  <si>
    <t>加強防颱注意事項，以維護生命安全</t>
  </si>
  <si>
    <t>短片製作費</t>
  </si>
  <si>
    <t>水域活動短片</t>
  </si>
  <si>
    <t>加強宣導水域活動安全注意事項，以維護生命安全</t>
  </si>
  <si>
    <t>禮讓救護車</t>
  </si>
  <si>
    <t>加強宣導禮讓救護車，加強救護交通安全</t>
  </si>
  <si>
    <t>圖卡製作費</t>
  </si>
  <si>
    <t>役政署網站、Youtube</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</si>
</sst>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2"/>
      <color theme="1"/>
      <name val="新細明體"/>
      <family val="2"/>
      <charset val="136"/>
      <scheme val="minor"/>
    </font>
    <font>
      <sz val="9"/>
      <name val="新細明體"/>
      <family val="2"/>
      <charset val="136"/>
      <scheme val="minor"/>
    </font>
    <font>
      <sz val="12"/>
      <name val="標楷體"/>
      <family val="4"/>
      <charset val="136"/>
    </font>
    <font>
      <sz val="12"/>
      <name val="Times New Roman"/>
      <family val="1"/>
    </font>
    <font>
      <b/>
      <sz val="24"/>
      <name val="標楷體"/>
      <family val="4"/>
      <charset val="136"/>
    </font>
    <font>
      <b/>
      <sz val="12"/>
      <name val="標楷體"/>
      <family val="4"/>
      <charset val="136"/>
    </font>
    <font>
      <b/>
      <sz val="12"/>
      <name val="Times New Roman"/>
      <family val="1"/>
    </font>
    <font>
      <sz val="9"/>
      <name val="新細明體"/>
      <family val="1"/>
      <charset val="136"/>
    </font>
    <font>
      <sz val="12"/>
      <color rgb="FF000000"/>
      <name val="標楷體"/>
      <family val="4"/>
      <charset val="136"/>
    </font>
    <font>
      <sz val="12"/>
      <color rgb="FFFF0000"/>
      <name val="標楷體"/>
      <family val="4"/>
      <charset val="136"/>
    </font>
  </fonts>
  <fills count="3">
    <fill>
      <patternFill patternType="none"/>
    </fill>
    <fill>
      <patternFill patternType="gray125"/>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1">
    <xf numFmtId="0" fontId="0" fillId="0" borderId="0">
      <alignment vertical="center"/>
    </xf>
  </cellStyleXfs>
  <cellXfs count="50">
    <xf numFmtId="0" fontId="0" fillId="0" borderId="0" xfId="0">
      <alignment vertical="center"/>
    </xf>
    <xf numFmtId="0" fontId="2" fillId="0" borderId="1" xfId="0" applyFont="1" applyBorder="1" applyAlignment="1">
      <alignment vertical="center" wrapText="1"/>
    </xf>
    <xf numFmtId="176" fontId="3" fillId="0" borderId="1" xfId="0" applyNumberFormat="1" applyFont="1" applyBorder="1" applyAlignment="1">
      <alignment horizontal="right" vertical="center"/>
    </xf>
    <xf numFmtId="0" fontId="2" fillId="0" borderId="0" xfId="0" applyFont="1">
      <alignment vertical="center"/>
    </xf>
    <xf numFmtId="0" fontId="2" fillId="0" borderId="0" xfId="0" applyFont="1" applyAlignment="1">
      <alignment horizontal="right" vertical="center"/>
    </xf>
    <xf numFmtId="0" fontId="5" fillId="0" borderId="1" xfId="0" applyFont="1" applyBorder="1" applyAlignment="1">
      <alignment horizontal="center" vertical="center" wrapText="1"/>
    </xf>
    <xf numFmtId="176" fontId="6" fillId="2" borderId="1" xfId="0" applyNumberFormat="1" applyFont="1" applyFill="1" applyBorder="1" applyAlignment="1">
      <alignment horizontal="right" vertical="center"/>
    </xf>
    <xf numFmtId="176" fontId="3" fillId="0" borderId="0" xfId="0" applyNumberFormat="1" applyFont="1" applyAlignment="1">
      <alignment horizontal="right" vertical="center"/>
    </xf>
    <xf numFmtId="0" fontId="2" fillId="0" borderId="0" xfId="0" applyFont="1" applyAlignment="1">
      <alignment horizontal="right" vertical="top"/>
    </xf>
    <xf numFmtId="0" fontId="2" fillId="0" borderId="1" xfId="0" applyFont="1" applyBorder="1" applyAlignment="1">
      <alignment horizontal="left" vertical="center" wrapText="1" indent="1"/>
    </xf>
    <xf numFmtId="176" fontId="3" fillId="0" borderId="2" xfId="0" applyNumberFormat="1" applyFont="1" applyBorder="1" applyAlignment="1">
      <alignment horizontal="right" vertical="center"/>
    </xf>
    <xf numFmtId="0" fontId="2" fillId="0" borderId="1" xfId="0" applyFont="1" applyBorder="1" applyAlignment="1">
      <alignment vertical="top" wrapText="1"/>
    </xf>
    <xf numFmtId="0" fontId="2" fillId="0" borderId="1" xfId="0" applyFont="1" applyBorder="1" applyAlignment="1">
      <alignment horizontal="left" vertical="center" wrapText="1" indent="1"/>
    </xf>
    <xf numFmtId="49" fontId="8" fillId="0" borderId="5" xfId="0" applyNumberFormat="1" applyFont="1" applyBorder="1" applyAlignment="1">
      <alignment horizontal="left" vertical="center" wrapText="1"/>
    </xf>
    <xf numFmtId="49" fontId="8" fillId="0" borderId="5" xfId="0" applyNumberFormat="1" applyFont="1" applyFill="1" applyBorder="1" applyAlignment="1">
      <alignment horizontal="center" vertical="center" wrapText="1"/>
    </xf>
    <xf numFmtId="49" fontId="8" fillId="0" borderId="5" xfId="0" applyNumberFormat="1" applyFont="1" applyFill="1" applyBorder="1" applyAlignment="1">
      <alignment horizontal="left" vertical="center" wrapText="1"/>
    </xf>
    <xf numFmtId="0" fontId="2" fillId="0" borderId="2"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indent="1"/>
    </xf>
    <xf numFmtId="0" fontId="2" fillId="0" borderId="1" xfId="0" applyFont="1" applyBorder="1" applyAlignment="1">
      <alignment horizontal="left" vertical="center" wrapText="1"/>
    </xf>
    <xf numFmtId="0" fontId="2" fillId="0" borderId="2"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0" xfId="0" applyFont="1" applyAlignment="1">
      <alignment horizontal="left" vertical="top"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5" fillId="2" borderId="1" xfId="0" applyFont="1" applyFill="1" applyBorder="1" applyAlignment="1">
      <alignment horizontal="center" vertical="center"/>
    </xf>
    <xf numFmtId="49" fontId="8" fillId="0" borderId="5" xfId="0" applyNumberFormat="1" applyFont="1" applyFill="1" applyBorder="1" applyAlignment="1">
      <alignment horizontal="center" vertical="center" wrapText="1"/>
    </xf>
    <xf numFmtId="49" fontId="8" fillId="0" borderId="5" xfId="0" applyNumberFormat="1"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176" fontId="3" fillId="0" borderId="2" xfId="0" applyNumberFormat="1" applyFont="1" applyBorder="1" applyAlignment="1">
      <alignment horizontal="right" vertical="center"/>
    </xf>
    <xf numFmtId="176" fontId="3" fillId="0" borderId="4" xfId="0" applyNumberFormat="1" applyFont="1" applyBorder="1" applyAlignment="1">
      <alignment horizontal="right" vertical="center"/>
    </xf>
    <xf numFmtId="176" fontId="3" fillId="0" borderId="3" xfId="0" applyNumberFormat="1" applyFont="1" applyBorder="1" applyAlignment="1">
      <alignment horizontal="righ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indent="1"/>
    </xf>
    <xf numFmtId="49" fontId="8" fillId="0" borderId="5" xfId="0" applyNumberFormat="1" applyFont="1" applyFill="1" applyBorder="1" applyAlignment="1">
      <alignment vertical="center" wrapText="1"/>
    </xf>
    <xf numFmtId="0" fontId="4" fillId="0" borderId="0" xfId="0" applyFont="1" applyAlignment="1">
      <alignment horizontal="center" vertical="center"/>
    </xf>
    <xf numFmtId="0" fontId="5" fillId="2" borderId="1" xfId="0" applyFont="1" applyFill="1" applyBorder="1" applyAlignment="1">
      <alignment horizontal="left" vertical="center"/>
    </xf>
    <xf numFmtId="0" fontId="9" fillId="0" borderId="1" xfId="0" applyFont="1"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B93BC-1C4A-4A78-B010-09498440A3D3}">
  <dimension ref="A1:L279"/>
  <sheetViews>
    <sheetView tabSelected="1" view="pageBreakPreview" topLeftCell="A95" zoomScale="60" zoomScaleNormal="80" workbookViewId="0">
      <selection activeCell="K102" sqref="K102"/>
    </sheetView>
  </sheetViews>
  <sheetFormatPr defaultRowHeight="16.2" x14ac:dyDescent="0.3"/>
  <cols>
    <col min="1" max="1" width="12.33203125" style="3" customWidth="1"/>
    <col min="2" max="2" width="14.21875" style="3" customWidth="1"/>
    <col min="3" max="3" width="10.109375" style="3" customWidth="1"/>
    <col min="4" max="4" width="15.33203125" style="3" customWidth="1"/>
    <col min="5" max="6" width="8.88671875" style="3"/>
    <col min="7" max="7" width="10.5546875" style="3" customWidth="1"/>
    <col min="8" max="8" width="11.77734375" style="3" customWidth="1"/>
    <col min="9" max="9" width="15.77734375" style="3" customWidth="1"/>
    <col min="10" max="10" width="24.77734375" style="3" customWidth="1"/>
    <col min="11" max="11" width="15.77734375" style="3" customWidth="1"/>
    <col min="12" max="12" width="12.77734375" style="3" customWidth="1"/>
    <col min="13" max="16384" width="8.88671875" style="3"/>
  </cols>
  <sheetData>
    <row r="1" spans="1:12" ht="33" x14ac:dyDescent="0.3">
      <c r="A1" s="47" t="s">
        <v>123</v>
      </c>
      <c r="B1" s="47"/>
      <c r="C1" s="47"/>
      <c r="D1" s="47"/>
      <c r="E1" s="47"/>
      <c r="F1" s="47"/>
      <c r="G1" s="47"/>
      <c r="H1" s="47"/>
      <c r="I1" s="47"/>
      <c r="J1" s="47"/>
      <c r="K1" s="47"/>
      <c r="L1" s="47"/>
    </row>
    <row r="2" spans="1:12" x14ac:dyDescent="0.3">
      <c r="L2" s="4" t="s">
        <v>12</v>
      </c>
    </row>
    <row r="3" spans="1:12" ht="61.2" customHeight="1" x14ac:dyDescent="0.3">
      <c r="A3" s="5" t="s">
        <v>0</v>
      </c>
      <c r="B3" s="5" t="s">
        <v>1</v>
      </c>
      <c r="C3" s="5" t="s">
        <v>2</v>
      </c>
      <c r="D3" s="5" t="s">
        <v>3</v>
      </c>
      <c r="E3" s="5" t="s">
        <v>16</v>
      </c>
      <c r="F3" s="5" t="s">
        <v>17</v>
      </c>
      <c r="G3" s="5" t="s">
        <v>4</v>
      </c>
      <c r="H3" s="5" t="s">
        <v>5</v>
      </c>
      <c r="I3" s="5" t="s">
        <v>6</v>
      </c>
      <c r="J3" s="5" t="s">
        <v>7</v>
      </c>
      <c r="K3" s="5" t="s">
        <v>8</v>
      </c>
      <c r="L3" s="5" t="s">
        <v>9</v>
      </c>
    </row>
    <row r="4" spans="1:12" ht="25.05" customHeight="1" x14ac:dyDescent="0.3">
      <c r="A4" s="48" t="s">
        <v>10</v>
      </c>
      <c r="B4" s="48"/>
      <c r="C4" s="48"/>
      <c r="D4" s="48"/>
      <c r="E4" s="48"/>
      <c r="F4" s="48"/>
      <c r="G4" s="48"/>
      <c r="H4" s="6">
        <f>H5+H9+H50+H74+H76+H100+H103+H118+H121</f>
        <v>12710403</v>
      </c>
      <c r="I4" s="29"/>
      <c r="J4" s="29"/>
      <c r="K4" s="29"/>
      <c r="L4" s="29"/>
    </row>
    <row r="5" spans="1:12" ht="25.05" customHeight="1" x14ac:dyDescent="0.3">
      <c r="A5" s="25" t="s">
        <v>11</v>
      </c>
      <c r="B5" s="25"/>
      <c r="C5" s="25"/>
      <c r="D5" s="25"/>
      <c r="E5" s="25"/>
      <c r="F5" s="25"/>
      <c r="G5" s="25"/>
      <c r="H5" s="2">
        <f>SUM(H6:H8)</f>
        <v>0</v>
      </c>
      <c r="I5" s="24"/>
      <c r="J5" s="24"/>
      <c r="K5" s="24"/>
      <c r="L5" s="24"/>
    </row>
    <row r="6" spans="1:12" ht="48.6" x14ac:dyDescent="0.3">
      <c r="A6" s="9" t="s">
        <v>11</v>
      </c>
      <c r="B6" s="1" t="s">
        <v>124</v>
      </c>
      <c r="C6" s="1" t="s">
        <v>13</v>
      </c>
      <c r="D6" s="1" t="s">
        <v>125</v>
      </c>
      <c r="E6" s="1" t="s">
        <v>51</v>
      </c>
      <c r="F6" s="1" t="s">
        <v>14</v>
      </c>
      <c r="G6" s="1" t="s">
        <v>53</v>
      </c>
      <c r="H6" s="2">
        <v>0</v>
      </c>
      <c r="I6" s="1"/>
      <c r="J6" s="1" t="s">
        <v>426</v>
      </c>
      <c r="K6" s="1" t="s">
        <v>15</v>
      </c>
      <c r="L6" s="1" t="s">
        <v>126</v>
      </c>
    </row>
    <row r="7" spans="1:12" ht="64.8" x14ac:dyDescent="0.3">
      <c r="A7" s="9" t="s">
        <v>432</v>
      </c>
      <c r="B7" s="1" t="s">
        <v>50</v>
      </c>
      <c r="C7" s="1" t="s">
        <v>19</v>
      </c>
      <c r="D7" s="1" t="s">
        <v>127</v>
      </c>
      <c r="E7" s="1" t="s">
        <v>51</v>
      </c>
      <c r="F7" s="1" t="s">
        <v>14</v>
      </c>
      <c r="G7" s="1" t="s">
        <v>53</v>
      </c>
      <c r="H7" s="2">
        <v>0</v>
      </c>
      <c r="I7" s="1"/>
      <c r="J7" s="1" t="s">
        <v>427</v>
      </c>
      <c r="K7" s="1" t="s">
        <v>433</v>
      </c>
      <c r="L7" s="1"/>
    </row>
    <row r="8" spans="1:12" ht="64.8" x14ac:dyDescent="0.3">
      <c r="A8" s="9" t="s">
        <v>11</v>
      </c>
      <c r="B8" s="1" t="s">
        <v>50</v>
      </c>
      <c r="C8" s="1" t="s">
        <v>19</v>
      </c>
      <c r="D8" s="1" t="s">
        <v>128</v>
      </c>
      <c r="E8" s="1" t="s">
        <v>51</v>
      </c>
      <c r="F8" s="1" t="s">
        <v>14</v>
      </c>
      <c r="G8" s="1" t="s">
        <v>53</v>
      </c>
      <c r="H8" s="2">
        <v>0</v>
      </c>
      <c r="I8" s="1"/>
      <c r="J8" s="1" t="s">
        <v>427</v>
      </c>
      <c r="K8" s="1" t="s">
        <v>434</v>
      </c>
      <c r="L8" s="1"/>
    </row>
    <row r="9" spans="1:12" ht="25.05" customHeight="1" x14ac:dyDescent="0.3">
      <c r="A9" s="25" t="s">
        <v>20</v>
      </c>
      <c r="B9" s="25"/>
      <c r="C9" s="25"/>
      <c r="D9" s="25"/>
      <c r="E9" s="25"/>
      <c r="F9" s="25"/>
      <c r="G9" s="25"/>
      <c r="H9" s="2">
        <f>SUM(H10:H49)</f>
        <v>10130440</v>
      </c>
      <c r="I9" s="24"/>
      <c r="J9" s="24"/>
      <c r="K9" s="24"/>
      <c r="L9" s="24"/>
    </row>
    <row r="10" spans="1:12" ht="263.39999999999998" customHeight="1" x14ac:dyDescent="0.3">
      <c r="A10" s="9" t="s">
        <v>102</v>
      </c>
      <c r="B10" s="1" t="s">
        <v>129</v>
      </c>
      <c r="C10" s="1" t="s">
        <v>21</v>
      </c>
      <c r="D10" s="1" t="s">
        <v>130</v>
      </c>
      <c r="E10" s="1" t="s">
        <v>131</v>
      </c>
      <c r="F10" s="1" t="s">
        <v>14</v>
      </c>
      <c r="G10" s="1" t="s">
        <v>132</v>
      </c>
      <c r="H10" s="2">
        <v>74000</v>
      </c>
      <c r="I10" s="1" t="s">
        <v>133</v>
      </c>
      <c r="J10" s="1" t="s">
        <v>134</v>
      </c>
      <c r="K10" s="1" t="s">
        <v>135</v>
      </c>
      <c r="L10" s="11" t="s">
        <v>428</v>
      </c>
    </row>
    <row r="11" spans="1:12" ht="210.6" x14ac:dyDescent="0.3">
      <c r="A11" s="9" t="s">
        <v>102</v>
      </c>
      <c r="B11" s="1" t="s">
        <v>136</v>
      </c>
      <c r="C11" s="1" t="s">
        <v>19</v>
      </c>
      <c r="D11" s="1" t="s">
        <v>137</v>
      </c>
      <c r="E11" s="1" t="s">
        <v>131</v>
      </c>
      <c r="F11" s="1" t="s">
        <v>14</v>
      </c>
      <c r="G11" s="1" t="s">
        <v>132</v>
      </c>
      <c r="H11" s="2">
        <v>936000</v>
      </c>
      <c r="I11" s="1" t="s">
        <v>138</v>
      </c>
      <c r="J11" s="1" t="s">
        <v>139</v>
      </c>
      <c r="K11" s="1" t="s">
        <v>140</v>
      </c>
      <c r="L11" s="11" t="s">
        <v>141</v>
      </c>
    </row>
    <row r="12" spans="1:12" ht="178.2" x14ac:dyDescent="0.3">
      <c r="A12" s="12" t="s">
        <v>102</v>
      </c>
      <c r="B12" s="1" t="s">
        <v>493</v>
      </c>
      <c r="C12" s="1" t="s">
        <v>21</v>
      </c>
      <c r="D12" s="1" t="s">
        <v>494</v>
      </c>
      <c r="E12" s="1" t="s">
        <v>131</v>
      </c>
      <c r="F12" s="1" t="s">
        <v>14</v>
      </c>
      <c r="G12" s="1" t="s">
        <v>132</v>
      </c>
      <c r="H12" s="2">
        <v>10500</v>
      </c>
      <c r="I12" s="1" t="s">
        <v>133</v>
      </c>
      <c r="J12" s="1" t="s">
        <v>495</v>
      </c>
      <c r="K12" s="1" t="s">
        <v>135</v>
      </c>
      <c r="L12" s="1" t="s">
        <v>496</v>
      </c>
    </row>
    <row r="13" spans="1:12" ht="81" x14ac:dyDescent="0.3">
      <c r="A13" s="12" t="s">
        <v>102</v>
      </c>
      <c r="B13" s="1" t="s">
        <v>497</v>
      </c>
      <c r="C13" s="1" t="s">
        <v>21</v>
      </c>
      <c r="D13" s="1" t="s">
        <v>498</v>
      </c>
      <c r="E13" s="1" t="s">
        <v>131</v>
      </c>
      <c r="F13" s="1" t="s">
        <v>14</v>
      </c>
      <c r="G13" s="1" t="s">
        <v>132</v>
      </c>
      <c r="H13" s="2">
        <v>99800</v>
      </c>
      <c r="I13" s="1" t="s">
        <v>499</v>
      </c>
      <c r="J13" s="1" t="s">
        <v>500</v>
      </c>
      <c r="K13" s="1" t="s">
        <v>497</v>
      </c>
      <c r="L13" s="17" t="s">
        <v>501</v>
      </c>
    </row>
    <row r="14" spans="1:12" ht="129.6" x14ac:dyDescent="0.3">
      <c r="A14" s="9" t="s">
        <v>102</v>
      </c>
      <c r="B14" s="1" t="s">
        <v>142</v>
      </c>
      <c r="C14" s="1" t="s">
        <v>19</v>
      </c>
      <c r="D14" s="1" t="s">
        <v>143</v>
      </c>
      <c r="E14" s="1" t="s">
        <v>144</v>
      </c>
      <c r="F14" s="1" t="s">
        <v>14</v>
      </c>
      <c r="G14" s="1" t="s">
        <v>145</v>
      </c>
      <c r="H14" s="2">
        <v>421101</v>
      </c>
      <c r="I14" s="1" t="s">
        <v>146</v>
      </c>
      <c r="J14" s="1" t="s">
        <v>147</v>
      </c>
      <c r="K14" s="1" t="s">
        <v>148</v>
      </c>
      <c r="L14" s="1"/>
    </row>
    <row r="15" spans="1:12" ht="324" x14ac:dyDescent="0.3">
      <c r="A15" s="12" t="s">
        <v>149</v>
      </c>
      <c r="B15" s="1" t="s">
        <v>150</v>
      </c>
      <c r="C15" s="1" t="s">
        <v>19</v>
      </c>
      <c r="D15" s="1" t="s">
        <v>151</v>
      </c>
      <c r="E15" s="1" t="s">
        <v>152</v>
      </c>
      <c r="F15" s="1" t="s">
        <v>14</v>
      </c>
      <c r="G15" s="1" t="s">
        <v>153</v>
      </c>
      <c r="H15" s="2">
        <v>100000</v>
      </c>
      <c r="I15" s="1" t="s">
        <v>154</v>
      </c>
      <c r="J15" s="1" t="s">
        <v>435</v>
      </c>
      <c r="K15" s="1" t="s">
        <v>155</v>
      </c>
      <c r="L15" s="1" t="s">
        <v>156</v>
      </c>
    </row>
    <row r="16" spans="1:12" ht="81" x14ac:dyDescent="0.3">
      <c r="A16" s="20" t="s">
        <v>157</v>
      </c>
      <c r="B16" s="26" t="s">
        <v>158</v>
      </c>
      <c r="C16" s="26" t="s">
        <v>21</v>
      </c>
      <c r="D16" s="1" t="s">
        <v>159</v>
      </c>
      <c r="E16" s="26" t="s">
        <v>160</v>
      </c>
      <c r="F16" s="26" t="s">
        <v>14</v>
      </c>
      <c r="G16" s="26" t="s">
        <v>161</v>
      </c>
      <c r="H16" s="2">
        <v>10000</v>
      </c>
      <c r="I16" s="1" t="s">
        <v>162</v>
      </c>
      <c r="J16" s="26" t="s">
        <v>163</v>
      </c>
      <c r="K16" s="1" t="s">
        <v>164</v>
      </c>
      <c r="L16" s="1"/>
    </row>
    <row r="17" spans="1:12" ht="81" x14ac:dyDescent="0.3">
      <c r="A17" s="22"/>
      <c r="B17" s="28"/>
      <c r="C17" s="28"/>
      <c r="D17" s="1" t="s">
        <v>165</v>
      </c>
      <c r="E17" s="28"/>
      <c r="F17" s="28"/>
      <c r="G17" s="28"/>
      <c r="H17" s="2">
        <v>5000</v>
      </c>
      <c r="I17" s="1" t="s">
        <v>166</v>
      </c>
      <c r="J17" s="28"/>
      <c r="K17" s="1" t="s">
        <v>167</v>
      </c>
      <c r="L17" s="1"/>
    </row>
    <row r="18" spans="1:12" ht="81" x14ac:dyDescent="0.3">
      <c r="A18" s="12" t="s">
        <v>157</v>
      </c>
      <c r="B18" s="16" t="s">
        <v>158</v>
      </c>
      <c r="C18" s="16" t="s">
        <v>21</v>
      </c>
      <c r="D18" s="1" t="s">
        <v>165</v>
      </c>
      <c r="E18" s="16" t="s">
        <v>160</v>
      </c>
      <c r="F18" s="16" t="s">
        <v>14</v>
      </c>
      <c r="G18" s="16" t="s">
        <v>161</v>
      </c>
      <c r="H18" s="2">
        <v>5000</v>
      </c>
      <c r="I18" s="1" t="s">
        <v>168</v>
      </c>
      <c r="J18" s="16" t="s">
        <v>429</v>
      </c>
      <c r="K18" s="1" t="s">
        <v>169</v>
      </c>
      <c r="L18" s="1"/>
    </row>
    <row r="19" spans="1:12" ht="81" x14ac:dyDescent="0.3">
      <c r="A19" s="12" t="s">
        <v>170</v>
      </c>
      <c r="B19" s="1" t="s">
        <v>171</v>
      </c>
      <c r="C19" s="1" t="s">
        <v>21</v>
      </c>
      <c r="D19" s="1" t="s">
        <v>172</v>
      </c>
      <c r="E19" s="1" t="s">
        <v>173</v>
      </c>
      <c r="F19" s="1" t="s">
        <v>14</v>
      </c>
      <c r="G19" s="1" t="s">
        <v>174</v>
      </c>
      <c r="H19" s="2">
        <v>60000</v>
      </c>
      <c r="I19" s="1" t="s">
        <v>175</v>
      </c>
      <c r="J19" s="1" t="s">
        <v>430</v>
      </c>
      <c r="K19" s="1" t="s">
        <v>176</v>
      </c>
      <c r="L19" s="1"/>
    </row>
    <row r="20" spans="1:12" ht="145.80000000000001" x14ac:dyDescent="0.3">
      <c r="A20" s="12" t="s">
        <v>102</v>
      </c>
      <c r="B20" s="1" t="s">
        <v>177</v>
      </c>
      <c r="C20" s="1" t="s">
        <v>21</v>
      </c>
      <c r="D20" s="1" t="s">
        <v>431</v>
      </c>
      <c r="E20" s="1" t="s">
        <v>111</v>
      </c>
      <c r="F20" s="1" t="s">
        <v>103</v>
      </c>
      <c r="G20" s="1" t="s">
        <v>104</v>
      </c>
      <c r="H20" s="2">
        <v>5000</v>
      </c>
      <c r="I20" s="1" t="s">
        <v>178</v>
      </c>
      <c r="J20" s="1" t="s">
        <v>179</v>
      </c>
      <c r="K20" s="1" t="s">
        <v>54</v>
      </c>
      <c r="L20" s="1" t="s">
        <v>436</v>
      </c>
    </row>
    <row r="21" spans="1:12" ht="129.6" x14ac:dyDescent="0.3">
      <c r="A21" s="12" t="s">
        <v>102</v>
      </c>
      <c r="B21" s="1" t="s">
        <v>110</v>
      </c>
      <c r="C21" s="1" t="s">
        <v>19</v>
      </c>
      <c r="D21" s="1" t="s">
        <v>180</v>
      </c>
      <c r="E21" s="1" t="s">
        <v>111</v>
      </c>
      <c r="F21" s="1" t="s">
        <v>103</v>
      </c>
      <c r="G21" s="1" t="s">
        <v>104</v>
      </c>
      <c r="H21" s="2">
        <v>250000</v>
      </c>
      <c r="I21" s="1" t="s">
        <v>112</v>
      </c>
      <c r="J21" s="1" t="s">
        <v>181</v>
      </c>
      <c r="K21" s="1" t="s">
        <v>182</v>
      </c>
      <c r="L21" s="1" t="s">
        <v>183</v>
      </c>
    </row>
    <row r="22" spans="1:12" ht="97.2" x14ac:dyDescent="0.3">
      <c r="A22" s="20" t="s">
        <v>102</v>
      </c>
      <c r="B22" s="26" t="s">
        <v>110</v>
      </c>
      <c r="C22" s="26" t="s">
        <v>19</v>
      </c>
      <c r="D22" s="1" t="s">
        <v>184</v>
      </c>
      <c r="E22" s="26" t="s">
        <v>111</v>
      </c>
      <c r="F22" s="26" t="s">
        <v>103</v>
      </c>
      <c r="G22" s="26" t="s">
        <v>104</v>
      </c>
      <c r="H22" s="2">
        <v>100000</v>
      </c>
      <c r="I22" s="26" t="s">
        <v>112</v>
      </c>
      <c r="J22" s="26" t="s">
        <v>181</v>
      </c>
      <c r="K22" s="1" t="s">
        <v>113</v>
      </c>
      <c r="L22" s="1"/>
    </row>
    <row r="23" spans="1:12" ht="81" x14ac:dyDescent="0.3">
      <c r="A23" s="22"/>
      <c r="B23" s="28"/>
      <c r="C23" s="28"/>
      <c r="D23" s="1" t="s">
        <v>185</v>
      </c>
      <c r="E23" s="28"/>
      <c r="F23" s="28"/>
      <c r="G23" s="28"/>
      <c r="H23" s="2">
        <v>0</v>
      </c>
      <c r="I23" s="28"/>
      <c r="J23" s="28"/>
      <c r="K23" s="1" t="s">
        <v>186</v>
      </c>
      <c r="L23" s="1" t="s">
        <v>187</v>
      </c>
    </row>
    <row r="24" spans="1:12" ht="162" x14ac:dyDescent="0.3">
      <c r="A24" s="12" t="s">
        <v>102</v>
      </c>
      <c r="B24" s="1" t="s">
        <v>105</v>
      </c>
      <c r="C24" s="1" t="s">
        <v>19</v>
      </c>
      <c r="D24" s="1" t="s">
        <v>188</v>
      </c>
      <c r="E24" s="1" t="s">
        <v>106</v>
      </c>
      <c r="F24" s="1" t="s">
        <v>103</v>
      </c>
      <c r="G24" s="1" t="s">
        <v>104</v>
      </c>
      <c r="H24" s="2">
        <v>1618333</v>
      </c>
      <c r="I24" s="1" t="s">
        <v>107</v>
      </c>
      <c r="J24" s="1" t="s">
        <v>108</v>
      </c>
      <c r="K24" s="1" t="s">
        <v>109</v>
      </c>
      <c r="L24" s="1"/>
    </row>
    <row r="25" spans="1:12" ht="97.2" x14ac:dyDescent="0.3">
      <c r="A25" s="45" t="s">
        <v>102</v>
      </c>
      <c r="B25" s="19" t="s">
        <v>189</v>
      </c>
      <c r="C25" s="19" t="s">
        <v>13</v>
      </c>
      <c r="D25" s="1" t="s">
        <v>190</v>
      </c>
      <c r="E25" s="19" t="s">
        <v>106</v>
      </c>
      <c r="F25" s="19" t="s">
        <v>103</v>
      </c>
      <c r="G25" s="19" t="s">
        <v>104</v>
      </c>
      <c r="H25" s="2">
        <v>550142</v>
      </c>
      <c r="I25" s="19" t="s">
        <v>112</v>
      </c>
      <c r="J25" s="19" t="s">
        <v>191</v>
      </c>
      <c r="K25" s="1" t="s">
        <v>192</v>
      </c>
      <c r="L25" s="1"/>
    </row>
    <row r="26" spans="1:12" ht="97.2" x14ac:dyDescent="0.3">
      <c r="A26" s="45"/>
      <c r="B26" s="19"/>
      <c r="C26" s="19"/>
      <c r="D26" s="1" t="s">
        <v>190</v>
      </c>
      <c r="E26" s="19"/>
      <c r="F26" s="19"/>
      <c r="G26" s="19"/>
      <c r="H26" s="2">
        <v>0</v>
      </c>
      <c r="I26" s="19"/>
      <c r="J26" s="19"/>
      <c r="K26" s="1" t="s">
        <v>193</v>
      </c>
      <c r="L26" s="1" t="s">
        <v>194</v>
      </c>
    </row>
    <row r="27" spans="1:12" ht="178.2" x14ac:dyDescent="0.3">
      <c r="A27" s="45"/>
      <c r="B27" s="19"/>
      <c r="C27" s="1" t="s">
        <v>18</v>
      </c>
      <c r="D27" s="1" t="s">
        <v>195</v>
      </c>
      <c r="E27" s="19"/>
      <c r="F27" s="19"/>
      <c r="G27" s="19"/>
      <c r="H27" s="2">
        <v>1669175</v>
      </c>
      <c r="I27" s="19"/>
      <c r="J27" s="19"/>
      <c r="K27" s="1" t="s">
        <v>196</v>
      </c>
      <c r="L27" s="1" t="s">
        <v>197</v>
      </c>
    </row>
    <row r="28" spans="1:12" ht="210.6" x14ac:dyDescent="0.3">
      <c r="A28" s="1" t="s">
        <v>102</v>
      </c>
      <c r="B28" s="1" t="s">
        <v>189</v>
      </c>
      <c r="C28" s="1" t="s">
        <v>19</v>
      </c>
      <c r="D28" s="1" t="s">
        <v>198</v>
      </c>
      <c r="E28" s="1" t="s">
        <v>106</v>
      </c>
      <c r="F28" s="1" t="s">
        <v>103</v>
      </c>
      <c r="G28" s="1" t="s">
        <v>104</v>
      </c>
      <c r="H28" s="2">
        <v>648033</v>
      </c>
      <c r="I28" s="1" t="s">
        <v>112</v>
      </c>
      <c r="J28" s="1" t="s">
        <v>191</v>
      </c>
      <c r="K28" s="1" t="s">
        <v>199</v>
      </c>
      <c r="L28" s="1" t="s">
        <v>200</v>
      </c>
    </row>
    <row r="29" spans="1:12" ht="97.2" x14ac:dyDescent="0.3">
      <c r="A29" s="19" t="s">
        <v>102</v>
      </c>
      <c r="B29" s="19" t="s">
        <v>201</v>
      </c>
      <c r="C29" s="19" t="s">
        <v>19</v>
      </c>
      <c r="D29" s="1" t="s">
        <v>202</v>
      </c>
      <c r="E29" s="19" t="s">
        <v>203</v>
      </c>
      <c r="F29" s="19" t="s">
        <v>103</v>
      </c>
      <c r="G29" s="19" t="s">
        <v>104</v>
      </c>
      <c r="H29" s="2">
        <v>122300</v>
      </c>
      <c r="I29" s="19" t="s">
        <v>112</v>
      </c>
      <c r="J29" s="19" t="s">
        <v>204</v>
      </c>
      <c r="K29" s="1" t="s">
        <v>205</v>
      </c>
      <c r="L29" s="1" t="s">
        <v>206</v>
      </c>
    </row>
    <row r="30" spans="1:12" ht="97.2" x14ac:dyDescent="0.3">
      <c r="A30" s="19"/>
      <c r="B30" s="19"/>
      <c r="C30" s="19"/>
      <c r="D30" s="1" t="s">
        <v>202</v>
      </c>
      <c r="E30" s="19"/>
      <c r="F30" s="19"/>
      <c r="G30" s="19"/>
      <c r="H30" s="2">
        <v>632451</v>
      </c>
      <c r="I30" s="19"/>
      <c r="J30" s="19"/>
      <c r="K30" s="1" t="s">
        <v>207</v>
      </c>
      <c r="L30" s="1" t="s">
        <v>206</v>
      </c>
    </row>
    <row r="31" spans="1:12" ht="97.2" x14ac:dyDescent="0.3">
      <c r="A31" s="19"/>
      <c r="B31" s="19"/>
      <c r="C31" s="19"/>
      <c r="D31" s="1" t="s">
        <v>208</v>
      </c>
      <c r="E31" s="19"/>
      <c r="F31" s="19"/>
      <c r="G31" s="19"/>
      <c r="H31" s="2">
        <v>75066</v>
      </c>
      <c r="I31" s="19"/>
      <c r="J31" s="19"/>
      <c r="K31" s="1" t="s">
        <v>114</v>
      </c>
      <c r="L31" s="1"/>
    </row>
    <row r="32" spans="1:12" ht="97.2" x14ac:dyDescent="0.3">
      <c r="A32" s="45" t="s">
        <v>102</v>
      </c>
      <c r="B32" s="19" t="s">
        <v>201</v>
      </c>
      <c r="C32" s="1" t="s">
        <v>13</v>
      </c>
      <c r="D32" s="1" t="s">
        <v>209</v>
      </c>
      <c r="E32" s="19" t="s">
        <v>203</v>
      </c>
      <c r="F32" s="19" t="s">
        <v>103</v>
      </c>
      <c r="G32" s="19" t="s">
        <v>104</v>
      </c>
      <c r="H32" s="2">
        <v>0</v>
      </c>
      <c r="I32" s="19" t="s">
        <v>112</v>
      </c>
      <c r="J32" s="19" t="s">
        <v>204</v>
      </c>
      <c r="K32" s="1" t="s">
        <v>116</v>
      </c>
      <c r="L32" s="1" t="s">
        <v>46</v>
      </c>
    </row>
    <row r="33" spans="1:12" ht="113.4" x14ac:dyDescent="0.3">
      <c r="A33" s="45"/>
      <c r="B33" s="19"/>
      <c r="C33" s="1" t="s">
        <v>18</v>
      </c>
      <c r="D33" s="1" t="s">
        <v>210</v>
      </c>
      <c r="E33" s="19"/>
      <c r="F33" s="19"/>
      <c r="G33" s="19"/>
      <c r="H33" s="2">
        <v>487557</v>
      </c>
      <c r="I33" s="19"/>
      <c r="J33" s="19"/>
      <c r="K33" s="1" t="s">
        <v>211</v>
      </c>
      <c r="L33" s="1" t="s">
        <v>212</v>
      </c>
    </row>
    <row r="34" spans="1:12" ht="178.2" x14ac:dyDescent="0.3">
      <c r="A34" s="45"/>
      <c r="B34" s="19"/>
      <c r="C34" s="1" t="s">
        <v>18</v>
      </c>
      <c r="D34" s="1" t="s">
        <v>209</v>
      </c>
      <c r="E34" s="19"/>
      <c r="F34" s="19"/>
      <c r="G34" s="19"/>
      <c r="H34" s="2">
        <v>0</v>
      </c>
      <c r="I34" s="19"/>
      <c r="J34" s="19"/>
      <c r="K34" s="1" t="s">
        <v>213</v>
      </c>
      <c r="L34" s="1" t="s">
        <v>46</v>
      </c>
    </row>
    <row r="35" spans="1:12" ht="97.2" x14ac:dyDescent="0.3">
      <c r="A35" s="12" t="s">
        <v>102</v>
      </c>
      <c r="B35" s="1" t="s">
        <v>214</v>
      </c>
      <c r="C35" s="1" t="s">
        <v>19</v>
      </c>
      <c r="D35" s="1" t="s">
        <v>215</v>
      </c>
      <c r="E35" s="1" t="s">
        <v>203</v>
      </c>
      <c r="F35" s="1" t="s">
        <v>103</v>
      </c>
      <c r="G35" s="1" t="s">
        <v>104</v>
      </c>
      <c r="H35" s="2">
        <v>124216</v>
      </c>
      <c r="I35" s="1" t="s">
        <v>112</v>
      </c>
      <c r="J35" s="1" t="s">
        <v>216</v>
      </c>
      <c r="K35" s="1" t="s">
        <v>217</v>
      </c>
      <c r="L35" s="1"/>
    </row>
    <row r="36" spans="1:12" ht="97.2" x14ac:dyDescent="0.3">
      <c r="A36" s="45" t="s">
        <v>102</v>
      </c>
      <c r="B36" s="19" t="s">
        <v>214</v>
      </c>
      <c r="C36" s="19" t="s">
        <v>19</v>
      </c>
      <c r="D36" s="1" t="s">
        <v>218</v>
      </c>
      <c r="E36" s="19" t="s">
        <v>203</v>
      </c>
      <c r="F36" s="19" t="s">
        <v>103</v>
      </c>
      <c r="G36" s="19" t="s">
        <v>104</v>
      </c>
      <c r="H36" s="2">
        <v>74654</v>
      </c>
      <c r="I36" s="19" t="s">
        <v>112</v>
      </c>
      <c r="J36" s="19" t="s">
        <v>216</v>
      </c>
      <c r="K36" s="1" t="s">
        <v>114</v>
      </c>
      <c r="L36" s="1"/>
    </row>
    <row r="37" spans="1:12" ht="97.2" x14ac:dyDescent="0.3">
      <c r="A37" s="45"/>
      <c r="B37" s="19"/>
      <c r="C37" s="19"/>
      <c r="D37" s="1" t="s">
        <v>219</v>
      </c>
      <c r="E37" s="19"/>
      <c r="F37" s="19"/>
      <c r="G37" s="19"/>
      <c r="H37" s="2">
        <v>163965</v>
      </c>
      <c r="I37" s="19"/>
      <c r="J37" s="19"/>
      <c r="K37" s="1" t="s">
        <v>220</v>
      </c>
      <c r="L37" s="1"/>
    </row>
    <row r="38" spans="1:12" ht="81" customHeight="1" x14ac:dyDescent="0.3">
      <c r="A38" s="45"/>
      <c r="B38" s="19"/>
      <c r="C38" s="19"/>
      <c r="D38" s="1" t="s">
        <v>221</v>
      </c>
      <c r="E38" s="19"/>
      <c r="F38" s="19"/>
      <c r="G38" s="19"/>
      <c r="H38" s="2">
        <v>123223</v>
      </c>
      <c r="I38" s="19"/>
      <c r="J38" s="19"/>
      <c r="K38" s="1" t="s">
        <v>222</v>
      </c>
      <c r="L38" s="1"/>
    </row>
    <row r="39" spans="1:12" ht="81" x14ac:dyDescent="0.3">
      <c r="A39" s="45"/>
      <c r="B39" s="19"/>
      <c r="C39" s="19"/>
      <c r="D39" s="1" t="s">
        <v>223</v>
      </c>
      <c r="E39" s="19"/>
      <c r="F39" s="19"/>
      <c r="G39" s="19"/>
      <c r="H39" s="2">
        <v>640956</v>
      </c>
      <c r="I39" s="19"/>
      <c r="J39" s="19"/>
      <c r="K39" s="1" t="s">
        <v>224</v>
      </c>
      <c r="L39" s="1" t="s">
        <v>225</v>
      </c>
    </row>
    <row r="40" spans="1:12" ht="81" x14ac:dyDescent="0.3">
      <c r="A40" s="45"/>
      <c r="B40" s="19"/>
      <c r="C40" s="19"/>
      <c r="D40" s="1" t="s">
        <v>226</v>
      </c>
      <c r="E40" s="19"/>
      <c r="F40" s="19"/>
      <c r="G40" s="19"/>
      <c r="H40" s="2">
        <v>337868</v>
      </c>
      <c r="I40" s="19"/>
      <c r="J40" s="19"/>
      <c r="K40" s="1" t="s">
        <v>227</v>
      </c>
      <c r="L40" s="1" t="s">
        <v>228</v>
      </c>
    </row>
    <row r="41" spans="1:12" ht="97.2" x14ac:dyDescent="0.3">
      <c r="A41" s="45" t="s">
        <v>102</v>
      </c>
      <c r="B41" s="19" t="s">
        <v>214</v>
      </c>
      <c r="C41" s="19" t="s">
        <v>19</v>
      </c>
      <c r="D41" s="1" t="s">
        <v>229</v>
      </c>
      <c r="E41" s="19" t="s">
        <v>203</v>
      </c>
      <c r="F41" s="19" t="s">
        <v>103</v>
      </c>
      <c r="G41" s="19" t="s">
        <v>104</v>
      </c>
      <c r="H41" s="2">
        <v>54655</v>
      </c>
      <c r="I41" s="19" t="s">
        <v>112</v>
      </c>
      <c r="J41" s="19" t="s">
        <v>216</v>
      </c>
      <c r="K41" s="1" t="s">
        <v>230</v>
      </c>
      <c r="L41" s="1" t="s">
        <v>206</v>
      </c>
    </row>
    <row r="42" spans="1:12" ht="97.2" x14ac:dyDescent="0.3">
      <c r="A42" s="45"/>
      <c r="B42" s="19"/>
      <c r="C42" s="19"/>
      <c r="D42" s="1" t="s">
        <v>231</v>
      </c>
      <c r="E42" s="19"/>
      <c r="F42" s="19"/>
      <c r="G42" s="19"/>
      <c r="H42" s="2">
        <v>0</v>
      </c>
      <c r="I42" s="19"/>
      <c r="J42" s="19"/>
      <c r="K42" s="1" t="s">
        <v>232</v>
      </c>
      <c r="L42" s="1" t="s">
        <v>194</v>
      </c>
    </row>
    <row r="43" spans="1:12" ht="97.2" x14ac:dyDescent="0.3">
      <c r="A43" s="45"/>
      <c r="B43" s="19"/>
      <c r="C43" s="19"/>
      <c r="D43" s="1" t="s">
        <v>233</v>
      </c>
      <c r="E43" s="19"/>
      <c r="F43" s="19"/>
      <c r="G43" s="19"/>
      <c r="H43" s="2">
        <v>124216</v>
      </c>
      <c r="I43" s="19"/>
      <c r="J43" s="19"/>
      <c r="K43" s="1" t="s">
        <v>234</v>
      </c>
      <c r="L43" s="1"/>
    </row>
    <row r="44" spans="1:12" ht="226.8" x14ac:dyDescent="0.3">
      <c r="A44" s="45"/>
      <c r="B44" s="19"/>
      <c r="C44" s="19"/>
      <c r="D44" s="1" t="s">
        <v>235</v>
      </c>
      <c r="E44" s="19"/>
      <c r="F44" s="19"/>
      <c r="G44" s="19"/>
      <c r="H44" s="2">
        <v>120351</v>
      </c>
      <c r="I44" s="19"/>
      <c r="J44" s="19"/>
      <c r="K44" s="1" t="s">
        <v>115</v>
      </c>
      <c r="L44" s="1" t="s">
        <v>236</v>
      </c>
    </row>
    <row r="45" spans="1:12" ht="226.8" x14ac:dyDescent="0.3">
      <c r="A45" s="45" t="s">
        <v>102</v>
      </c>
      <c r="B45" s="19" t="s">
        <v>214</v>
      </c>
      <c r="C45" s="1" t="s">
        <v>13</v>
      </c>
      <c r="D45" s="1" t="s">
        <v>237</v>
      </c>
      <c r="E45" s="1" t="s">
        <v>203</v>
      </c>
      <c r="F45" s="1" t="s">
        <v>103</v>
      </c>
      <c r="G45" s="1" t="s">
        <v>104</v>
      </c>
      <c r="H45" s="2">
        <v>0</v>
      </c>
      <c r="I45" s="19" t="s">
        <v>112</v>
      </c>
      <c r="J45" s="19" t="s">
        <v>216</v>
      </c>
      <c r="K45" s="1" t="s">
        <v>238</v>
      </c>
      <c r="L45" s="1" t="s">
        <v>194</v>
      </c>
    </row>
    <row r="46" spans="1:12" ht="97.2" x14ac:dyDescent="0.3">
      <c r="A46" s="45"/>
      <c r="B46" s="19"/>
      <c r="C46" s="19" t="s">
        <v>18</v>
      </c>
      <c r="D46" s="1" t="s">
        <v>218</v>
      </c>
      <c r="E46" s="19" t="s">
        <v>203</v>
      </c>
      <c r="F46" s="19" t="s">
        <v>103</v>
      </c>
      <c r="G46" s="19" t="s">
        <v>104</v>
      </c>
      <c r="H46" s="2">
        <v>0</v>
      </c>
      <c r="I46" s="19"/>
      <c r="J46" s="19"/>
      <c r="K46" s="1" t="s">
        <v>239</v>
      </c>
      <c r="L46" s="1" t="s">
        <v>194</v>
      </c>
    </row>
    <row r="47" spans="1:12" ht="145.80000000000001" x14ac:dyDescent="0.3">
      <c r="A47" s="45"/>
      <c r="B47" s="19"/>
      <c r="C47" s="19"/>
      <c r="D47" s="1" t="s">
        <v>240</v>
      </c>
      <c r="E47" s="19"/>
      <c r="F47" s="19"/>
      <c r="G47" s="19"/>
      <c r="H47" s="2">
        <v>486878</v>
      </c>
      <c r="I47" s="19"/>
      <c r="J47" s="19"/>
      <c r="K47" s="1" t="s">
        <v>211</v>
      </c>
      <c r="L47" s="1" t="s">
        <v>241</v>
      </c>
    </row>
    <row r="48" spans="1:12" ht="178.2" x14ac:dyDescent="0.3">
      <c r="A48" s="20" t="s">
        <v>102</v>
      </c>
      <c r="B48" s="26" t="s">
        <v>214</v>
      </c>
      <c r="C48" s="26" t="s">
        <v>18</v>
      </c>
      <c r="D48" s="1" t="s">
        <v>242</v>
      </c>
      <c r="E48" s="26" t="s">
        <v>203</v>
      </c>
      <c r="F48" s="26" t="s">
        <v>103</v>
      </c>
      <c r="G48" s="26" t="s">
        <v>104</v>
      </c>
      <c r="H48" s="2">
        <v>0</v>
      </c>
      <c r="I48" s="26" t="s">
        <v>112</v>
      </c>
      <c r="J48" s="26" t="s">
        <v>216</v>
      </c>
      <c r="K48" s="1" t="s">
        <v>213</v>
      </c>
      <c r="L48" s="1" t="s">
        <v>46</v>
      </c>
    </row>
    <row r="49" spans="1:12" ht="97.2" x14ac:dyDescent="0.3">
      <c r="A49" s="22"/>
      <c r="B49" s="28"/>
      <c r="C49" s="28"/>
      <c r="D49" s="1" t="s">
        <v>243</v>
      </c>
      <c r="E49" s="28"/>
      <c r="F49" s="28"/>
      <c r="G49" s="28"/>
      <c r="H49" s="2">
        <v>0</v>
      </c>
      <c r="I49" s="28"/>
      <c r="J49" s="28"/>
      <c r="K49" s="1" t="s">
        <v>244</v>
      </c>
      <c r="L49" s="1" t="s">
        <v>194</v>
      </c>
    </row>
    <row r="50" spans="1:12" ht="25.05" customHeight="1" x14ac:dyDescent="0.3">
      <c r="A50" s="25" t="s">
        <v>22</v>
      </c>
      <c r="B50" s="25"/>
      <c r="C50" s="25"/>
      <c r="D50" s="25"/>
      <c r="E50" s="25"/>
      <c r="F50" s="25"/>
      <c r="G50" s="25"/>
      <c r="H50" s="2">
        <f>SUM(H51:H73)</f>
        <v>430345</v>
      </c>
      <c r="I50" s="24"/>
      <c r="J50" s="24"/>
      <c r="K50" s="24"/>
      <c r="L50" s="24"/>
    </row>
    <row r="51" spans="1:12" ht="81" x14ac:dyDescent="0.3">
      <c r="A51" s="9" t="s">
        <v>437</v>
      </c>
      <c r="B51" s="1" t="s">
        <v>76</v>
      </c>
      <c r="C51" s="1" t="s">
        <v>18</v>
      </c>
      <c r="D51" s="1" t="s">
        <v>245</v>
      </c>
      <c r="E51" s="1" t="s">
        <v>77</v>
      </c>
      <c r="F51" s="1" t="s">
        <v>14</v>
      </c>
      <c r="G51" s="1"/>
      <c r="H51" s="2">
        <v>0</v>
      </c>
      <c r="I51" s="1"/>
      <c r="J51" s="1" t="s">
        <v>246</v>
      </c>
      <c r="K51" s="1" t="s">
        <v>78</v>
      </c>
      <c r="L51" s="1" t="s">
        <v>46</v>
      </c>
    </row>
    <row r="52" spans="1:12" ht="81" x14ac:dyDescent="0.3">
      <c r="A52" s="12" t="s">
        <v>437</v>
      </c>
      <c r="B52" s="1" t="s">
        <v>247</v>
      </c>
      <c r="C52" s="1" t="s">
        <v>18</v>
      </c>
      <c r="D52" s="1" t="s">
        <v>248</v>
      </c>
      <c r="E52" s="1" t="s">
        <v>77</v>
      </c>
      <c r="F52" s="1" t="s">
        <v>14</v>
      </c>
      <c r="G52" s="1"/>
      <c r="H52" s="2">
        <v>0</v>
      </c>
      <c r="I52" s="1"/>
      <c r="J52" s="1" t="s">
        <v>246</v>
      </c>
      <c r="K52" s="1" t="s">
        <v>78</v>
      </c>
      <c r="L52" s="1" t="s">
        <v>46</v>
      </c>
    </row>
    <row r="53" spans="1:12" ht="81" x14ac:dyDescent="0.3">
      <c r="A53" s="12" t="s">
        <v>437</v>
      </c>
      <c r="B53" s="1" t="s">
        <v>79</v>
      </c>
      <c r="C53" s="1" t="s">
        <v>18</v>
      </c>
      <c r="D53" s="1" t="s">
        <v>249</v>
      </c>
      <c r="E53" s="1" t="s">
        <v>77</v>
      </c>
      <c r="F53" s="1" t="s">
        <v>14</v>
      </c>
      <c r="G53" s="1"/>
      <c r="H53" s="2">
        <v>0</v>
      </c>
      <c r="I53" s="1"/>
      <c r="J53" s="1" t="s">
        <v>246</v>
      </c>
      <c r="K53" s="1" t="s">
        <v>78</v>
      </c>
      <c r="L53" s="1" t="s">
        <v>46</v>
      </c>
    </row>
    <row r="54" spans="1:12" ht="81" x14ac:dyDescent="0.3">
      <c r="A54" s="12" t="s">
        <v>437</v>
      </c>
      <c r="B54" s="1" t="s">
        <v>80</v>
      </c>
      <c r="C54" s="1" t="s">
        <v>18</v>
      </c>
      <c r="D54" s="1" t="s">
        <v>250</v>
      </c>
      <c r="E54" s="1" t="s">
        <v>77</v>
      </c>
      <c r="F54" s="1" t="s">
        <v>14</v>
      </c>
      <c r="G54" s="1"/>
      <c r="H54" s="2">
        <v>0</v>
      </c>
      <c r="I54" s="1"/>
      <c r="J54" s="1" t="s">
        <v>246</v>
      </c>
      <c r="K54" s="1" t="s">
        <v>78</v>
      </c>
      <c r="L54" s="1" t="s">
        <v>46</v>
      </c>
    </row>
    <row r="55" spans="1:12" ht="97.2" x14ac:dyDescent="0.3">
      <c r="A55" s="12" t="s">
        <v>437</v>
      </c>
      <c r="B55" s="1" t="s">
        <v>251</v>
      </c>
      <c r="C55" s="1" t="s">
        <v>19</v>
      </c>
      <c r="D55" s="1" t="s">
        <v>252</v>
      </c>
      <c r="E55" s="1" t="s">
        <v>77</v>
      </c>
      <c r="F55" s="1" t="s">
        <v>14</v>
      </c>
      <c r="G55" s="1" t="s">
        <v>81</v>
      </c>
      <c r="H55" s="2">
        <v>93000</v>
      </c>
      <c r="I55" s="1" t="s">
        <v>253</v>
      </c>
      <c r="J55" s="1" t="s">
        <v>246</v>
      </c>
      <c r="K55" s="1" t="s">
        <v>84</v>
      </c>
      <c r="L55" s="1" t="s">
        <v>254</v>
      </c>
    </row>
    <row r="56" spans="1:12" ht="97.2" x14ac:dyDescent="0.3">
      <c r="A56" s="12" t="s">
        <v>437</v>
      </c>
      <c r="B56" s="1" t="s">
        <v>82</v>
      </c>
      <c r="C56" s="1" t="s">
        <v>19</v>
      </c>
      <c r="D56" s="1" t="s">
        <v>255</v>
      </c>
      <c r="E56" s="1" t="s">
        <v>83</v>
      </c>
      <c r="F56" s="1" t="s">
        <v>14</v>
      </c>
      <c r="G56" s="1"/>
      <c r="H56" s="2">
        <v>0</v>
      </c>
      <c r="I56" s="1"/>
      <c r="J56" s="1" t="s">
        <v>256</v>
      </c>
      <c r="K56" s="1" t="s">
        <v>84</v>
      </c>
      <c r="L56" s="1"/>
    </row>
    <row r="57" spans="1:12" ht="97.2" x14ac:dyDescent="0.3">
      <c r="A57" s="12" t="s">
        <v>437</v>
      </c>
      <c r="B57" s="1" t="s">
        <v>85</v>
      </c>
      <c r="C57" s="1" t="s">
        <v>19</v>
      </c>
      <c r="D57" s="1" t="s">
        <v>257</v>
      </c>
      <c r="E57" s="1" t="s">
        <v>83</v>
      </c>
      <c r="F57" s="1" t="s">
        <v>14</v>
      </c>
      <c r="G57" s="1"/>
      <c r="H57" s="2">
        <v>0</v>
      </c>
      <c r="I57" s="1"/>
      <c r="J57" s="1" t="s">
        <v>256</v>
      </c>
      <c r="K57" s="1" t="s">
        <v>84</v>
      </c>
      <c r="L57" s="1"/>
    </row>
    <row r="58" spans="1:12" ht="97.2" x14ac:dyDescent="0.3">
      <c r="A58" s="12" t="s">
        <v>437</v>
      </c>
      <c r="B58" s="1" t="s">
        <v>86</v>
      </c>
      <c r="C58" s="1" t="s">
        <v>19</v>
      </c>
      <c r="D58" s="1" t="s">
        <v>258</v>
      </c>
      <c r="E58" s="1" t="s">
        <v>83</v>
      </c>
      <c r="F58" s="1" t="s">
        <v>14</v>
      </c>
      <c r="G58" s="1"/>
      <c r="H58" s="2">
        <v>0</v>
      </c>
      <c r="I58" s="1"/>
      <c r="J58" s="1" t="s">
        <v>256</v>
      </c>
      <c r="K58" s="1" t="s">
        <v>84</v>
      </c>
      <c r="L58" s="1"/>
    </row>
    <row r="59" spans="1:12" ht="97.2" x14ac:dyDescent="0.3">
      <c r="A59" s="12" t="s">
        <v>437</v>
      </c>
      <c r="B59" s="1" t="s">
        <v>88</v>
      </c>
      <c r="C59" s="1" t="s">
        <v>19</v>
      </c>
      <c r="D59" s="1" t="s">
        <v>259</v>
      </c>
      <c r="E59" s="1" t="s">
        <v>83</v>
      </c>
      <c r="F59" s="1" t="s">
        <v>14</v>
      </c>
      <c r="G59" s="1"/>
      <c r="H59" s="2">
        <v>0</v>
      </c>
      <c r="I59" s="1"/>
      <c r="J59" s="1" t="s">
        <v>256</v>
      </c>
      <c r="K59" s="1" t="s">
        <v>84</v>
      </c>
      <c r="L59" s="1"/>
    </row>
    <row r="60" spans="1:12" ht="64.8" x14ac:dyDescent="0.3">
      <c r="A60" s="12" t="s">
        <v>437</v>
      </c>
      <c r="B60" s="1" t="s">
        <v>260</v>
      </c>
      <c r="C60" s="1" t="s">
        <v>19</v>
      </c>
      <c r="D60" s="1" t="s">
        <v>261</v>
      </c>
      <c r="E60" s="1" t="s">
        <v>83</v>
      </c>
      <c r="F60" s="1" t="s">
        <v>14</v>
      </c>
      <c r="G60" s="1" t="s">
        <v>81</v>
      </c>
      <c r="H60" s="2">
        <v>10000</v>
      </c>
      <c r="I60" s="1" t="s">
        <v>262</v>
      </c>
      <c r="J60" s="1" t="s">
        <v>256</v>
      </c>
      <c r="K60" s="1" t="s">
        <v>84</v>
      </c>
      <c r="L60" s="1" t="s">
        <v>87</v>
      </c>
    </row>
    <row r="61" spans="1:12" ht="145.80000000000001" x14ac:dyDescent="0.3">
      <c r="A61" s="12" t="s">
        <v>437</v>
      </c>
      <c r="B61" s="1" t="s">
        <v>263</v>
      </c>
      <c r="C61" s="1" t="s">
        <v>19</v>
      </c>
      <c r="D61" s="1" t="s">
        <v>264</v>
      </c>
      <c r="E61" s="1" t="s">
        <v>265</v>
      </c>
      <c r="F61" s="1"/>
      <c r="G61" s="1"/>
      <c r="H61" s="2">
        <v>0</v>
      </c>
      <c r="I61" s="1"/>
      <c r="J61" s="1" t="s">
        <v>266</v>
      </c>
      <c r="K61" s="1" t="s">
        <v>267</v>
      </c>
      <c r="L61" s="1" t="s">
        <v>268</v>
      </c>
    </row>
    <row r="62" spans="1:12" ht="64.8" x14ac:dyDescent="0.3">
      <c r="A62" s="9" t="s">
        <v>89</v>
      </c>
      <c r="B62" s="1" t="s">
        <v>90</v>
      </c>
      <c r="C62" s="1" t="s">
        <v>18</v>
      </c>
      <c r="D62" s="1" t="s">
        <v>269</v>
      </c>
      <c r="E62" s="1" t="s">
        <v>91</v>
      </c>
      <c r="F62" s="1" t="s">
        <v>14</v>
      </c>
      <c r="G62" s="1"/>
      <c r="H62" s="2">
        <v>0</v>
      </c>
      <c r="I62" s="1"/>
      <c r="J62" s="1" t="s">
        <v>270</v>
      </c>
      <c r="K62" s="1" t="s">
        <v>271</v>
      </c>
      <c r="L62" s="1" t="s">
        <v>46</v>
      </c>
    </row>
    <row r="63" spans="1:12" ht="64.8" x14ac:dyDescent="0.3">
      <c r="A63" s="9" t="s">
        <v>89</v>
      </c>
      <c r="B63" s="1" t="s">
        <v>92</v>
      </c>
      <c r="C63" s="1" t="s">
        <v>18</v>
      </c>
      <c r="D63" s="1" t="s">
        <v>272</v>
      </c>
      <c r="E63" s="1" t="s">
        <v>91</v>
      </c>
      <c r="F63" s="1" t="s">
        <v>14</v>
      </c>
      <c r="G63" s="1"/>
      <c r="H63" s="2">
        <v>0</v>
      </c>
      <c r="I63" s="1"/>
      <c r="J63" s="1" t="s">
        <v>273</v>
      </c>
      <c r="K63" s="1" t="s">
        <v>274</v>
      </c>
      <c r="L63" s="1" t="s">
        <v>46</v>
      </c>
    </row>
    <row r="64" spans="1:12" ht="194.4" x14ac:dyDescent="0.3">
      <c r="A64" s="9" t="s">
        <v>89</v>
      </c>
      <c r="B64" s="1" t="s">
        <v>275</v>
      </c>
      <c r="C64" s="1" t="s">
        <v>19</v>
      </c>
      <c r="D64" s="1" t="s">
        <v>276</v>
      </c>
      <c r="E64" s="1" t="s">
        <v>91</v>
      </c>
      <c r="F64" s="1" t="s">
        <v>14</v>
      </c>
      <c r="G64" s="1" t="s">
        <v>93</v>
      </c>
      <c r="H64" s="2">
        <v>11000</v>
      </c>
      <c r="I64" s="1" t="s">
        <v>277</v>
      </c>
      <c r="J64" s="1" t="s">
        <v>278</v>
      </c>
      <c r="K64" s="1" t="s">
        <v>94</v>
      </c>
      <c r="L64" s="1" t="s">
        <v>279</v>
      </c>
    </row>
    <row r="65" spans="1:12" ht="194.4" x14ac:dyDescent="0.3">
      <c r="A65" s="12" t="s">
        <v>89</v>
      </c>
      <c r="B65" s="1" t="s">
        <v>280</v>
      </c>
      <c r="C65" s="1" t="s">
        <v>19</v>
      </c>
      <c r="D65" s="1" t="s">
        <v>281</v>
      </c>
      <c r="E65" s="1" t="s">
        <v>91</v>
      </c>
      <c r="F65" s="1" t="s">
        <v>14</v>
      </c>
      <c r="G65" s="1" t="s">
        <v>93</v>
      </c>
      <c r="H65" s="2">
        <v>11000</v>
      </c>
      <c r="I65" s="1" t="s">
        <v>282</v>
      </c>
      <c r="J65" s="1" t="s">
        <v>283</v>
      </c>
      <c r="K65" s="1" t="s">
        <v>94</v>
      </c>
      <c r="L65" s="1" t="s">
        <v>284</v>
      </c>
    </row>
    <row r="66" spans="1:12" ht="210.6" x14ac:dyDescent="0.3">
      <c r="A66" s="12" t="s">
        <v>89</v>
      </c>
      <c r="B66" s="1" t="s">
        <v>285</v>
      </c>
      <c r="C66" s="1" t="s">
        <v>19</v>
      </c>
      <c r="D66" s="1" t="s">
        <v>286</v>
      </c>
      <c r="E66" s="1" t="s">
        <v>91</v>
      </c>
      <c r="F66" s="1" t="s">
        <v>14</v>
      </c>
      <c r="G66" s="1" t="s">
        <v>93</v>
      </c>
      <c r="H66" s="2">
        <v>11000</v>
      </c>
      <c r="I66" s="1" t="s">
        <v>287</v>
      </c>
      <c r="J66" s="1" t="s">
        <v>288</v>
      </c>
      <c r="K66" s="1" t="s">
        <v>289</v>
      </c>
      <c r="L66" s="1" t="s">
        <v>290</v>
      </c>
    </row>
    <row r="67" spans="1:12" ht="162" x14ac:dyDescent="0.3">
      <c r="A67" s="12" t="s">
        <v>89</v>
      </c>
      <c r="B67" s="1" t="s">
        <v>291</v>
      </c>
      <c r="C67" s="1" t="s">
        <v>19</v>
      </c>
      <c r="D67" s="1" t="s">
        <v>292</v>
      </c>
      <c r="E67" s="1" t="s">
        <v>91</v>
      </c>
      <c r="F67" s="1" t="s">
        <v>14</v>
      </c>
      <c r="G67" s="1" t="s">
        <v>93</v>
      </c>
      <c r="H67" s="2">
        <v>13000</v>
      </c>
      <c r="I67" s="1" t="s">
        <v>293</v>
      </c>
      <c r="J67" s="1" t="s">
        <v>294</v>
      </c>
      <c r="K67" s="1" t="s">
        <v>95</v>
      </c>
      <c r="L67" s="1" t="s">
        <v>295</v>
      </c>
    </row>
    <row r="68" spans="1:12" ht="243" x14ac:dyDescent="0.3">
      <c r="A68" s="12" t="s">
        <v>89</v>
      </c>
      <c r="B68" s="1" t="s">
        <v>296</v>
      </c>
      <c r="C68" s="1" t="s">
        <v>297</v>
      </c>
      <c r="D68" s="1" t="s">
        <v>298</v>
      </c>
      <c r="E68" s="1" t="s">
        <v>91</v>
      </c>
      <c r="F68" s="1" t="s">
        <v>14</v>
      </c>
      <c r="G68" s="1" t="s">
        <v>93</v>
      </c>
      <c r="H68" s="2">
        <v>86000</v>
      </c>
      <c r="I68" s="1" t="s">
        <v>299</v>
      </c>
      <c r="J68" s="1" t="s">
        <v>300</v>
      </c>
      <c r="K68" s="1" t="s">
        <v>301</v>
      </c>
      <c r="L68" s="1" t="s">
        <v>302</v>
      </c>
    </row>
    <row r="69" spans="1:12" ht="113.4" x14ac:dyDescent="0.3">
      <c r="A69" s="12" t="s">
        <v>89</v>
      </c>
      <c r="B69" s="1" t="s">
        <v>96</v>
      </c>
      <c r="C69" s="1" t="s">
        <v>18</v>
      </c>
      <c r="D69" s="1" t="s">
        <v>303</v>
      </c>
      <c r="E69" s="1" t="s">
        <v>91</v>
      </c>
      <c r="F69" s="1" t="s">
        <v>14</v>
      </c>
      <c r="G69" s="1" t="s">
        <v>93</v>
      </c>
      <c r="H69" s="2">
        <v>15750</v>
      </c>
      <c r="I69" s="1" t="s">
        <v>97</v>
      </c>
      <c r="J69" s="1" t="s">
        <v>304</v>
      </c>
      <c r="K69" s="1" t="s">
        <v>98</v>
      </c>
      <c r="L69" s="1"/>
    </row>
    <row r="70" spans="1:12" ht="113.4" x14ac:dyDescent="0.3">
      <c r="A70" s="12" t="s">
        <v>89</v>
      </c>
      <c r="B70" s="1" t="s">
        <v>99</v>
      </c>
      <c r="C70" s="1" t="s">
        <v>18</v>
      </c>
      <c r="D70" s="1" t="s">
        <v>305</v>
      </c>
      <c r="E70" s="1" t="s">
        <v>91</v>
      </c>
      <c r="F70" s="1" t="s">
        <v>14</v>
      </c>
      <c r="G70" s="1" t="s">
        <v>93</v>
      </c>
      <c r="H70" s="2">
        <v>42000</v>
      </c>
      <c r="I70" s="1" t="s">
        <v>100</v>
      </c>
      <c r="J70" s="1" t="s">
        <v>306</v>
      </c>
      <c r="K70" s="1" t="s">
        <v>101</v>
      </c>
      <c r="L70" s="1"/>
    </row>
    <row r="71" spans="1:12" ht="307.8" x14ac:dyDescent="0.3">
      <c r="A71" s="12" t="s">
        <v>89</v>
      </c>
      <c r="B71" s="1" t="s">
        <v>307</v>
      </c>
      <c r="C71" s="1" t="s">
        <v>19</v>
      </c>
      <c r="D71" s="1" t="s">
        <v>308</v>
      </c>
      <c r="E71" s="1" t="s">
        <v>91</v>
      </c>
      <c r="F71" s="1" t="s">
        <v>14</v>
      </c>
      <c r="G71" s="1" t="s">
        <v>93</v>
      </c>
      <c r="H71" s="2">
        <v>91595</v>
      </c>
      <c r="I71" s="1" t="s">
        <v>309</v>
      </c>
      <c r="J71" s="1" t="s">
        <v>273</v>
      </c>
      <c r="K71" s="1" t="s">
        <v>310</v>
      </c>
      <c r="L71" s="1" t="s">
        <v>311</v>
      </c>
    </row>
    <row r="72" spans="1:12" ht="129.6" x14ac:dyDescent="0.3">
      <c r="A72" s="12" t="s">
        <v>89</v>
      </c>
      <c r="B72" s="1" t="s">
        <v>307</v>
      </c>
      <c r="C72" s="1" t="s">
        <v>19</v>
      </c>
      <c r="D72" s="1" t="s">
        <v>312</v>
      </c>
      <c r="E72" s="1" t="s">
        <v>91</v>
      </c>
      <c r="F72" s="1" t="s">
        <v>14</v>
      </c>
      <c r="G72" s="1" t="s">
        <v>93</v>
      </c>
      <c r="H72" s="2">
        <v>0</v>
      </c>
      <c r="I72" s="1" t="s">
        <v>309</v>
      </c>
      <c r="J72" s="1" t="s">
        <v>313</v>
      </c>
      <c r="K72" s="1" t="s">
        <v>314</v>
      </c>
      <c r="L72" s="1" t="s">
        <v>315</v>
      </c>
    </row>
    <row r="73" spans="1:12" ht="48.6" x14ac:dyDescent="0.3">
      <c r="A73" s="12" t="s">
        <v>89</v>
      </c>
      <c r="B73" s="1" t="s">
        <v>316</v>
      </c>
      <c r="C73" s="1" t="s">
        <v>19</v>
      </c>
      <c r="D73" s="1" t="s">
        <v>317</v>
      </c>
      <c r="E73" s="1" t="s">
        <v>318</v>
      </c>
      <c r="F73" s="1" t="s">
        <v>14</v>
      </c>
      <c r="G73" s="1" t="s">
        <v>93</v>
      </c>
      <c r="H73" s="2">
        <v>46000</v>
      </c>
      <c r="I73" s="1" t="s">
        <v>319</v>
      </c>
      <c r="J73" s="1" t="s">
        <v>320</v>
      </c>
      <c r="K73" s="1" t="s">
        <v>321</v>
      </c>
      <c r="L73" s="1" t="s">
        <v>322</v>
      </c>
    </row>
    <row r="74" spans="1:12" ht="25.05" customHeight="1" x14ac:dyDescent="0.3">
      <c r="A74" s="25" t="s">
        <v>23</v>
      </c>
      <c r="B74" s="25"/>
      <c r="C74" s="25"/>
      <c r="D74" s="25"/>
      <c r="E74" s="25"/>
      <c r="F74" s="25"/>
      <c r="G74" s="25"/>
      <c r="H74" s="2">
        <v>0</v>
      </c>
      <c r="I74" s="24"/>
      <c r="J74" s="24"/>
      <c r="K74" s="24"/>
      <c r="L74" s="24"/>
    </row>
    <row r="75" spans="1:12" ht="25.05" customHeight="1" x14ac:dyDescent="0.3">
      <c r="A75" s="9"/>
      <c r="B75" s="1" t="s">
        <v>24</v>
      </c>
      <c r="C75" s="1"/>
      <c r="D75" s="1"/>
      <c r="E75" s="1"/>
      <c r="F75" s="1"/>
      <c r="G75" s="1"/>
      <c r="H75" s="2"/>
      <c r="I75" s="1"/>
      <c r="J75" s="1"/>
      <c r="K75" s="1"/>
      <c r="L75" s="1"/>
    </row>
    <row r="76" spans="1:12" ht="25.05" customHeight="1" x14ac:dyDescent="0.3">
      <c r="A76" s="25" t="s">
        <v>25</v>
      </c>
      <c r="B76" s="25"/>
      <c r="C76" s="25"/>
      <c r="D76" s="25"/>
      <c r="E76" s="25"/>
      <c r="F76" s="25"/>
      <c r="G76" s="25"/>
      <c r="H76" s="2">
        <f>SUM(H77:H99)</f>
        <v>630095</v>
      </c>
      <c r="I76" s="24"/>
      <c r="J76" s="24"/>
      <c r="K76" s="24"/>
      <c r="L76" s="24"/>
    </row>
    <row r="77" spans="1:12" ht="48.6" x14ac:dyDescent="0.3">
      <c r="A77" s="9" t="s">
        <v>48</v>
      </c>
      <c r="B77" s="1" t="s">
        <v>73</v>
      </c>
      <c r="C77" s="1" t="s">
        <v>19</v>
      </c>
      <c r="D77" s="1" t="s">
        <v>326</v>
      </c>
      <c r="E77" s="1" t="s">
        <v>55</v>
      </c>
      <c r="F77" s="1" t="s">
        <v>14</v>
      </c>
      <c r="G77" s="1" t="s">
        <v>56</v>
      </c>
      <c r="H77" s="2">
        <v>105000</v>
      </c>
      <c r="I77" s="1" t="s">
        <v>57</v>
      </c>
      <c r="J77" s="1" t="s">
        <v>327</v>
      </c>
      <c r="K77" s="1" t="s">
        <v>58</v>
      </c>
      <c r="L77" s="1"/>
    </row>
    <row r="78" spans="1:12" ht="48.6" x14ac:dyDescent="0.3">
      <c r="A78" s="9" t="s">
        <v>48</v>
      </c>
      <c r="B78" s="1" t="s">
        <v>328</v>
      </c>
      <c r="C78" s="1" t="s">
        <v>19</v>
      </c>
      <c r="D78" s="1" t="s">
        <v>329</v>
      </c>
      <c r="E78" s="1" t="s">
        <v>55</v>
      </c>
      <c r="F78" s="1" t="s">
        <v>14</v>
      </c>
      <c r="G78" s="1" t="s">
        <v>56</v>
      </c>
      <c r="H78" s="2">
        <v>13140</v>
      </c>
      <c r="I78" s="1" t="s">
        <v>57</v>
      </c>
      <c r="J78" s="1" t="s">
        <v>330</v>
      </c>
      <c r="K78" s="1" t="s">
        <v>234</v>
      </c>
      <c r="L78" s="1"/>
    </row>
    <row r="79" spans="1:12" ht="48.6" x14ac:dyDescent="0.3">
      <c r="A79" s="9" t="s">
        <v>48</v>
      </c>
      <c r="B79" s="1" t="s">
        <v>331</v>
      </c>
      <c r="C79" s="1" t="s">
        <v>19</v>
      </c>
      <c r="D79" s="1" t="s">
        <v>332</v>
      </c>
      <c r="E79" s="1" t="s">
        <v>55</v>
      </c>
      <c r="F79" s="1" t="s">
        <v>14</v>
      </c>
      <c r="G79" s="1" t="s">
        <v>56</v>
      </c>
      <c r="H79" s="2">
        <v>6430</v>
      </c>
      <c r="I79" s="1" t="s">
        <v>57</v>
      </c>
      <c r="J79" s="1" t="s">
        <v>333</v>
      </c>
      <c r="K79" s="1" t="s">
        <v>47</v>
      </c>
      <c r="L79" s="1"/>
    </row>
    <row r="80" spans="1:12" ht="48.6" x14ac:dyDescent="0.3">
      <c r="A80" s="9" t="s">
        <v>48</v>
      </c>
      <c r="B80" s="1" t="s">
        <v>334</v>
      </c>
      <c r="C80" s="1" t="s">
        <v>19</v>
      </c>
      <c r="D80" s="1" t="s">
        <v>329</v>
      </c>
      <c r="E80" s="1" t="s">
        <v>55</v>
      </c>
      <c r="F80" s="1" t="s">
        <v>14</v>
      </c>
      <c r="G80" s="1" t="s">
        <v>56</v>
      </c>
      <c r="H80" s="2">
        <v>6430</v>
      </c>
      <c r="I80" s="1" t="s">
        <v>57</v>
      </c>
      <c r="J80" s="1" t="s">
        <v>330</v>
      </c>
      <c r="K80" s="1" t="s">
        <v>47</v>
      </c>
      <c r="L80" s="1"/>
    </row>
    <row r="81" spans="1:12" ht="48.6" x14ac:dyDescent="0.3">
      <c r="A81" s="9" t="s">
        <v>48</v>
      </c>
      <c r="B81" s="1" t="s">
        <v>73</v>
      </c>
      <c r="C81" s="1" t="s">
        <v>19</v>
      </c>
      <c r="D81" s="1" t="s">
        <v>335</v>
      </c>
      <c r="E81" s="1" t="s">
        <v>55</v>
      </c>
      <c r="F81" s="1" t="s">
        <v>14</v>
      </c>
      <c r="G81" s="1" t="s">
        <v>56</v>
      </c>
      <c r="H81" s="2">
        <v>19450</v>
      </c>
      <c r="I81" s="1" t="s">
        <v>57</v>
      </c>
      <c r="J81" s="1" t="s">
        <v>327</v>
      </c>
      <c r="K81" s="1" t="s">
        <v>59</v>
      </c>
      <c r="L81" s="1"/>
    </row>
    <row r="82" spans="1:12" ht="48.6" x14ac:dyDescent="0.3">
      <c r="A82" s="18" t="s">
        <v>48</v>
      </c>
      <c r="B82" s="1" t="s">
        <v>502</v>
      </c>
      <c r="C82" s="1" t="s">
        <v>19</v>
      </c>
      <c r="D82" s="1" t="s">
        <v>503</v>
      </c>
      <c r="E82" s="1" t="s">
        <v>55</v>
      </c>
      <c r="F82" s="1" t="s">
        <v>14</v>
      </c>
      <c r="G82" s="1" t="s">
        <v>56</v>
      </c>
      <c r="H82" s="2">
        <v>9645</v>
      </c>
      <c r="I82" s="1" t="s">
        <v>57</v>
      </c>
      <c r="J82" s="1" t="s">
        <v>504</v>
      </c>
      <c r="K82" s="1" t="s">
        <v>47</v>
      </c>
      <c r="L82" s="1" t="s">
        <v>505</v>
      </c>
    </row>
    <row r="83" spans="1:12" ht="32.4" x14ac:dyDescent="0.3">
      <c r="A83" s="18" t="s">
        <v>48</v>
      </c>
      <c r="B83" s="1" t="s">
        <v>506</v>
      </c>
      <c r="C83" s="1" t="s">
        <v>19</v>
      </c>
      <c r="D83" s="1" t="s">
        <v>507</v>
      </c>
      <c r="E83" s="1" t="s">
        <v>55</v>
      </c>
      <c r="F83" s="1" t="s">
        <v>14</v>
      </c>
      <c r="G83" s="1" t="s">
        <v>56</v>
      </c>
      <c r="H83" s="2">
        <v>170000</v>
      </c>
      <c r="I83" s="1" t="s">
        <v>57</v>
      </c>
      <c r="J83" s="1" t="s">
        <v>508</v>
      </c>
      <c r="K83" s="1"/>
      <c r="L83" s="1" t="s">
        <v>509</v>
      </c>
    </row>
    <row r="84" spans="1:12" ht="48.6" x14ac:dyDescent="0.3">
      <c r="A84" s="18" t="s">
        <v>48</v>
      </c>
      <c r="B84" s="1" t="s">
        <v>510</v>
      </c>
      <c r="C84" s="1" t="s">
        <v>19</v>
      </c>
      <c r="D84" s="1" t="s">
        <v>507</v>
      </c>
      <c r="E84" s="1" t="s">
        <v>55</v>
      </c>
      <c r="F84" s="1" t="s">
        <v>14</v>
      </c>
      <c r="G84" s="1" t="s">
        <v>56</v>
      </c>
      <c r="H84" s="2">
        <v>170000</v>
      </c>
      <c r="I84" s="1" t="s">
        <v>57</v>
      </c>
      <c r="J84" s="1" t="s">
        <v>511</v>
      </c>
      <c r="K84" s="1"/>
      <c r="L84" s="1" t="s">
        <v>509</v>
      </c>
    </row>
    <row r="85" spans="1:12" ht="32.4" x14ac:dyDescent="0.3">
      <c r="A85" s="18" t="s">
        <v>48</v>
      </c>
      <c r="B85" s="1" t="s">
        <v>512</v>
      </c>
      <c r="C85" s="1" t="s">
        <v>19</v>
      </c>
      <c r="D85" s="1" t="s">
        <v>507</v>
      </c>
      <c r="E85" s="1" t="s">
        <v>55</v>
      </c>
      <c r="F85" s="1" t="s">
        <v>14</v>
      </c>
      <c r="G85" s="1" t="s">
        <v>56</v>
      </c>
      <c r="H85" s="2">
        <v>30000</v>
      </c>
      <c r="I85" s="1" t="s">
        <v>57</v>
      </c>
      <c r="J85" s="1" t="s">
        <v>513</v>
      </c>
      <c r="K85" s="1"/>
      <c r="L85" s="1" t="s">
        <v>514</v>
      </c>
    </row>
    <row r="86" spans="1:12" ht="64.8" x14ac:dyDescent="0.3">
      <c r="A86" s="12" t="s">
        <v>48</v>
      </c>
      <c r="B86" s="1" t="s">
        <v>336</v>
      </c>
      <c r="C86" s="1" t="s">
        <v>19</v>
      </c>
      <c r="D86" s="1" t="s">
        <v>337</v>
      </c>
      <c r="E86" s="1" t="s">
        <v>55</v>
      </c>
      <c r="F86" s="1" t="s">
        <v>60</v>
      </c>
      <c r="G86" s="1" t="s">
        <v>61</v>
      </c>
      <c r="H86" s="2">
        <v>18000</v>
      </c>
      <c r="I86" s="1" t="s">
        <v>62</v>
      </c>
      <c r="J86" s="1" t="s">
        <v>338</v>
      </c>
      <c r="K86" s="1" t="s">
        <v>47</v>
      </c>
      <c r="L86" s="1"/>
    </row>
    <row r="87" spans="1:12" ht="64.8" x14ac:dyDescent="0.3">
      <c r="A87" s="12" t="s">
        <v>48</v>
      </c>
      <c r="B87" s="1" t="s">
        <v>336</v>
      </c>
      <c r="C87" s="1" t="s">
        <v>19</v>
      </c>
      <c r="D87" s="1" t="s">
        <v>339</v>
      </c>
      <c r="E87" s="1" t="s">
        <v>55</v>
      </c>
      <c r="F87" s="1" t="s">
        <v>60</v>
      </c>
      <c r="G87" s="1" t="s">
        <v>61</v>
      </c>
      <c r="H87" s="2">
        <v>10000</v>
      </c>
      <c r="I87" s="1" t="s">
        <v>62</v>
      </c>
      <c r="J87" s="1" t="s">
        <v>338</v>
      </c>
      <c r="K87" s="1" t="s">
        <v>340</v>
      </c>
      <c r="L87" s="1"/>
    </row>
    <row r="88" spans="1:12" ht="64.8" x14ac:dyDescent="0.3">
      <c r="A88" s="12" t="s">
        <v>48</v>
      </c>
      <c r="B88" s="1" t="s">
        <v>341</v>
      </c>
      <c r="C88" s="1" t="s">
        <v>19</v>
      </c>
      <c r="D88" s="1" t="s">
        <v>342</v>
      </c>
      <c r="E88" s="1" t="s">
        <v>55</v>
      </c>
      <c r="F88" s="1" t="s">
        <v>60</v>
      </c>
      <c r="G88" s="1" t="s">
        <v>61</v>
      </c>
      <c r="H88" s="2">
        <v>72000</v>
      </c>
      <c r="I88" s="1" t="s">
        <v>62</v>
      </c>
      <c r="J88" s="1" t="s">
        <v>343</v>
      </c>
      <c r="K88" s="1" t="s">
        <v>344</v>
      </c>
      <c r="L88" s="1" t="s">
        <v>345</v>
      </c>
    </row>
    <row r="89" spans="1:12" ht="64.8" x14ac:dyDescent="0.3">
      <c r="A89" s="12" t="s">
        <v>48</v>
      </c>
      <c r="B89" s="1" t="s">
        <v>346</v>
      </c>
      <c r="C89" s="1" t="s">
        <v>18</v>
      </c>
      <c r="D89" s="1" t="s">
        <v>326</v>
      </c>
      <c r="E89" s="1" t="s">
        <v>55</v>
      </c>
      <c r="F89" s="1"/>
      <c r="G89" s="1"/>
      <c r="H89" s="2">
        <v>0</v>
      </c>
      <c r="I89" s="1" t="s">
        <v>57</v>
      </c>
      <c r="J89" s="1" t="s">
        <v>347</v>
      </c>
      <c r="K89" s="1" t="s">
        <v>348</v>
      </c>
      <c r="L89" s="1" t="s">
        <v>64</v>
      </c>
    </row>
    <row r="90" spans="1:12" ht="48.6" x14ac:dyDescent="0.3">
      <c r="A90" s="12" t="s">
        <v>48</v>
      </c>
      <c r="B90" s="1" t="s">
        <v>349</v>
      </c>
      <c r="C90" s="1" t="s">
        <v>18</v>
      </c>
      <c r="D90" s="1" t="s">
        <v>350</v>
      </c>
      <c r="E90" s="1" t="s">
        <v>55</v>
      </c>
      <c r="F90" s="1"/>
      <c r="G90" s="1"/>
      <c r="H90" s="2">
        <v>0</v>
      </c>
      <c r="I90" s="1" t="s">
        <v>57</v>
      </c>
      <c r="J90" s="1" t="s">
        <v>327</v>
      </c>
      <c r="K90" s="1" t="s">
        <v>351</v>
      </c>
      <c r="L90" s="1" t="s">
        <v>64</v>
      </c>
    </row>
    <row r="91" spans="1:12" ht="64.8" x14ac:dyDescent="0.3">
      <c r="A91" s="12" t="s">
        <v>48</v>
      </c>
      <c r="B91" s="1" t="s">
        <v>352</v>
      </c>
      <c r="C91" s="1" t="s">
        <v>19</v>
      </c>
      <c r="D91" s="1" t="s">
        <v>326</v>
      </c>
      <c r="E91" s="1" t="s">
        <v>55</v>
      </c>
      <c r="F91" s="1"/>
      <c r="G91" s="1"/>
      <c r="H91" s="2">
        <v>0</v>
      </c>
      <c r="I91" s="1" t="s">
        <v>57</v>
      </c>
      <c r="J91" s="1" t="s">
        <v>347</v>
      </c>
      <c r="K91" s="1" t="s">
        <v>63</v>
      </c>
      <c r="L91" s="1" t="s">
        <v>64</v>
      </c>
    </row>
    <row r="92" spans="1:12" ht="48.6" x14ac:dyDescent="0.3">
      <c r="A92" s="12" t="s">
        <v>48</v>
      </c>
      <c r="B92" s="1" t="s">
        <v>353</v>
      </c>
      <c r="C92" s="1" t="s">
        <v>19</v>
      </c>
      <c r="D92" s="1" t="s">
        <v>350</v>
      </c>
      <c r="E92" s="1" t="s">
        <v>55</v>
      </c>
      <c r="F92" s="1"/>
      <c r="G92" s="1"/>
      <c r="H92" s="2">
        <v>0</v>
      </c>
      <c r="I92" s="1" t="s">
        <v>57</v>
      </c>
      <c r="J92" s="1" t="s">
        <v>327</v>
      </c>
      <c r="K92" s="1" t="s">
        <v>63</v>
      </c>
      <c r="L92" s="1" t="s">
        <v>64</v>
      </c>
    </row>
    <row r="93" spans="1:12" ht="48.6" x14ac:dyDescent="0.3">
      <c r="A93" s="12" t="s">
        <v>48</v>
      </c>
      <c r="B93" s="1" t="s">
        <v>354</v>
      </c>
      <c r="C93" s="1" t="s">
        <v>19</v>
      </c>
      <c r="D93" s="1" t="s">
        <v>355</v>
      </c>
      <c r="E93" s="1" t="s">
        <v>55</v>
      </c>
      <c r="F93" s="1"/>
      <c r="G93" s="1"/>
      <c r="H93" s="2">
        <v>0</v>
      </c>
      <c r="I93" s="1" t="s">
        <v>57</v>
      </c>
      <c r="J93" s="1" t="s">
        <v>356</v>
      </c>
      <c r="K93" s="1" t="s">
        <v>63</v>
      </c>
      <c r="L93" s="1" t="s">
        <v>64</v>
      </c>
    </row>
    <row r="94" spans="1:12" ht="48.6" x14ac:dyDescent="0.3">
      <c r="A94" s="12" t="s">
        <v>48</v>
      </c>
      <c r="B94" s="1" t="s">
        <v>357</v>
      </c>
      <c r="C94" s="1" t="s">
        <v>18</v>
      </c>
      <c r="D94" s="1" t="s">
        <v>358</v>
      </c>
      <c r="E94" s="1" t="s">
        <v>55</v>
      </c>
      <c r="F94" s="1"/>
      <c r="G94" s="1"/>
      <c r="H94" s="2">
        <v>0</v>
      </c>
      <c r="I94" s="1" t="s">
        <v>57</v>
      </c>
      <c r="J94" s="1" t="s">
        <v>327</v>
      </c>
      <c r="K94" s="1" t="s">
        <v>359</v>
      </c>
      <c r="L94" s="1" t="s">
        <v>64</v>
      </c>
    </row>
    <row r="95" spans="1:12" ht="81" x14ac:dyDescent="0.3">
      <c r="A95" s="12" t="s">
        <v>48</v>
      </c>
      <c r="B95" s="1" t="s">
        <v>65</v>
      </c>
      <c r="C95" s="1" t="s">
        <v>18</v>
      </c>
      <c r="D95" s="1" t="s">
        <v>360</v>
      </c>
      <c r="E95" s="1" t="s">
        <v>66</v>
      </c>
      <c r="F95" s="1"/>
      <c r="G95" s="1"/>
      <c r="H95" s="2">
        <v>0</v>
      </c>
      <c r="I95" s="1"/>
      <c r="J95" s="1" t="s">
        <v>361</v>
      </c>
      <c r="K95" s="1" t="s">
        <v>67</v>
      </c>
      <c r="L95" s="1" t="s">
        <v>46</v>
      </c>
    </row>
    <row r="96" spans="1:12" ht="81" x14ac:dyDescent="0.3">
      <c r="A96" s="12" t="s">
        <v>48</v>
      </c>
      <c r="B96" s="1" t="s">
        <v>68</v>
      </c>
      <c r="C96" s="1" t="s">
        <v>18</v>
      </c>
      <c r="D96" s="1" t="s">
        <v>362</v>
      </c>
      <c r="E96" s="1" t="s">
        <v>69</v>
      </c>
      <c r="F96" s="1"/>
      <c r="G96" s="1"/>
      <c r="H96" s="2">
        <v>0</v>
      </c>
      <c r="I96" s="1"/>
      <c r="J96" s="1" t="s">
        <v>363</v>
      </c>
      <c r="K96" s="1" t="s">
        <v>70</v>
      </c>
      <c r="L96" s="1" t="s">
        <v>46</v>
      </c>
    </row>
    <row r="97" spans="1:12" ht="81" x14ac:dyDescent="0.3">
      <c r="A97" s="12" t="s">
        <v>48</v>
      </c>
      <c r="B97" s="1" t="s">
        <v>71</v>
      </c>
      <c r="C97" s="1" t="s">
        <v>18</v>
      </c>
      <c r="D97" s="1" t="s">
        <v>364</v>
      </c>
      <c r="E97" s="1" t="s">
        <v>69</v>
      </c>
      <c r="F97" s="1"/>
      <c r="G97" s="1"/>
      <c r="H97" s="2">
        <v>0</v>
      </c>
      <c r="I97" s="1"/>
      <c r="J97" s="1" t="s">
        <v>365</v>
      </c>
      <c r="K97" s="1" t="s">
        <v>70</v>
      </c>
      <c r="L97" s="1" t="s">
        <v>46</v>
      </c>
    </row>
    <row r="98" spans="1:12" ht="81" x14ac:dyDescent="0.3">
      <c r="A98" s="12" t="s">
        <v>48</v>
      </c>
      <c r="B98" s="1" t="s">
        <v>72</v>
      </c>
      <c r="C98" s="1" t="s">
        <v>18</v>
      </c>
      <c r="D98" s="1" t="s">
        <v>366</v>
      </c>
      <c r="E98" s="1" t="s">
        <v>69</v>
      </c>
      <c r="F98" s="1"/>
      <c r="G98" s="1"/>
      <c r="H98" s="2">
        <v>0</v>
      </c>
      <c r="I98" s="1"/>
      <c r="J98" s="1" t="s">
        <v>367</v>
      </c>
      <c r="K98" s="1" t="s">
        <v>70</v>
      </c>
      <c r="L98" s="1" t="s">
        <v>46</v>
      </c>
    </row>
    <row r="99" spans="1:12" ht="81" x14ac:dyDescent="0.3">
      <c r="A99" s="12" t="s">
        <v>48</v>
      </c>
      <c r="B99" s="1" t="s">
        <v>73</v>
      </c>
      <c r="C99" s="1" t="s">
        <v>18</v>
      </c>
      <c r="D99" s="1" t="s">
        <v>368</v>
      </c>
      <c r="E99" s="1" t="s">
        <v>74</v>
      </c>
      <c r="F99" s="1"/>
      <c r="G99" s="1"/>
      <c r="H99" s="2">
        <v>0</v>
      </c>
      <c r="I99" s="1"/>
      <c r="J99" s="1" t="s">
        <v>369</v>
      </c>
      <c r="K99" s="1" t="s">
        <v>75</v>
      </c>
      <c r="L99" s="1" t="s">
        <v>46</v>
      </c>
    </row>
    <row r="100" spans="1:12" ht="25.05" customHeight="1" x14ac:dyDescent="0.3">
      <c r="A100" s="25" t="s">
        <v>324</v>
      </c>
      <c r="B100" s="25"/>
      <c r="C100" s="25"/>
      <c r="D100" s="25"/>
      <c r="E100" s="25"/>
      <c r="F100" s="25"/>
      <c r="G100" s="25"/>
      <c r="H100" s="2">
        <f>SUM(H101:H102)</f>
        <v>96000</v>
      </c>
      <c r="I100" s="24"/>
      <c r="J100" s="24"/>
      <c r="K100" s="24"/>
      <c r="L100" s="24"/>
    </row>
    <row r="101" spans="1:12" ht="48.6" x14ac:dyDescent="0.3">
      <c r="A101" s="9" t="s">
        <v>323</v>
      </c>
      <c r="B101" s="1" t="s">
        <v>370</v>
      </c>
      <c r="C101" s="1" t="s">
        <v>19</v>
      </c>
      <c r="D101" s="1" t="s">
        <v>371</v>
      </c>
      <c r="E101" s="1" t="s">
        <v>372</v>
      </c>
      <c r="F101" s="1" t="s">
        <v>14</v>
      </c>
      <c r="G101" s="1" t="s">
        <v>373</v>
      </c>
      <c r="H101" s="2">
        <v>96000</v>
      </c>
      <c r="I101" s="1" t="s">
        <v>374</v>
      </c>
      <c r="J101" s="1" t="s">
        <v>375</v>
      </c>
      <c r="K101" s="49" t="s">
        <v>515</v>
      </c>
      <c r="L101" s="1" t="s">
        <v>376</v>
      </c>
    </row>
    <row r="102" spans="1:12" ht="48.6" x14ac:dyDescent="0.3">
      <c r="A102" s="12" t="s">
        <v>377</v>
      </c>
      <c r="B102" s="1" t="s">
        <v>378</v>
      </c>
      <c r="C102" s="1" t="s">
        <v>19</v>
      </c>
      <c r="D102" s="1" t="s">
        <v>379</v>
      </c>
      <c r="E102" s="1" t="s">
        <v>372</v>
      </c>
      <c r="F102" s="1"/>
      <c r="G102" s="1"/>
      <c r="H102" s="2">
        <v>0</v>
      </c>
      <c r="I102" s="1" t="s">
        <v>380</v>
      </c>
      <c r="J102" s="1" t="s">
        <v>381</v>
      </c>
      <c r="K102" s="1" t="s">
        <v>382</v>
      </c>
      <c r="L102" s="1" t="s">
        <v>49</v>
      </c>
    </row>
    <row r="103" spans="1:12" ht="25.05" customHeight="1" x14ac:dyDescent="0.3">
      <c r="A103" s="25" t="s">
        <v>325</v>
      </c>
      <c r="B103" s="25"/>
      <c r="C103" s="25"/>
      <c r="D103" s="25"/>
      <c r="E103" s="25"/>
      <c r="F103" s="25"/>
      <c r="G103" s="25"/>
      <c r="H103" s="2">
        <f>SUM(H104:H117)</f>
        <v>1263523</v>
      </c>
      <c r="I103" s="24"/>
      <c r="J103" s="24"/>
      <c r="K103" s="24"/>
      <c r="L103" s="24"/>
    </row>
    <row r="104" spans="1:12" ht="81" x14ac:dyDescent="0.3">
      <c r="A104" s="12" t="s">
        <v>483</v>
      </c>
      <c r="B104" s="1" t="s">
        <v>484</v>
      </c>
      <c r="C104" s="1" t="s">
        <v>19</v>
      </c>
      <c r="D104" s="1" t="s">
        <v>438</v>
      </c>
      <c r="E104" s="1" t="s">
        <v>439</v>
      </c>
      <c r="F104" s="1" t="s">
        <v>14</v>
      </c>
      <c r="G104" s="1" t="s">
        <v>440</v>
      </c>
      <c r="H104" s="2">
        <v>-21212</v>
      </c>
      <c r="I104" s="1" t="s">
        <v>441</v>
      </c>
      <c r="J104" s="1" t="s">
        <v>442</v>
      </c>
      <c r="K104" s="1" t="s">
        <v>443</v>
      </c>
      <c r="L104" s="1" t="s">
        <v>444</v>
      </c>
    </row>
    <row r="105" spans="1:12" ht="81" customHeight="1" x14ac:dyDescent="0.3">
      <c r="A105" s="45" t="s">
        <v>483</v>
      </c>
      <c r="B105" s="1" t="s">
        <v>485</v>
      </c>
      <c r="C105" s="1" t="s">
        <v>19</v>
      </c>
      <c r="D105" s="1" t="s">
        <v>445</v>
      </c>
      <c r="E105" s="19" t="s">
        <v>446</v>
      </c>
      <c r="F105" s="19" t="s">
        <v>14</v>
      </c>
      <c r="G105" s="19" t="s">
        <v>440</v>
      </c>
      <c r="H105" s="2">
        <v>26200</v>
      </c>
      <c r="I105" s="19"/>
      <c r="J105" s="19" t="s">
        <v>447</v>
      </c>
      <c r="K105" s="1" t="s">
        <v>448</v>
      </c>
      <c r="L105" s="1" t="s">
        <v>449</v>
      </c>
    </row>
    <row r="106" spans="1:12" ht="97.2" x14ac:dyDescent="0.3">
      <c r="A106" s="45"/>
      <c r="B106" s="1" t="s">
        <v>485</v>
      </c>
      <c r="C106" s="1" t="s">
        <v>21</v>
      </c>
      <c r="D106" s="1" t="s">
        <v>450</v>
      </c>
      <c r="E106" s="19"/>
      <c r="F106" s="19"/>
      <c r="G106" s="19"/>
      <c r="H106" s="2">
        <v>0</v>
      </c>
      <c r="I106" s="19"/>
      <c r="J106" s="19"/>
      <c r="K106" s="1" t="s">
        <v>451</v>
      </c>
      <c r="L106" s="1" t="s">
        <v>452</v>
      </c>
    </row>
    <row r="107" spans="1:12" ht="97.2" x14ac:dyDescent="0.3">
      <c r="A107" s="45"/>
      <c r="B107" s="1" t="s">
        <v>486</v>
      </c>
      <c r="C107" s="44" t="s">
        <v>13</v>
      </c>
      <c r="D107" s="1" t="s">
        <v>450</v>
      </c>
      <c r="E107" s="19"/>
      <c r="F107" s="19"/>
      <c r="G107" s="19"/>
      <c r="H107" s="2">
        <v>0</v>
      </c>
      <c r="I107" s="19"/>
      <c r="J107" s="19"/>
      <c r="K107" s="19" t="s">
        <v>15</v>
      </c>
      <c r="L107" s="19" t="s">
        <v>452</v>
      </c>
    </row>
    <row r="108" spans="1:12" ht="81" x14ac:dyDescent="0.3">
      <c r="A108" s="45"/>
      <c r="B108" s="1" t="s">
        <v>487</v>
      </c>
      <c r="C108" s="44"/>
      <c r="D108" s="1" t="s">
        <v>453</v>
      </c>
      <c r="E108" s="19"/>
      <c r="F108" s="19"/>
      <c r="G108" s="19"/>
      <c r="H108" s="2">
        <v>0</v>
      </c>
      <c r="I108" s="19"/>
      <c r="J108" s="19"/>
      <c r="K108" s="19"/>
      <c r="L108" s="19"/>
    </row>
    <row r="109" spans="1:12" ht="97.2" x14ac:dyDescent="0.3">
      <c r="A109" s="45" t="s">
        <v>483</v>
      </c>
      <c r="B109" s="1" t="s">
        <v>488</v>
      </c>
      <c r="C109" s="44" t="s">
        <v>13</v>
      </c>
      <c r="D109" s="1" t="s">
        <v>454</v>
      </c>
      <c r="E109" s="19" t="s">
        <v>446</v>
      </c>
      <c r="F109" s="19" t="s">
        <v>14</v>
      </c>
      <c r="G109" s="19" t="s">
        <v>440</v>
      </c>
      <c r="H109" s="2">
        <v>0</v>
      </c>
      <c r="I109" s="19"/>
      <c r="J109" s="19" t="s">
        <v>447</v>
      </c>
      <c r="K109" s="19" t="s">
        <v>15</v>
      </c>
      <c r="L109" s="19" t="s">
        <v>452</v>
      </c>
    </row>
    <row r="110" spans="1:12" ht="113.4" x14ac:dyDescent="0.3">
      <c r="A110" s="45"/>
      <c r="B110" s="1" t="s">
        <v>489</v>
      </c>
      <c r="C110" s="44"/>
      <c r="D110" s="1" t="s">
        <v>455</v>
      </c>
      <c r="E110" s="19"/>
      <c r="F110" s="19"/>
      <c r="G110" s="19"/>
      <c r="H110" s="2">
        <v>0</v>
      </c>
      <c r="I110" s="19"/>
      <c r="J110" s="19"/>
      <c r="K110" s="19"/>
      <c r="L110" s="19"/>
    </row>
    <row r="111" spans="1:12" ht="291.60000000000002" x14ac:dyDescent="0.3">
      <c r="A111" s="18" t="s">
        <v>483</v>
      </c>
      <c r="B111" s="1" t="s">
        <v>490</v>
      </c>
      <c r="C111" s="1" t="s">
        <v>19</v>
      </c>
      <c r="D111" s="1" t="s">
        <v>456</v>
      </c>
      <c r="E111" s="1" t="s">
        <v>457</v>
      </c>
      <c r="F111" s="1" t="s">
        <v>458</v>
      </c>
      <c r="G111" s="1" t="s">
        <v>459</v>
      </c>
      <c r="H111" s="2">
        <v>631667</v>
      </c>
      <c r="I111" s="1" t="s">
        <v>460</v>
      </c>
      <c r="J111" s="1" t="s">
        <v>461</v>
      </c>
      <c r="K111" s="1" t="s">
        <v>462</v>
      </c>
      <c r="L111" s="1" t="s">
        <v>463</v>
      </c>
    </row>
    <row r="112" spans="1:12" ht="97.2" x14ac:dyDescent="0.3">
      <c r="A112" s="20" t="s">
        <v>483</v>
      </c>
      <c r="B112" s="19" t="s">
        <v>490</v>
      </c>
      <c r="C112" s="1" t="s">
        <v>13</v>
      </c>
      <c r="D112" s="1" t="s">
        <v>464</v>
      </c>
      <c r="E112" s="19" t="s">
        <v>457</v>
      </c>
      <c r="F112" s="19" t="s">
        <v>458</v>
      </c>
      <c r="G112" s="19" t="s">
        <v>459</v>
      </c>
      <c r="H112" s="2">
        <v>180000</v>
      </c>
      <c r="I112" s="19" t="s">
        <v>460</v>
      </c>
      <c r="J112" s="19" t="s">
        <v>461</v>
      </c>
      <c r="K112" s="1" t="s">
        <v>465</v>
      </c>
      <c r="L112" s="1"/>
    </row>
    <row r="113" spans="1:12" ht="162" x14ac:dyDescent="0.3">
      <c r="A113" s="21"/>
      <c r="B113" s="19"/>
      <c r="C113" s="1" t="s">
        <v>21</v>
      </c>
      <c r="D113" s="1" t="s">
        <v>466</v>
      </c>
      <c r="E113" s="19"/>
      <c r="F113" s="19"/>
      <c r="G113" s="19"/>
      <c r="H113" s="2">
        <v>280000</v>
      </c>
      <c r="I113" s="19"/>
      <c r="J113" s="19"/>
      <c r="K113" s="1" t="s">
        <v>467</v>
      </c>
      <c r="L113" s="1" t="s">
        <v>463</v>
      </c>
    </row>
    <row r="114" spans="1:12" ht="97.2" x14ac:dyDescent="0.3">
      <c r="A114" s="22"/>
      <c r="B114" s="19"/>
      <c r="C114" s="1" t="s">
        <v>18</v>
      </c>
      <c r="D114" s="1" t="s">
        <v>468</v>
      </c>
      <c r="E114" s="19"/>
      <c r="F114" s="19"/>
      <c r="G114" s="19"/>
      <c r="H114" s="2">
        <v>0</v>
      </c>
      <c r="I114" s="19"/>
      <c r="J114" s="19"/>
      <c r="K114" s="1" t="s">
        <v>469</v>
      </c>
      <c r="L114" s="1" t="s">
        <v>49</v>
      </c>
    </row>
    <row r="115" spans="1:12" ht="129.6" x14ac:dyDescent="0.3">
      <c r="A115" s="20" t="s">
        <v>483</v>
      </c>
      <c r="B115" s="26" t="s">
        <v>491</v>
      </c>
      <c r="C115" s="1" t="s">
        <v>21</v>
      </c>
      <c r="D115" s="1" t="s">
        <v>470</v>
      </c>
      <c r="E115" s="26" t="s">
        <v>457</v>
      </c>
      <c r="F115" s="26" t="s">
        <v>458</v>
      </c>
      <c r="G115" s="26" t="s">
        <v>459</v>
      </c>
      <c r="H115" s="2">
        <v>13334</v>
      </c>
      <c r="I115" s="26" t="s">
        <v>471</v>
      </c>
      <c r="J115" s="26" t="s">
        <v>472</v>
      </c>
      <c r="K115" s="1" t="s">
        <v>473</v>
      </c>
      <c r="L115" s="1" t="s">
        <v>474</v>
      </c>
    </row>
    <row r="116" spans="1:12" ht="97.2" x14ac:dyDescent="0.3">
      <c r="A116" s="22"/>
      <c r="B116" s="28"/>
      <c r="C116" s="1" t="s">
        <v>19</v>
      </c>
      <c r="D116" s="1" t="s">
        <v>475</v>
      </c>
      <c r="E116" s="28"/>
      <c r="F116" s="28"/>
      <c r="G116" s="28"/>
      <c r="H116" s="2">
        <v>124769</v>
      </c>
      <c r="I116" s="28"/>
      <c r="J116" s="28"/>
      <c r="K116" s="1" t="s">
        <v>476</v>
      </c>
      <c r="L116" s="1"/>
    </row>
    <row r="117" spans="1:12" ht="113.4" x14ac:dyDescent="0.3">
      <c r="A117" s="12" t="s">
        <v>483</v>
      </c>
      <c r="B117" s="1" t="s">
        <v>492</v>
      </c>
      <c r="C117" s="1" t="s">
        <v>19</v>
      </c>
      <c r="D117" s="1" t="s">
        <v>477</v>
      </c>
      <c r="E117" s="1" t="s">
        <v>478</v>
      </c>
      <c r="F117" s="1" t="s">
        <v>458</v>
      </c>
      <c r="G117" s="1" t="s">
        <v>459</v>
      </c>
      <c r="H117" s="2">
        <v>28765</v>
      </c>
      <c r="I117" s="1" t="s">
        <v>479</v>
      </c>
      <c r="J117" s="1" t="s">
        <v>480</v>
      </c>
      <c r="K117" s="1" t="s">
        <v>481</v>
      </c>
      <c r="L117" s="1" t="s">
        <v>482</v>
      </c>
    </row>
    <row r="118" spans="1:12" ht="25.05" customHeight="1" x14ac:dyDescent="0.3">
      <c r="A118" s="25" t="s">
        <v>26</v>
      </c>
      <c r="B118" s="25"/>
      <c r="C118" s="25"/>
      <c r="D118" s="25"/>
      <c r="E118" s="25"/>
      <c r="F118" s="25"/>
      <c r="G118" s="25"/>
      <c r="H118" s="2">
        <f>SUM(H119:H120)</f>
        <v>160000</v>
      </c>
      <c r="I118" s="24"/>
      <c r="J118" s="24"/>
      <c r="K118" s="24"/>
      <c r="L118" s="24"/>
    </row>
    <row r="119" spans="1:12" ht="81" x14ac:dyDescent="0.3">
      <c r="A119" s="12" t="s">
        <v>383</v>
      </c>
      <c r="B119" s="1" t="s">
        <v>391</v>
      </c>
      <c r="C119" s="1" t="s">
        <v>19</v>
      </c>
      <c r="D119" s="1" t="s">
        <v>384</v>
      </c>
      <c r="E119" s="1" t="s">
        <v>385</v>
      </c>
      <c r="F119" s="1" t="s">
        <v>52</v>
      </c>
      <c r="G119" s="1" t="s">
        <v>386</v>
      </c>
      <c r="H119" s="2">
        <v>80000</v>
      </c>
      <c r="I119" s="1" t="s">
        <v>387</v>
      </c>
      <c r="J119" s="1" t="s">
        <v>392</v>
      </c>
      <c r="K119" s="1" t="s">
        <v>388</v>
      </c>
      <c r="L119" s="1"/>
    </row>
    <row r="120" spans="1:12" ht="81" x14ac:dyDescent="0.3">
      <c r="A120" s="12" t="s">
        <v>383</v>
      </c>
      <c r="B120" s="1" t="s">
        <v>389</v>
      </c>
      <c r="C120" s="1" t="s">
        <v>19</v>
      </c>
      <c r="D120" s="1" t="s">
        <v>390</v>
      </c>
      <c r="E120" s="1" t="s">
        <v>385</v>
      </c>
      <c r="F120" s="1" t="s">
        <v>52</v>
      </c>
      <c r="G120" s="1" t="s">
        <v>386</v>
      </c>
      <c r="H120" s="2">
        <v>80000</v>
      </c>
      <c r="I120" s="1" t="s">
        <v>387</v>
      </c>
      <c r="J120" s="1" t="s">
        <v>392</v>
      </c>
      <c r="K120" s="1" t="s">
        <v>388</v>
      </c>
      <c r="L120" s="1"/>
    </row>
    <row r="121" spans="1:12" ht="24.6" customHeight="1" x14ac:dyDescent="0.3">
      <c r="A121" s="25" t="s">
        <v>27</v>
      </c>
      <c r="B121" s="25"/>
      <c r="C121" s="25"/>
      <c r="D121" s="25"/>
      <c r="E121" s="25"/>
      <c r="F121" s="25"/>
      <c r="G121" s="25"/>
      <c r="H121" s="2">
        <v>0</v>
      </c>
      <c r="I121" s="24"/>
      <c r="J121" s="24"/>
      <c r="K121" s="24"/>
      <c r="L121" s="24"/>
    </row>
    <row r="122" spans="1:12" ht="24.6" customHeight="1" x14ac:dyDescent="0.3">
      <c r="A122" s="9"/>
      <c r="B122" s="1" t="s">
        <v>24</v>
      </c>
      <c r="C122" s="1"/>
      <c r="D122" s="1"/>
      <c r="E122" s="1"/>
      <c r="F122" s="1"/>
      <c r="G122" s="1"/>
      <c r="H122" s="2"/>
      <c r="I122" s="1"/>
      <c r="J122" s="1"/>
      <c r="K122" s="1"/>
      <c r="L122" s="1"/>
    </row>
    <row r="123" spans="1:12" ht="24.6" customHeight="1" x14ac:dyDescent="0.3">
      <c r="A123" s="48" t="s">
        <v>43</v>
      </c>
      <c r="B123" s="48"/>
      <c r="C123" s="48"/>
      <c r="D123" s="48"/>
      <c r="E123" s="48"/>
      <c r="F123" s="48"/>
      <c r="G123" s="48"/>
      <c r="H123" s="6">
        <f>H124+H127+H129+H131+H138+H140+H142+H144</f>
        <v>340840</v>
      </c>
      <c r="I123" s="29"/>
      <c r="J123" s="29"/>
      <c r="K123" s="29"/>
      <c r="L123" s="29"/>
    </row>
    <row r="124" spans="1:12" ht="25.05" customHeight="1" x14ac:dyDescent="0.3">
      <c r="A124" s="32" t="s">
        <v>419</v>
      </c>
      <c r="B124" s="33"/>
      <c r="C124" s="33"/>
      <c r="D124" s="33"/>
      <c r="E124" s="33"/>
      <c r="F124" s="33"/>
      <c r="G124" s="34"/>
      <c r="H124" s="10">
        <f>SUM(H125:H126)</f>
        <v>840</v>
      </c>
      <c r="I124" s="38"/>
      <c r="J124" s="39"/>
      <c r="K124" s="39"/>
      <c r="L124" s="40"/>
    </row>
    <row r="125" spans="1:12" ht="64.8" x14ac:dyDescent="0.3">
      <c r="A125" s="20" t="s">
        <v>419</v>
      </c>
      <c r="B125" s="46" t="s">
        <v>393</v>
      </c>
      <c r="C125" s="30" t="s">
        <v>19</v>
      </c>
      <c r="D125" s="13" t="s">
        <v>394</v>
      </c>
      <c r="E125" s="31" t="s">
        <v>117</v>
      </c>
      <c r="F125" s="13" t="s">
        <v>118</v>
      </c>
      <c r="G125" s="13" t="s">
        <v>119</v>
      </c>
      <c r="H125" s="2">
        <v>840</v>
      </c>
      <c r="I125" s="13" t="s">
        <v>120</v>
      </c>
      <c r="J125" s="13" t="s">
        <v>395</v>
      </c>
      <c r="K125" s="13" t="s">
        <v>121</v>
      </c>
      <c r="L125" s="13"/>
    </row>
    <row r="126" spans="1:12" ht="81" x14ac:dyDescent="0.3">
      <c r="A126" s="22"/>
      <c r="B126" s="46"/>
      <c r="C126" s="30"/>
      <c r="D126" s="13" t="s">
        <v>396</v>
      </c>
      <c r="E126" s="31"/>
      <c r="F126" s="13"/>
      <c r="G126" s="13"/>
      <c r="H126" s="2">
        <v>0</v>
      </c>
      <c r="I126" s="14"/>
      <c r="J126" s="13" t="s">
        <v>397</v>
      </c>
      <c r="K126" s="13" t="s">
        <v>47</v>
      </c>
      <c r="L126" s="15" t="s">
        <v>122</v>
      </c>
    </row>
    <row r="127" spans="1:12" ht="25.05" customHeight="1" x14ac:dyDescent="0.3">
      <c r="A127" s="32" t="s">
        <v>420</v>
      </c>
      <c r="B127" s="33" t="s">
        <v>44</v>
      </c>
      <c r="C127" s="33"/>
      <c r="D127" s="33"/>
      <c r="E127" s="33"/>
      <c r="F127" s="33"/>
      <c r="G127" s="34"/>
      <c r="H127" s="10">
        <f>SUM(H128)</f>
        <v>0</v>
      </c>
      <c r="I127" s="38"/>
      <c r="J127" s="39"/>
      <c r="K127" s="39"/>
      <c r="L127" s="40"/>
    </row>
    <row r="128" spans="1:12" ht="25.05" customHeight="1" x14ac:dyDescent="0.3">
      <c r="A128" s="12"/>
      <c r="B128" s="1" t="s">
        <v>24</v>
      </c>
      <c r="C128" s="1"/>
      <c r="D128" s="1"/>
      <c r="E128" s="1"/>
      <c r="F128" s="1"/>
      <c r="G128" s="1"/>
      <c r="H128" s="2"/>
      <c r="I128" s="1"/>
      <c r="J128" s="1"/>
      <c r="K128" s="1"/>
      <c r="L128" s="1"/>
    </row>
    <row r="129" spans="1:12" ht="25.05" customHeight="1" x14ac:dyDescent="0.3">
      <c r="A129" s="32" t="s">
        <v>421</v>
      </c>
      <c r="B129" s="33" t="s">
        <v>44</v>
      </c>
      <c r="C129" s="33"/>
      <c r="D129" s="33"/>
      <c r="E129" s="33"/>
      <c r="F129" s="33"/>
      <c r="G129" s="34"/>
      <c r="H129" s="10">
        <f>SUM(H130)</f>
        <v>0</v>
      </c>
      <c r="I129" s="38"/>
      <c r="J129" s="39"/>
      <c r="K129" s="39"/>
      <c r="L129" s="40"/>
    </row>
    <row r="130" spans="1:12" ht="25.05" customHeight="1" x14ac:dyDescent="0.3">
      <c r="A130" s="12"/>
      <c r="B130" s="1" t="s">
        <v>24</v>
      </c>
      <c r="C130" s="1"/>
      <c r="D130" s="1"/>
      <c r="E130" s="1"/>
      <c r="F130" s="1"/>
      <c r="G130" s="1"/>
      <c r="H130" s="2"/>
      <c r="I130" s="1"/>
      <c r="J130" s="1"/>
      <c r="K130" s="1"/>
      <c r="L130" s="1"/>
    </row>
    <row r="131" spans="1:12" ht="25.05" customHeight="1" x14ac:dyDescent="0.3">
      <c r="A131" s="32" t="s">
        <v>45</v>
      </c>
      <c r="B131" s="33"/>
      <c r="C131" s="33"/>
      <c r="D131" s="33"/>
      <c r="E131" s="33"/>
      <c r="F131" s="33"/>
      <c r="G131" s="34"/>
      <c r="H131" s="10">
        <f>SUM(H132:H137)</f>
        <v>340000</v>
      </c>
      <c r="I131" s="35"/>
      <c r="J131" s="36"/>
      <c r="K131" s="36"/>
      <c r="L131" s="37"/>
    </row>
    <row r="132" spans="1:12" ht="97.2" customHeight="1" x14ac:dyDescent="0.3">
      <c r="A132" s="9" t="s">
        <v>45</v>
      </c>
      <c r="B132" s="26" t="s">
        <v>398</v>
      </c>
      <c r="C132" s="1" t="s">
        <v>21</v>
      </c>
      <c r="D132" s="1" t="s">
        <v>399</v>
      </c>
      <c r="E132" s="26" t="s">
        <v>400</v>
      </c>
      <c r="F132" s="26" t="s">
        <v>118</v>
      </c>
      <c r="G132" s="26" t="s">
        <v>401</v>
      </c>
      <c r="H132" s="41">
        <v>280000</v>
      </c>
      <c r="I132" s="26" t="s">
        <v>402</v>
      </c>
      <c r="J132" s="26" t="s">
        <v>403</v>
      </c>
      <c r="K132" s="1" t="s">
        <v>404</v>
      </c>
      <c r="L132" s="1"/>
    </row>
    <row r="133" spans="1:12" ht="48.6" x14ac:dyDescent="0.3">
      <c r="A133" s="12" t="s">
        <v>45</v>
      </c>
      <c r="B133" s="28"/>
      <c r="C133" s="1" t="s">
        <v>21</v>
      </c>
      <c r="D133" s="1" t="s">
        <v>405</v>
      </c>
      <c r="E133" s="27"/>
      <c r="F133" s="27"/>
      <c r="G133" s="27"/>
      <c r="H133" s="42"/>
      <c r="I133" s="27"/>
      <c r="J133" s="27"/>
      <c r="K133" s="1" t="s">
        <v>406</v>
      </c>
      <c r="L133" s="1"/>
    </row>
    <row r="134" spans="1:12" ht="145.80000000000001" x14ac:dyDescent="0.3">
      <c r="A134" s="12" t="s">
        <v>45</v>
      </c>
      <c r="B134" s="1" t="s">
        <v>407</v>
      </c>
      <c r="C134" s="1" t="s">
        <v>19</v>
      </c>
      <c r="D134" s="1" t="s">
        <v>408</v>
      </c>
      <c r="E134" s="28"/>
      <c r="F134" s="28"/>
      <c r="G134" s="28"/>
      <c r="H134" s="43"/>
      <c r="I134" s="28"/>
      <c r="J134" s="28"/>
      <c r="K134" s="1" t="s">
        <v>409</v>
      </c>
      <c r="L134" s="1"/>
    </row>
    <row r="135" spans="1:12" ht="129.6" x14ac:dyDescent="0.3">
      <c r="A135" s="12" t="s">
        <v>45</v>
      </c>
      <c r="B135" s="1" t="s">
        <v>410</v>
      </c>
      <c r="C135" s="1" t="s">
        <v>19</v>
      </c>
      <c r="D135" s="1" t="s">
        <v>411</v>
      </c>
      <c r="E135" s="26" t="s">
        <v>412</v>
      </c>
      <c r="F135" s="26" t="s">
        <v>118</v>
      </c>
      <c r="G135" s="26" t="s">
        <v>401</v>
      </c>
      <c r="H135" s="41">
        <v>60000</v>
      </c>
      <c r="I135" s="26" t="s">
        <v>413</v>
      </c>
      <c r="J135" s="26" t="s">
        <v>414</v>
      </c>
      <c r="K135" s="1" t="s">
        <v>415</v>
      </c>
      <c r="L135" s="1"/>
    </row>
    <row r="136" spans="1:12" ht="145.80000000000001" x14ac:dyDescent="0.3">
      <c r="A136" s="12" t="s">
        <v>45</v>
      </c>
      <c r="B136" s="1" t="s">
        <v>416</v>
      </c>
      <c r="C136" s="1" t="s">
        <v>19</v>
      </c>
      <c r="D136" s="1" t="s">
        <v>411</v>
      </c>
      <c r="E136" s="27"/>
      <c r="F136" s="27"/>
      <c r="G136" s="27"/>
      <c r="H136" s="42"/>
      <c r="I136" s="27"/>
      <c r="J136" s="27"/>
      <c r="K136" s="1" t="s">
        <v>417</v>
      </c>
      <c r="L136" s="1"/>
    </row>
    <row r="137" spans="1:12" ht="113.4" x14ac:dyDescent="0.3">
      <c r="A137" s="12" t="s">
        <v>45</v>
      </c>
      <c r="B137" s="1" t="s">
        <v>418</v>
      </c>
      <c r="C137" s="1" t="s">
        <v>19</v>
      </c>
      <c r="D137" s="1" t="s">
        <v>411</v>
      </c>
      <c r="E137" s="28"/>
      <c r="F137" s="28"/>
      <c r="G137" s="28"/>
      <c r="H137" s="43"/>
      <c r="I137" s="28"/>
      <c r="J137" s="28"/>
      <c r="K137" s="1" t="s">
        <v>417</v>
      </c>
      <c r="L137" s="1"/>
    </row>
    <row r="138" spans="1:12" ht="25.05" customHeight="1" x14ac:dyDescent="0.3">
      <c r="A138" s="32" t="s">
        <v>422</v>
      </c>
      <c r="B138" s="33" t="s">
        <v>44</v>
      </c>
      <c r="C138" s="33"/>
      <c r="D138" s="33"/>
      <c r="E138" s="33"/>
      <c r="F138" s="33"/>
      <c r="G138" s="34"/>
      <c r="H138" s="10">
        <f>SUM(H139)</f>
        <v>0</v>
      </c>
      <c r="I138" s="38"/>
      <c r="J138" s="39"/>
      <c r="K138" s="39"/>
      <c r="L138" s="40"/>
    </row>
    <row r="139" spans="1:12" ht="25.05" customHeight="1" x14ac:dyDescent="0.3">
      <c r="A139" s="12"/>
      <c r="B139" s="1" t="s">
        <v>24</v>
      </c>
      <c r="C139" s="1"/>
      <c r="D139" s="1"/>
      <c r="E139" s="1"/>
      <c r="F139" s="1"/>
      <c r="G139" s="1"/>
      <c r="H139" s="2"/>
      <c r="I139" s="1"/>
      <c r="J139" s="1"/>
      <c r="K139" s="1"/>
      <c r="L139" s="1"/>
    </row>
    <row r="140" spans="1:12" ht="25.05" customHeight="1" x14ac:dyDescent="0.3">
      <c r="A140" s="32" t="s">
        <v>423</v>
      </c>
      <c r="B140" s="33" t="s">
        <v>44</v>
      </c>
      <c r="C140" s="33"/>
      <c r="D140" s="33"/>
      <c r="E140" s="33"/>
      <c r="F140" s="33"/>
      <c r="G140" s="34"/>
      <c r="H140" s="10">
        <f>SUM(H141)</f>
        <v>0</v>
      </c>
      <c r="I140" s="38"/>
      <c r="J140" s="39"/>
      <c r="K140" s="39"/>
      <c r="L140" s="40"/>
    </row>
    <row r="141" spans="1:12" ht="25.05" customHeight="1" x14ac:dyDescent="0.3">
      <c r="A141" s="12"/>
      <c r="B141" s="1" t="s">
        <v>24</v>
      </c>
      <c r="C141" s="1"/>
      <c r="D141" s="1"/>
      <c r="E141" s="1"/>
      <c r="F141" s="1"/>
      <c r="G141" s="1"/>
      <c r="H141" s="2"/>
      <c r="I141" s="1"/>
      <c r="J141" s="1"/>
      <c r="K141" s="1"/>
      <c r="L141" s="1"/>
    </row>
    <row r="142" spans="1:12" ht="25.05" customHeight="1" x14ac:dyDescent="0.3">
      <c r="A142" s="32" t="s">
        <v>424</v>
      </c>
      <c r="B142" s="33" t="s">
        <v>44</v>
      </c>
      <c r="C142" s="33"/>
      <c r="D142" s="33"/>
      <c r="E142" s="33"/>
      <c r="F142" s="33"/>
      <c r="G142" s="34"/>
      <c r="H142" s="10">
        <f>SUM(H143)</f>
        <v>0</v>
      </c>
      <c r="I142" s="38"/>
      <c r="J142" s="39"/>
      <c r="K142" s="39"/>
      <c r="L142" s="40"/>
    </row>
    <row r="143" spans="1:12" ht="25.05" customHeight="1" x14ac:dyDescent="0.3">
      <c r="A143" s="12"/>
      <c r="B143" s="1" t="s">
        <v>24</v>
      </c>
      <c r="C143" s="1"/>
      <c r="D143" s="1"/>
      <c r="E143" s="1"/>
      <c r="F143" s="1"/>
      <c r="G143" s="1"/>
      <c r="H143" s="2"/>
      <c r="I143" s="1"/>
      <c r="J143" s="1"/>
      <c r="K143" s="1"/>
      <c r="L143" s="1"/>
    </row>
    <row r="144" spans="1:12" ht="25.05" customHeight="1" x14ac:dyDescent="0.3">
      <c r="A144" s="32" t="s">
        <v>425</v>
      </c>
      <c r="B144" s="33" t="s">
        <v>44</v>
      </c>
      <c r="C144" s="33"/>
      <c r="D144" s="33"/>
      <c r="E144" s="33"/>
      <c r="F144" s="33"/>
      <c r="G144" s="34"/>
      <c r="H144" s="10">
        <f>SUM(H145)</f>
        <v>0</v>
      </c>
      <c r="I144" s="38"/>
      <c r="J144" s="39"/>
      <c r="K144" s="39"/>
      <c r="L144" s="40"/>
    </row>
    <row r="145" spans="1:12" ht="25.05" customHeight="1" x14ac:dyDescent="0.3">
      <c r="A145" s="12"/>
      <c r="B145" s="1" t="s">
        <v>24</v>
      </c>
      <c r="C145" s="1"/>
      <c r="D145" s="1"/>
      <c r="E145" s="1"/>
      <c r="F145" s="1"/>
      <c r="G145" s="1"/>
      <c r="H145" s="2"/>
      <c r="I145" s="1"/>
      <c r="J145" s="1"/>
      <c r="K145" s="1"/>
      <c r="L145" s="1"/>
    </row>
    <row r="146" spans="1:12" x14ac:dyDescent="0.3">
      <c r="A146" s="3" t="s">
        <v>28</v>
      </c>
      <c r="H146" s="7"/>
    </row>
    <row r="147" spans="1:12" x14ac:dyDescent="0.3">
      <c r="A147" s="8" t="s">
        <v>29</v>
      </c>
      <c r="B147" s="23" t="s">
        <v>36</v>
      </c>
      <c r="C147" s="23"/>
      <c r="D147" s="23"/>
      <c r="E147" s="23"/>
      <c r="F147" s="23"/>
      <c r="G147" s="23"/>
      <c r="H147" s="23"/>
      <c r="I147" s="23"/>
      <c r="J147" s="23"/>
      <c r="K147" s="23"/>
      <c r="L147" s="23"/>
    </row>
    <row r="148" spans="1:12" x14ac:dyDescent="0.3">
      <c r="A148" s="8" t="s">
        <v>30</v>
      </c>
      <c r="B148" s="23" t="s">
        <v>37</v>
      </c>
      <c r="C148" s="23"/>
      <c r="D148" s="23"/>
      <c r="E148" s="23"/>
      <c r="F148" s="23"/>
      <c r="G148" s="23"/>
      <c r="H148" s="23"/>
      <c r="I148" s="23"/>
      <c r="J148" s="23"/>
      <c r="K148" s="23"/>
      <c r="L148" s="23"/>
    </row>
    <row r="149" spans="1:12" ht="34.049999999999997" customHeight="1" x14ac:dyDescent="0.3">
      <c r="A149" s="8" t="s">
        <v>31</v>
      </c>
      <c r="B149" s="23" t="s">
        <v>38</v>
      </c>
      <c r="C149" s="23"/>
      <c r="D149" s="23"/>
      <c r="E149" s="23"/>
      <c r="F149" s="23"/>
      <c r="G149" s="23"/>
      <c r="H149" s="23"/>
      <c r="I149" s="23"/>
      <c r="J149" s="23"/>
      <c r="K149" s="23"/>
      <c r="L149" s="23"/>
    </row>
    <row r="150" spans="1:12" x14ac:dyDescent="0.3">
      <c r="A150" s="8" t="s">
        <v>32</v>
      </c>
      <c r="B150" s="23" t="s">
        <v>39</v>
      </c>
      <c r="C150" s="23"/>
      <c r="D150" s="23"/>
      <c r="E150" s="23"/>
      <c r="F150" s="23"/>
      <c r="G150" s="23"/>
      <c r="H150" s="23"/>
      <c r="I150" s="23"/>
      <c r="J150" s="23"/>
      <c r="K150" s="23"/>
      <c r="L150" s="23"/>
    </row>
    <row r="151" spans="1:12" x14ac:dyDescent="0.3">
      <c r="A151" s="8" t="s">
        <v>33</v>
      </c>
      <c r="B151" s="23" t="s">
        <v>40</v>
      </c>
      <c r="C151" s="23"/>
      <c r="D151" s="23"/>
      <c r="E151" s="23"/>
      <c r="F151" s="23"/>
      <c r="G151" s="23"/>
      <c r="H151" s="23"/>
      <c r="I151" s="23"/>
      <c r="J151" s="23"/>
      <c r="K151" s="23"/>
      <c r="L151" s="23"/>
    </row>
    <row r="152" spans="1:12" ht="34.049999999999997" customHeight="1" x14ac:dyDescent="0.3">
      <c r="A152" s="8" t="s">
        <v>34</v>
      </c>
      <c r="B152" s="23" t="s">
        <v>41</v>
      </c>
      <c r="C152" s="23"/>
      <c r="D152" s="23"/>
      <c r="E152" s="23"/>
      <c r="F152" s="23"/>
      <c r="G152" s="23"/>
      <c r="H152" s="23"/>
      <c r="I152" s="23"/>
      <c r="J152" s="23"/>
      <c r="K152" s="23"/>
      <c r="L152" s="23"/>
    </row>
    <row r="153" spans="1:12" x14ac:dyDescent="0.3">
      <c r="A153" s="8" t="s">
        <v>35</v>
      </c>
      <c r="B153" s="23" t="s">
        <v>42</v>
      </c>
      <c r="C153" s="23"/>
      <c r="D153" s="23"/>
      <c r="E153" s="23"/>
      <c r="F153" s="23"/>
      <c r="G153" s="23"/>
      <c r="H153" s="23"/>
      <c r="I153" s="23"/>
      <c r="J153" s="23"/>
      <c r="K153" s="23"/>
      <c r="L153" s="23"/>
    </row>
    <row r="154" spans="1:12" x14ac:dyDescent="0.3">
      <c r="H154" s="7"/>
    </row>
    <row r="155" spans="1:12" x14ac:dyDescent="0.3">
      <c r="H155" s="7"/>
    </row>
    <row r="156" spans="1:12" x14ac:dyDescent="0.3">
      <c r="H156" s="7"/>
    </row>
    <row r="157" spans="1:12" x14ac:dyDescent="0.3">
      <c r="H157" s="7"/>
    </row>
    <row r="158" spans="1:12" x14ac:dyDescent="0.3">
      <c r="H158" s="7"/>
    </row>
    <row r="159" spans="1:12" x14ac:dyDescent="0.3">
      <c r="H159" s="7"/>
    </row>
    <row r="160" spans="1:12" x14ac:dyDescent="0.3">
      <c r="H160" s="7"/>
    </row>
    <row r="161" spans="8:8" x14ac:dyDescent="0.3">
      <c r="H161" s="7"/>
    </row>
    <row r="162" spans="8:8" x14ac:dyDescent="0.3">
      <c r="H162" s="7"/>
    </row>
    <row r="163" spans="8:8" x14ac:dyDescent="0.3">
      <c r="H163" s="7"/>
    </row>
    <row r="164" spans="8:8" x14ac:dyDescent="0.3">
      <c r="H164" s="7"/>
    </row>
    <row r="165" spans="8:8" x14ac:dyDescent="0.3">
      <c r="H165" s="7"/>
    </row>
    <row r="166" spans="8:8" x14ac:dyDescent="0.3">
      <c r="H166" s="7"/>
    </row>
    <row r="167" spans="8:8" x14ac:dyDescent="0.3">
      <c r="H167" s="7"/>
    </row>
    <row r="168" spans="8:8" x14ac:dyDescent="0.3">
      <c r="H168" s="7"/>
    </row>
    <row r="169" spans="8:8" x14ac:dyDescent="0.3">
      <c r="H169" s="7"/>
    </row>
    <row r="170" spans="8:8" x14ac:dyDescent="0.3">
      <c r="H170" s="7"/>
    </row>
    <row r="171" spans="8:8" x14ac:dyDescent="0.3">
      <c r="H171" s="7"/>
    </row>
    <row r="172" spans="8:8" x14ac:dyDescent="0.3">
      <c r="H172" s="7"/>
    </row>
    <row r="173" spans="8:8" x14ac:dyDescent="0.3">
      <c r="H173" s="7"/>
    </row>
    <row r="174" spans="8:8" x14ac:dyDescent="0.3">
      <c r="H174" s="7"/>
    </row>
    <row r="175" spans="8:8" x14ac:dyDescent="0.3">
      <c r="H175" s="7"/>
    </row>
    <row r="176" spans="8:8" x14ac:dyDescent="0.3">
      <c r="H176" s="7"/>
    </row>
    <row r="177" spans="8:8" x14ac:dyDescent="0.3">
      <c r="H177" s="7"/>
    </row>
    <row r="178" spans="8:8" x14ac:dyDescent="0.3">
      <c r="H178" s="7"/>
    </row>
    <row r="179" spans="8:8" x14ac:dyDescent="0.3">
      <c r="H179" s="7"/>
    </row>
    <row r="180" spans="8:8" x14ac:dyDescent="0.3">
      <c r="H180" s="7"/>
    </row>
    <row r="181" spans="8:8" x14ac:dyDescent="0.3">
      <c r="H181" s="7"/>
    </row>
    <row r="182" spans="8:8" x14ac:dyDescent="0.3">
      <c r="H182" s="7"/>
    </row>
    <row r="183" spans="8:8" x14ac:dyDescent="0.3">
      <c r="H183" s="7"/>
    </row>
    <row r="184" spans="8:8" x14ac:dyDescent="0.3">
      <c r="H184" s="7"/>
    </row>
    <row r="185" spans="8:8" x14ac:dyDescent="0.3">
      <c r="H185" s="7"/>
    </row>
    <row r="186" spans="8:8" x14ac:dyDescent="0.3">
      <c r="H186" s="7"/>
    </row>
    <row r="187" spans="8:8" x14ac:dyDescent="0.3">
      <c r="H187" s="7"/>
    </row>
    <row r="188" spans="8:8" x14ac:dyDescent="0.3">
      <c r="H188" s="7"/>
    </row>
    <row r="189" spans="8:8" x14ac:dyDescent="0.3">
      <c r="H189" s="7"/>
    </row>
    <row r="190" spans="8:8" x14ac:dyDescent="0.3">
      <c r="H190" s="7"/>
    </row>
    <row r="191" spans="8:8" x14ac:dyDescent="0.3">
      <c r="H191" s="7"/>
    </row>
    <row r="192" spans="8:8" x14ac:dyDescent="0.3">
      <c r="H192" s="7"/>
    </row>
    <row r="193" spans="8:8" x14ac:dyDescent="0.3">
      <c r="H193" s="7"/>
    </row>
    <row r="194" spans="8:8" x14ac:dyDescent="0.3">
      <c r="H194" s="7"/>
    </row>
    <row r="195" spans="8:8" x14ac:dyDescent="0.3">
      <c r="H195" s="7"/>
    </row>
    <row r="196" spans="8:8" x14ac:dyDescent="0.3">
      <c r="H196" s="7"/>
    </row>
    <row r="197" spans="8:8" x14ac:dyDescent="0.3">
      <c r="H197" s="7"/>
    </row>
    <row r="198" spans="8:8" x14ac:dyDescent="0.3">
      <c r="H198" s="7"/>
    </row>
    <row r="199" spans="8:8" x14ac:dyDescent="0.3">
      <c r="H199" s="7"/>
    </row>
    <row r="200" spans="8:8" x14ac:dyDescent="0.3">
      <c r="H200" s="7"/>
    </row>
    <row r="201" spans="8:8" x14ac:dyDescent="0.3">
      <c r="H201" s="7"/>
    </row>
    <row r="202" spans="8:8" x14ac:dyDescent="0.3">
      <c r="H202" s="7"/>
    </row>
    <row r="203" spans="8:8" x14ac:dyDescent="0.3">
      <c r="H203" s="7"/>
    </row>
    <row r="204" spans="8:8" x14ac:dyDescent="0.3">
      <c r="H204" s="7"/>
    </row>
    <row r="205" spans="8:8" x14ac:dyDescent="0.3">
      <c r="H205" s="7"/>
    </row>
    <row r="206" spans="8:8" x14ac:dyDescent="0.3">
      <c r="H206" s="7"/>
    </row>
    <row r="207" spans="8:8" x14ac:dyDescent="0.3">
      <c r="H207" s="7"/>
    </row>
    <row r="208" spans="8:8" x14ac:dyDescent="0.3">
      <c r="H208" s="7"/>
    </row>
    <row r="209" spans="8:8" x14ac:dyDescent="0.3">
      <c r="H209" s="7"/>
    </row>
    <row r="210" spans="8:8" x14ac:dyDescent="0.3">
      <c r="H210" s="7"/>
    </row>
    <row r="211" spans="8:8" x14ac:dyDescent="0.3">
      <c r="H211" s="7"/>
    </row>
    <row r="212" spans="8:8" x14ac:dyDescent="0.3">
      <c r="H212" s="7"/>
    </row>
    <row r="213" spans="8:8" x14ac:dyDescent="0.3">
      <c r="H213" s="7"/>
    </row>
    <row r="214" spans="8:8" x14ac:dyDescent="0.3">
      <c r="H214" s="7"/>
    </row>
    <row r="215" spans="8:8" x14ac:dyDescent="0.3">
      <c r="H215" s="7"/>
    </row>
    <row r="216" spans="8:8" x14ac:dyDescent="0.3">
      <c r="H216" s="7"/>
    </row>
    <row r="217" spans="8:8" x14ac:dyDescent="0.3">
      <c r="H217" s="7"/>
    </row>
    <row r="218" spans="8:8" x14ac:dyDescent="0.3">
      <c r="H218" s="7"/>
    </row>
    <row r="219" spans="8:8" x14ac:dyDescent="0.3">
      <c r="H219" s="7"/>
    </row>
    <row r="220" spans="8:8" x14ac:dyDescent="0.3">
      <c r="H220" s="7"/>
    </row>
    <row r="221" spans="8:8" x14ac:dyDescent="0.3">
      <c r="H221" s="7"/>
    </row>
    <row r="222" spans="8:8" x14ac:dyDescent="0.3">
      <c r="H222" s="7"/>
    </row>
    <row r="223" spans="8:8" x14ac:dyDescent="0.3">
      <c r="H223" s="7"/>
    </row>
    <row r="224" spans="8:8" x14ac:dyDescent="0.3">
      <c r="H224" s="7"/>
    </row>
    <row r="225" spans="8:8" x14ac:dyDescent="0.3">
      <c r="H225" s="7"/>
    </row>
    <row r="226" spans="8:8" x14ac:dyDescent="0.3">
      <c r="H226" s="7"/>
    </row>
    <row r="227" spans="8:8" x14ac:dyDescent="0.3">
      <c r="H227" s="7"/>
    </row>
    <row r="228" spans="8:8" x14ac:dyDescent="0.3">
      <c r="H228" s="7"/>
    </row>
    <row r="229" spans="8:8" x14ac:dyDescent="0.3">
      <c r="H229" s="7"/>
    </row>
    <row r="230" spans="8:8" x14ac:dyDescent="0.3">
      <c r="H230" s="7"/>
    </row>
    <row r="231" spans="8:8" x14ac:dyDescent="0.3">
      <c r="H231" s="7"/>
    </row>
    <row r="232" spans="8:8" x14ac:dyDescent="0.3">
      <c r="H232" s="7"/>
    </row>
    <row r="233" spans="8:8" x14ac:dyDescent="0.3">
      <c r="H233" s="7"/>
    </row>
    <row r="234" spans="8:8" x14ac:dyDescent="0.3">
      <c r="H234" s="7"/>
    </row>
    <row r="235" spans="8:8" x14ac:dyDescent="0.3">
      <c r="H235" s="7"/>
    </row>
    <row r="236" spans="8:8" x14ac:dyDescent="0.3">
      <c r="H236" s="7"/>
    </row>
    <row r="237" spans="8:8" x14ac:dyDescent="0.3">
      <c r="H237" s="7"/>
    </row>
    <row r="238" spans="8:8" x14ac:dyDescent="0.3">
      <c r="H238" s="7"/>
    </row>
    <row r="239" spans="8:8" x14ac:dyDescent="0.3">
      <c r="H239" s="7"/>
    </row>
    <row r="240" spans="8:8" x14ac:dyDescent="0.3">
      <c r="H240" s="7"/>
    </row>
    <row r="241" spans="8:8" x14ac:dyDescent="0.3">
      <c r="H241" s="7"/>
    </row>
    <row r="242" spans="8:8" x14ac:dyDescent="0.3">
      <c r="H242" s="7"/>
    </row>
    <row r="243" spans="8:8" x14ac:dyDescent="0.3">
      <c r="H243" s="7"/>
    </row>
    <row r="244" spans="8:8" x14ac:dyDescent="0.3">
      <c r="H244" s="7"/>
    </row>
    <row r="245" spans="8:8" x14ac:dyDescent="0.3">
      <c r="H245" s="7"/>
    </row>
    <row r="246" spans="8:8" x14ac:dyDescent="0.3">
      <c r="H246" s="7"/>
    </row>
    <row r="247" spans="8:8" x14ac:dyDescent="0.3">
      <c r="H247" s="7"/>
    </row>
    <row r="248" spans="8:8" x14ac:dyDescent="0.3">
      <c r="H248" s="7"/>
    </row>
    <row r="249" spans="8:8" x14ac:dyDescent="0.3">
      <c r="H249" s="7"/>
    </row>
    <row r="250" spans="8:8" x14ac:dyDescent="0.3">
      <c r="H250" s="7"/>
    </row>
    <row r="251" spans="8:8" x14ac:dyDescent="0.3">
      <c r="H251" s="7"/>
    </row>
    <row r="252" spans="8:8" x14ac:dyDescent="0.3">
      <c r="H252" s="7"/>
    </row>
    <row r="253" spans="8:8" x14ac:dyDescent="0.3">
      <c r="H253" s="7"/>
    </row>
    <row r="254" spans="8:8" x14ac:dyDescent="0.3">
      <c r="H254" s="7"/>
    </row>
    <row r="255" spans="8:8" x14ac:dyDescent="0.3">
      <c r="H255" s="7"/>
    </row>
    <row r="256" spans="8:8" x14ac:dyDescent="0.3">
      <c r="H256" s="7"/>
    </row>
    <row r="257" spans="8:8" x14ac:dyDescent="0.3">
      <c r="H257" s="7"/>
    </row>
    <row r="258" spans="8:8" x14ac:dyDescent="0.3">
      <c r="H258" s="7"/>
    </row>
    <row r="259" spans="8:8" x14ac:dyDescent="0.3">
      <c r="H259" s="7"/>
    </row>
    <row r="260" spans="8:8" x14ac:dyDescent="0.3">
      <c r="H260" s="7"/>
    </row>
    <row r="261" spans="8:8" x14ac:dyDescent="0.3">
      <c r="H261" s="7"/>
    </row>
    <row r="262" spans="8:8" x14ac:dyDescent="0.3">
      <c r="H262" s="7"/>
    </row>
    <row r="263" spans="8:8" x14ac:dyDescent="0.3">
      <c r="H263" s="7"/>
    </row>
    <row r="264" spans="8:8" x14ac:dyDescent="0.3">
      <c r="H264" s="7"/>
    </row>
    <row r="265" spans="8:8" x14ac:dyDescent="0.3">
      <c r="H265" s="7"/>
    </row>
    <row r="266" spans="8:8" x14ac:dyDescent="0.3">
      <c r="H266" s="7"/>
    </row>
    <row r="267" spans="8:8" x14ac:dyDescent="0.3">
      <c r="H267" s="7"/>
    </row>
    <row r="268" spans="8:8" x14ac:dyDescent="0.3">
      <c r="H268" s="7"/>
    </row>
    <row r="269" spans="8:8" x14ac:dyDescent="0.3">
      <c r="H269" s="7"/>
    </row>
    <row r="270" spans="8:8" x14ac:dyDescent="0.3">
      <c r="H270" s="7"/>
    </row>
    <row r="271" spans="8:8" x14ac:dyDescent="0.3">
      <c r="H271" s="7"/>
    </row>
    <row r="272" spans="8:8" x14ac:dyDescent="0.3">
      <c r="H272" s="7"/>
    </row>
    <row r="273" spans="8:8" x14ac:dyDescent="0.3">
      <c r="H273" s="7"/>
    </row>
    <row r="274" spans="8:8" x14ac:dyDescent="0.3">
      <c r="H274" s="7"/>
    </row>
    <row r="275" spans="8:8" x14ac:dyDescent="0.3">
      <c r="H275" s="7"/>
    </row>
    <row r="276" spans="8:8" x14ac:dyDescent="0.3">
      <c r="H276" s="7"/>
    </row>
    <row r="277" spans="8:8" x14ac:dyDescent="0.3">
      <c r="H277" s="7"/>
    </row>
    <row r="278" spans="8:8" x14ac:dyDescent="0.3">
      <c r="H278" s="7"/>
    </row>
    <row r="279" spans="8:8" x14ac:dyDescent="0.3">
      <c r="H279" s="7"/>
    </row>
  </sheetData>
  <mergeCells count="165">
    <mergeCell ref="A41:A44"/>
    <mergeCell ref="B41:B44"/>
    <mergeCell ref="C41:C44"/>
    <mergeCell ref="E41:E44"/>
    <mergeCell ref="F41:F44"/>
    <mergeCell ref="G41:G44"/>
    <mergeCell ref="I41:I44"/>
    <mergeCell ref="J41:J44"/>
    <mergeCell ref="C25:C26"/>
    <mergeCell ref="E25:E27"/>
    <mergeCell ref="F25:F27"/>
    <mergeCell ref="G25:G27"/>
    <mergeCell ref="I25:I27"/>
    <mergeCell ref="J25:J27"/>
    <mergeCell ref="A25:A27"/>
    <mergeCell ref="B25:B27"/>
    <mergeCell ref="A29:A31"/>
    <mergeCell ref="B29:B31"/>
    <mergeCell ref="E29:E31"/>
    <mergeCell ref="F29:F31"/>
    <mergeCell ref="G29:G31"/>
    <mergeCell ref="I29:I31"/>
    <mergeCell ref="J29:J31"/>
    <mergeCell ref="J48:J49"/>
    <mergeCell ref="A48:A49"/>
    <mergeCell ref="E48:E49"/>
    <mergeCell ref="F48:F49"/>
    <mergeCell ref="G48:G49"/>
    <mergeCell ref="B48:B49"/>
    <mergeCell ref="C48:C49"/>
    <mergeCell ref="E105:E108"/>
    <mergeCell ref="E109:E110"/>
    <mergeCell ref="F105:F108"/>
    <mergeCell ref="G105:G108"/>
    <mergeCell ref="F109:F110"/>
    <mergeCell ref="G109:G110"/>
    <mergeCell ref="A32:A34"/>
    <mergeCell ref="B32:B34"/>
    <mergeCell ref="E32:E34"/>
    <mergeCell ref="F32:F34"/>
    <mergeCell ref="G32:G34"/>
    <mergeCell ref="I32:I34"/>
    <mergeCell ref="J32:J34"/>
    <mergeCell ref="B36:B40"/>
    <mergeCell ref="C36:C40"/>
    <mergeCell ref="E36:E40"/>
    <mergeCell ref="F36:F40"/>
    <mergeCell ref="G36:G40"/>
    <mergeCell ref="I36:I40"/>
    <mergeCell ref="J36:J40"/>
    <mergeCell ref="A36:A40"/>
    <mergeCell ref="I138:L138"/>
    <mergeCell ref="A140:G140"/>
    <mergeCell ref="I140:L140"/>
    <mergeCell ref="A142:G142"/>
    <mergeCell ref="I142:L142"/>
    <mergeCell ref="J135:J137"/>
    <mergeCell ref="H135:H137"/>
    <mergeCell ref="A131:G131"/>
    <mergeCell ref="C46:C47"/>
    <mergeCell ref="B45:B47"/>
    <mergeCell ref="A45:A47"/>
    <mergeCell ref="I45:I47"/>
    <mergeCell ref="J45:J47"/>
    <mergeCell ref="E46:E47"/>
    <mergeCell ref="F46:F47"/>
    <mergeCell ref="G46:G47"/>
    <mergeCell ref="F135:F137"/>
    <mergeCell ref="G135:G137"/>
    <mergeCell ref="A125:A126"/>
    <mergeCell ref="A123:G123"/>
    <mergeCell ref="A124:G124"/>
    <mergeCell ref="I115:I116"/>
    <mergeCell ref="J115:J116"/>
    <mergeCell ref="I48:I49"/>
    <mergeCell ref="A16:A17"/>
    <mergeCell ref="B16:B17"/>
    <mergeCell ref="C16:C17"/>
    <mergeCell ref="E16:E17"/>
    <mergeCell ref="F16:F17"/>
    <mergeCell ref="G16:G17"/>
    <mergeCell ref="J16:J17"/>
    <mergeCell ref="A22:A23"/>
    <mergeCell ref="B22:B23"/>
    <mergeCell ref="C22:C23"/>
    <mergeCell ref="E22:E23"/>
    <mergeCell ref="F22:F23"/>
    <mergeCell ref="G22:G23"/>
    <mergeCell ref="I22:I23"/>
    <mergeCell ref="J22:J23"/>
    <mergeCell ref="B125:B126"/>
    <mergeCell ref="A127:G127"/>
    <mergeCell ref="A129:G129"/>
    <mergeCell ref="B132:B133"/>
    <mergeCell ref="E132:E134"/>
    <mergeCell ref="F132:F134"/>
    <mergeCell ref="G132:G134"/>
    <mergeCell ref="I9:L9"/>
    <mergeCell ref="A1:L1"/>
    <mergeCell ref="A4:G4"/>
    <mergeCell ref="A5:G5"/>
    <mergeCell ref="I4:L4"/>
    <mergeCell ref="I5:L5"/>
    <mergeCell ref="A9:G9"/>
    <mergeCell ref="A100:G100"/>
    <mergeCell ref="I50:L50"/>
    <mergeCell ref="A74:G74"/>
    <mergeCell ref="I74:L74"/>
    <mergeCell ref="A50:G50"/>
    <mergeCell ref="C29:C31"/>
    <mergeCell ref="I76:L76"/>
    <mergeCell ref="A118:G118"/>
    <mergeCell ref="I118:L118"/>
    <mergeCell ref="A121:G121"/>
    <mergeCell ref="I121:L121"/>
    <mergeCell ref="A76:G76"/>
    <mergeCell ref="I124:L124"/>
    <mergeCell ref="A115:A116"/>
    <mergeCell ref="B115:B116"/>
    <mergeCell ref="E115:E116"/>
    <mergeCell ref="F115:F116"/>
    <mergeCell ref="G115:G116"/>
    <mergeCell ref="C107:C108"/>
    <mergeCell ref="C109:C110"/>
    <mergeCell ref="A109:A110"/>
    <mergeCell ref="A105:A108"/>
    <mergeCell ref="B152:L152"/>
    <mergeCell ref="B153:L153"/>
    <mergeCell ref="B151:L151"/>
    <mergeCell ref="I100:L100"/>
    <mergeCell ref="A103:G103"/>
    <mergeCell ref="I103:L103"/>
    <mergeCell ref="B149:L149"/>
    <mergeCell ref="B150:L150"/>
    <mergeCell ref="B148:L148"/>
    <mergeCell ref="B147:L147"/>
    <mergeCell ref="I135:I137"/>
    <mergeCell ref="I123:L123"/>
    <mergeCell ref="C125:C126"/>
    <mergeCell ref="E125:E126"/>
    <mergeCell ref="E135:E137"/>
    <mergeCell ref="A138:G138"/>
    <mergeCell ref="A144:G144"/>
    <mergeCell ref="I131:L131"/>
    <mergeCell ref="I127:L127"/>
    <mergeCell ref="I129:L129"/>
    <mergeCell ref="H132:H134"/>
    <mergeCell ref="I132:I134"/>
    <mergeCell ref="J132:J134"/>
    <mergeCell ref="I144:L144"/>
    <mergeCell ref="K107:K108"/>
    <mergeCell ref="L107:L108"/>
    <mergeCell ref="J105:J108"/>
    <mergeCell ref="I105:I108"/>
    <mergeCell ref="I109:I110"/>
    <mergeCell ref="J109:J110"/>
    <mergeCell ref="K109:K110"/>
    <mergeCell ref="L109:L110"/>
    <mergeCell ref="A112:A114"/>
    <mergeCell ref="B112:B114"/>
    <mergeCell ref="E112:E114"/>
    <mergeCell ref="F112:F114"/>
    <mergeCell ref="G112:G114"/>
    <mergeCell ref="I112:I114"/>
    <mergeCell ref="J112:J114"/>
  </mergeCells>
  <phoneticPr fontId="7" type="noConversion"/>
  <printOptions horizontalCentered="1"/>
  <pageMargins left="0.39370078740157483" right="0.39370078740157483" top="0.47244094488188981" bottom="0.47244094488188981" header="0.19685039370078741" footer="0.19685039370078741"/>
  <pageSetup paperSize="9" scale="86" fitToHeight="100" orientation="landscape" blackAndWhite="1" r:id="rId1"/>
  <headerFooter>
    <oddFooter>&amp;C&amp;"標楷體,標準"&amp;P</oddFooter>
  </headerFooter>
  <rowBreaks count="6" manualBreakCount="6">
    <brk id="73" max="11" man="1"/>
    <brk id="114" max="11" man="1"/>
    <brk id="119" max="11" man="1"/>
    <brk id="130" max="11" man="1"/>
    <brk id="134" max="11" man="1"/>
    <brk id="14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工作表1</vt:lpstr>
      <vt:lpstr>工作表1!Print_Area</vt:lpstr>
      <vt:lpstr>工作表1!Print_Titles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黃筱庭</dc:creator>
  <cp:lastModifiedBy>黃筱庭</cp:lastModifiedBy>
  <cp:lastPrinted>2022-01-18T05:28:30Z</cp:lastPrinted>
  <dcterms:created xsi:type="dcterms:W3CDTF">2021-09-09T01:42:47Z</dcterms:created>
  <dcterms:modified xsi:type="dcterms:W3CDTF">2022-01-20T01:44:54Z</dcterms:modified>
</cp:coreProperties>
</file>