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D:\moi5822資料夾\筱庭-承辦中\5.立法院宣導及補助季報\補助季報(單位.基金)\110補助季報\110Q3\"/>
    </mc:Choice>
  </mc:AlternateContent>
  <xr:revisionPtr revIDLastSave="0" documentId="13_ncr:1_{CE0D282F-6C2A-4F05-9AB1-8D2DCFD3A105}" xr6:coauthVersionLast="36" xr6:coauthVersionMax="36" xr10:uidLastSave="{00000000-0000-0000-0000-000000000000}"/>
  <bookViews>
    <workbookView xWindow="0" yWindow="0" windowWidth="23040" windowHeight="8676" xr2:uid="{00000000-000D-0000-FFFF-FFFF00000000}"/>
  </bookViews>
  <sheets>
    <sheet name="總預算" sheetId="1" r:id="rId1"/>
    <sheet name="前瞻3" sheetId="2" r:id="rId2"/>
    <sheet name="肺炎" sheetId="3" r:id="rId3"/>
    <sheet name="基金" sheetId="4" r:id="rId4"/>
  </sheets>
  <definedNames>
    <definedName name="_xlnm.Print_Area" localSheetId="2">肺炎!$A$1:$H$6</definedName>
    <definedName name="_xlnm.Print_Area" localSheetId="1">前瞻3!$A$1:$H$12</definedName>
    <definedName name="_xlnm.Print_Area" localSheetId="3">基金!$A$1:$H$76</definedName>
    <definedName name="_xlnm.Print_Area" localSheetId="0">總預算!$A$1:$H$445</definedName>
    <definedName name="_xlnm.Print_Titles" localSheetId="3">基金!$1:$3</definedName>
    <definedName name="_xlnm.Print_Titles" localSheetId="0">總預算!$1:$3</definedName>
  </definedNames>
  <calcPr calcId="191029"/>
</workbook>
</file>

<file path=xl/calcChain.xml><?xml version="1.0" encoding="utf-8"?>
<calcChain xmlns="http://schemas.openxmlformats.org/spreadsheetml/2006/main">
  <c r="G5" i="4" l="1"/>
  <c r="G6" i="4"/>
  <c r="G15" i="4" l="1"/>
  <c r="G4" i="4" l="1"/>
  <c r="G5" i="3"/>
  <c r="G4" i="3"/>
  <c r="G11" i="2"/>
  <c r="G4" i="2" s="1"/>
  <c r="G9" i="2"/>
  <c r="G7" i="2"/>
  <c r="G5" i="2"/>
  <c r="G444" i="1"/>
  <c r="G430" i="1"/>
  <c r="G428" i="1"/>
  <c r="G426" i="1"/>
  <c r="G413" i="1"/>
  <c r="G411" i="1"/>
  <c r="G329" i="1"/>
  <c r="G228" i="1"/>
  <c r="G5" i="1"/>
  <c r="G4" i="1" l="1"/>
</calcChain>
</file>

<file path=xl/sharedStrings.xml><?xml version="1.0" encoding="utf-8"?>
<sst xmlns="http://schemas.openxmlformats.org/spreadsheetml/2006/main" count="2785" uniqueCount="1065">
  <si>
    <t>單位:  元</t>
  </si>
  <si>
    <t>項次</t>
  </si>
  <si>
    <t>補(捐)助機關</t>
  </si>
  <si>
    <t>受補(捐)助對象所歸屬
之直轄市或縣(市)</t>
  </si>
  <si>
    <t>受補(捐)助對象</t>
  </si>
  <si>
    <t xml:space="preserve">補(捐)助事項或用途   </t>
  </si>
  <si>
    <t>核准日期</t>
  </si>
  <si>
    <r>
      <t xml:space="preserve">補(捐)助金額
</t>
    </r>
    <r>
      <rPr>
        <sz val="12"/>
        <color rgb="FF000000"/>
        <rFont val="新細明體"/>
        <family val="1"/>
        <charset val="136"/>
      </rPr>
      <t>(含累積金額)</t>
    </r>
  </si>
  <si>
    <t>備註</t>
  </si>
  <si>
    <t>內政部主管</t>
  </si>
  <si>
    <t>內政部</t>
  </si>
  <si>
    <t>臺北市</t>
  </si>
  <si>
    <t>民主進步黨</t>
  </si>
  <si>
    <t>110年政黨補助金（政黨法第22條）</t>
  </si>
  <si>
    <t>110年1月7日</t>
  </si>
  <si>
    <t>中國國民黨</t>
  </si>
  <si>
    <t>台灣民眾黨</t>
  </si>
  <si>
    <t>時代力量</t>
  </si>
  <si>
    <t>親民黨</t>
  </si>
  <si>
    <t>高雄市</t>
  </si>
  <si>
    <t>台灣基進</t>
  </si>
  <si>
    <t>臺中市</t>
  </si>
  <si>
    <t>財團法人弘道老人福利基金會</t>
  </si>
  <si>
    <t>第27屆全國世代家庭孝親表揚典禮</t>
  </si>
  <si>
    <t>110年1月26日</t>
  </si>
  <si>
    <t>宜蘭縣</t>
  </si>
  <si>
    <t>碧霞宮</t>
  </si>
  <si>
    <t>宜蘭縣各界紀念民族英雄 岳武穆王誕辰918週年誕辰系列活動</t>
  </si>
  <si>
    <t>110年1月29日</t>
  </si>
  <si>
    <t>財團法人高雄市鼓壽宮</t>
  </si>
  <si>
    <t>辛丑年祝壽會香禳疫祈福繞境暨大港埔文化節</t>
  </si>
  <si>
    <t>110年2月2日</t>
  </si>
  <si>
    <t>財團法人銘傳大學</t>
  </si>
  <si>
    <t>第15屆轉型與治理國際學術研討會</t>
  </si>
  <si>
    <t>110年2月8日</t>
  </si>
  <si>
    <t>彰化市</t>
  </si>
  <si>
    <t>財團法人台灣基督長老教會彰化教會</t>
  </si>
  <si>
    <t>財團法人台灣基督長老教會彰化教會品格學校</t>
  </si>
  <si>
    <t>110年2月23日</t>
  </si>
  <si>
    <t>臺南市</t>
  </si>
  <si>
    <t>110年3月18日</t>
  </si>
  <si>
    <t>台北市南德扶輪社</t>
  </si>
  <si>
    <t>中華民國110年元旦總統府升旗典禮活動</t>
  </si>
  <si>
    <t>109年12月31日</t>
  </si>
  <si>
    <t>台南市北區三德社區發展協會</t>
  </si>
  <si>
    <t>開基天后宮文化季活動</t>
  </si>
  <si>
    <t>110年1月3日</t>
  </si>
  <si>
    <t>110年1月18日</t>
  </si>
  <si>
    <t>新北市</t>
  </si>
  <si>
    <t>新北市新店區志工協會</t>
  </si>
  <si>
    <t>防疫宣導守護新店活動</t>
  </si>
  <si>
    <t>110年1月21日</t>
  </si>
  <si>
    <t>中華民國儲蓄互助協會</t>
  </si>
  <si>
    <t>110年度儲蓄互助社幹部訓練活動</t>
  </si>
  <si>
    <t>110年1月19日</t>
  </si>
  <si>
    <t>辛丑年迎新春聯揮毫活動</t>
  </si>
  <si>
    <t>苗栗縣</t>
  </si>
  <si>
    <t>苗栗縣中港溪舞蹈協會</t>
  </si>
  <si>
    <t>2021幸福捕手影舞者</t>
  </si>
  <si>
    <t>110年1月25日</t>
  </si>
  <si>
    <t>苗栗縣傳統文藝推展協會</t>
  </si>
  <si>
    <t>筆墨迎春~書法揮毫贈春聯暨節能減碳活動</t>
  </si>
  <si>
    <t>110年1月28日</t>
  </si>
  <si>
    <t>新竹縣</t>
  </si>
  <si>
    <t>桃園市</t>
  </si>
  <si>
    <t>臺灣永續興展與農業促進會</t>
  </si>
  <si>
    <t>竹風平安</t>
  </si>
  <si>
    <t>苗栗縣無障礙關懷協會</t>
  </si>
  <si>
    <t>110年度傳遞幸福綻放愛寒冬送暖活動</t>
  </si>
  <si>
    <t>110年1月20日</t>
  </si>
  <si>
    <t>中華民國國際舞蹈運動總會</t>
  </si>
  <si>
    <t>第四屆舞舞生風 響應愛心 關懷弱勢公益活動</t>
  </si>
  <si>
    <t>110年2月22日</t>
  </si>
  <si>
    <t>臺東縣</t>
  </si>
  <si>
    <t>110年2月1日</t>
  </si>
  <si>
    <t>中華道教民俗文化學會</t>
  </si>
  <si>
    <t>2021道文化藝術節約能源宣導活動</t>
  </si>
  <si>
    <t>110年2月3日</t>
  </si>
  <si>
    <t>中華藝術文化數位動漫海外推廣協會</t>
  </si>
  <si>
    <t>2021關懷社會用愛分享公益表演活動</t>
  </si>
  <si>
    <t>苗栗縣精典文化協會</t>
  </si>
  <si>
    <t>2021炮震北邯鄲造佛文化藝術節</t>
  </si>
  <si>
    <t>台灣族群融合文化藝術推廣協會</t>
  </si>
  <si>
    <t>春樂遊古今</t>
  </si>
  <si>
    <t>110年2月4日</t>
  </si>
  <si>
    <t>苗栗縣大同文康推展協會</t>
  </si>
  <si>
    <t>媽祖與龍王暨節減碳</t>
  </si>
  <si>
    <t>財團法人大甲媽社會福利基金會</t>
  </si>
  <si>
    <t>2021大甲媽祖國際觀光文化節</t>
  </si>
  <si>
    <t>110年3月10日</t>
  </si>
  <si>
    <t>中華民國合作事業協會</t>
  </si>
  <si>
    <t>合作社事業報導季刊</t>
  </si>
  <si>
    <t>苗栗縣想思林長壽協會</t>
  </si>
  <si>
    <t>2021迎春納福~揮毫贈春聯暨綠能減碳活動</t>
  </si>
  <si>
    <t>苗栗縣陽光文化協會</t>
  </si>
  <si>
    <t>2021美藝人生快樂城活動</t>
  </si>
  <si>
    <t>苗栗縣慶聖文化協會</t>
  </si>
  <si>
    <t>110年他鄉故鄉友愛世界活動</t>
  </si>
  <si>
    <t>基隆市</t>
  </si>
  <si>
    <t>中華民國天使心關懷協會</t>
  </si>
  <si>
    <t>2021全國健康校園藝術節反毒宣導動</t>
  </si>
  <si>
    <t>110年2月17日</t>
  </si>
  <si>
    <t>臺中市梧棲後備憲兵荷松協會</t>
  </si>
  <si>
    <t>新春關懷弱勢送溫情暨節能減碳宣導活動</t>
  </si>
  <si>
    <t>110年2月18日</t>
  </si>
  <si>
    <t>南投縣</t>
  </si>
  <si>
    <t>南投縣觀光旅遊發展協會</t>
  </si>
  <si>
    <t>110年新春團拜健康舞蹈反毒反詐騙活動</t>
  </si>
  <si>
    <t>苗栗縣美麗家園協會</t>
  </si>
  <si>
    <t>2021奇廟法門老神在在</t>
  </si>
  <si>
    <t>110年2月24日</t>
  </si>
  <si>
    <t>苗栗縣好客文化協會</t>
  </si>
  <si>
    <t>2021客家舞蹈觀摩暨如何作好資源回收講習</t>
  </si>
  <si>
    <t>苗栗縣集香關懷協會</t>
  </si>
  <si>
    <t>110年擁抱溫暖關懷有你暨節能減碳宣導活動</t>
  </si>
  <si>
    <t>中華仁德推廣協會</t>
  </si>
  <si>
    <t>第二屆反毒、居家照顧推廣暨節能減碳宣導活動</t>
  </si>
  <si>
    <t>110年2月26日</t>
  </si>
  <si>
    <t>中華全民生活休閒運動推廣協會</t>
  </si>
  <si>
    <t>第五屆全民樂活fun輕鬆 關懷社會愛心公益音樂日</t>
  </si>
  <si>
    <t>台南市新化區唪口社區發展協會</t>
  </si>
  <si>
    <t>110年度春節花燈展活動</t>
  </si>
  <si>
    <t>台灣人慈善協會</t>
  </si>
  <si>
    <t>健blue飛</t>
  </si>
  <si>
    <t>中華天帝教總會</t>
  </si>
  <si>
    <t>2021（辛丑）年中華民族海內外同胞聯合祭祖大典</t>
  </si>
  <si>
    <t>中華民國道家純真炁功文化協會</t>
  </si>
  <si>
    <t>第二屆健康吃快樂動樂活人生活動</t>
  </si>
  <si>
    <t>中華文化觀光交流愛心協會</t>
  </si>
  <si>
    <t>第二屆愛與關懷公益表演活動</t>
  </si>
  <si>
    <t>雲林縣</t>
  </si>
  <si>
    <t>雲林縣斗南鎮石龜社區發展協會</t>
  </si>
  <si>
    <t>2021年五股開臺尊王過爐系列活動</t>
  </si>
  <si>
    <t>苗栗縣耕讀鄉土文教協會</t>
  </si>
  <si>
    <t>2021鄉土文化音樂饗宴暨觀光活動</t>
  </si>
  <si>
    <t>台灣原住民族部落藝能產業協會</t>
  </si>
  <si>
    <t>第三屆有原相聚 多原愛心 原住民族文化公益表演活動</t>
  </si>
  <si>
    <t>中華綠色農業發展協會</t>
  </si>
  <si>
    <t>春回大地</t>
  </si>
  <si>
    <t>台灣關懷弱勢協會</t>
  </si>
  <si>
    <t>居家照顧推廣關懷弱勢活動</t>
  </si>
  <si>
    <t>苗栗縣聖恆文化協會</t>
  </si>
  <si>
    <t>110年愛、陽光、心靈宴暨綠能環境宣導</t>
  </si>
  <si>
    <t>110年3月4日</t>
  </si>
  <si>
    <t>苗栗縣龍鳳長青協會</t>
  </si>
  <si>
    <t>110年青春熱力、才藝表演暨節能減碳宣導活動</t>
  </si>
  <si>
    <t>110年3月3日</t>
  </si>
  <si>
    <t>臺灣綠農協進會</t>
  </si>
  <si>
    <t>家庭趣味遊</t>
  </si>
  <si>
    <t>中華民國多彩歌藝文化推廣協會</t>
  </si>
  <si>
    <t>110年度北斗奠安宮媽祖多彩盃全國歌唱比賽</t>
  </si>
  <si>
    <t>台南市國際標準舞發展協會</t>
  </si>
  <si>
    <t>2021臺南市府都議長盃舞蹈全國錦標賽</t>
  </si>
  <si>
    <t>中華民國國武術競技總會</t>
  </si>
  <si>
    <t>第17屆全國港都盃國武術錦標賽</t>
  </si>
  <si>
    <t>屏東縣</t>
  </si>
  <si>
    <t>屏東縣佳冬鄉四塊厝社區促進會</t>
  </si>
  <si>
    <t>真王宮李府千歲聖誕千秋祭典暨反毒宣導活動</t>
  </si>
  <si>
    <t>屏東縣東港鎮頂中街轎班促進會</t>
  </si>
  <si>
    <t>進水宮金府千歲聖誕千秋祭典暨反毒宣導活動</t>
  </si>
  <si>
    <t>財團法人婦女權益促進發展基金會</t>
  </si>
  <si>
    <t>2021年亞太社會創新高峰會</t>
  </si>
  <si>
    <t>屏東縣恆春鎮四溝社區發展協會</t>
  </si>
  <si>
    <t>傳統宗教慶典遶境及平安宴晚會既節約能源宣導活動</t>
  </si>
  <si>
    <t>110年3月12日</t>
  </si>
  <si>
    <t>苗栗縣國際愛動野人交流協會</t>
  </si>
  <si>
    <t>鼓動熱情非洲音樂藝術交流活動</t>
  </si>
  <si>
    <t>110年3月19日</t>
  </si>
  <si>
    <t>臺灣永續社會福利促進會</t>
  </si>
  <si>
    <t>屏東縣恆春鎮社區發展促進協會</t>
  </si>
  <si>
    <t>苗栗縣龍鳳神轎文化協會</t>
  </si>
  <si>
    <t>110年節約能源、關懷弱勢族群宣導活動</t>
  </si>
  <si>
    <t>苗栗縣大地文化協會</t>
  </si>
  <si>
    <t>2021紫蝶海岸快活林</t>
  </si>
  <si>
    <t>中華民國全國商圈總會</t>
  </si>
  <si>
    <t>友善商圈婦幼關懷活動</t>
  </si>
  <si>
    <t>110年3月24日</t>
  </si>
  <si>
    <t>臺南市佑康社會文教慈善關懷協會</t>
  </si>
  <si>
    <t>思親月愛與關懷活動</t>
  </si>
  <si>
    <t>雲林縣東勢鄉東南社區發展協會</t>
  </si>
  <si>
    <t>2021三山國王全國聯誼會春暖好時文化節活動</t>
  </si>
  <si>
    <t>110年3月26日</t>
  </si>
  <si>
    <t>台灣青年愛心事工協會</t>
  </si>
  <si>
    <t>第二屆青年有愛居家照顧服務員推廣暨宣導節能減碳活動</t>
  </si>
  <si>
    <t>臺南市大新營街區繁榮發展協會</t>
  </si>
  <si>
    <t>友善城市i關懷暨宣導族群融合活動</t>
  </si>
  <si>
    <t>110年3月22日</t>
  </si>
  <si>
    <t>臺南市街區繁榮發聯合會</t>
  </si>
  <si>
    <t>活力心公益力暨宣導性別平等活動</t>
  </si>
  <si>
    <t>中華漫畫人文藝術發展協會</t>
  </si>
  <si>
    <t>2021漫遊高雄畫我港都漫畫比賽</t>
  </si>
  <si>
    <t>雲林縣國術協會</t>
  </si>
  <si>
    <t>110年國術交流慶端午活動</t>
  </si>
  <si>
    <t>屏東縣潮州鎮四春社區發展協會</t>
  </si>
  <si>
    <t>屏東地區三山國王聖誕千秋祈福大典</t>
  </si>
  <si>
    <t>110年3月30日</t>
  </si>
  <si>
    <t>新北市文化發展協會</t>
  </si>
  <si>
    <t>110年人間有愛居家照顧推廣暨反毒、節能減碳宣導活動</t>
  </si>
  <si>
    <t>屏東縣恆春鎮二郎神慈善功德會</t>
  </si>
  <si>
    <t>民俗技藝繞境及文化節慶晚會暨節約能源宣導活動</t>
  </si>
  <si>
    <t>中華民國110年合作社事業統計年報</t>
  </si>
  <si>
    <t>中國合作學社</t>
  </si>
  <si>
    <t>出版合作經濟季刊</t>
  </si>
  <si>
    <t>營建署及所屬</t>
  </si>
  <si>
    <t>110年3月9日</t>
  </si>
  <si>
    <t>臺灣建築學會</t>
  </si>
  <si>
    <t>第33屆建築研究成果發表會、第5屆全國建築設計教學與建築教育論壇</t>
  </si>
  <si>
    <t>花蓮縣</t>
  </si>
  <si>
    <t>金門縣</t>
  </si>
  <si>
    <t>110年3月15日</t>
  </si>
  <si>
    <t>110年3月23日</t>
  </si>
  <si>
    <t>警政署及所屬</t>
  </si>
  <si>
    <t>警政署</t>
  </si>
  <si>
    <t>中華民國退休警察人員協會總會</t>
  </si>
  <si>
    <t>照護及輔助退休員警工作經費</t>
  </si>
  <si>
    <t>郭○興</t>
  </si>
  <si>
    <t>警察人員因公傷殘殉職子女教養金</t>
  </si>
  <si>
    <t>金○美</t>
  </si>
  <si>
    <t>呂○萱</t>
  </si>
  <si>
    <t>呂○霓</t>
  </si>
  <si>
    <t>馬○翼</t>
  </si>
  <si>
    <t>110年1月11日</t>
  </si>
  <si>
    <t>林○宏</t>
  </si>
  <si>
    <t>110年1月5日</t>
  </si>
  <si>
    <t>范姜○妤</t>
  </si>
  <si>
    <t>李○遇</t>
  </si>
  <si>
    <t>李○銥</t>
  </si>
  <si>
    <t>葉○廷</t>
  </si>
  <si>
    <t>林○賢</t>
  </si>
  <si>
    <t>林○汝</t>
  </si>
  <si>
    <t>林○慈</t>
  </si>
  <si>
    <t>國道(新北市)</t>
  </si>
  <si>
    <t>陳○傑</t>
  </si>
  <si>
    <t>葉○瑄</t>
  </si>
  <si>
    <t>保二(新北市)</t>
  </si>
  <si>
    <t>許○玓</t>
  </si>
  <si>
    <t>陳○萱</t>
  </si>
  <si>
    <t>林○榮</t>
  </si>
  <si>
    <t>蔡○喆</t>
  </si>
  <si>
    <t>柯○沂</t>
  </si>
  <si>
    <t>許○馨</t>
  </si>
  <si>
    <t>許○澄</t>
  </si>
  <si>
    <t>陳○坤</t>
  </si>
  <si>
    <t>警察人員因公傷殘醫療照護、安置就養金</t>
  </si>
  <si>
    <t>110年2月20日</t>
  </si>
  <si>
    <t>呂○毅</t>
  </si>
  <si>
    <t>嘉義市</t>
  </si>
  <si>
    <t>劉○文</t>
  </si>
  <si>
    <t>110年3月17日</t>
  </si>
  <si>
    <t>林○偉</t>
  </si>
  <si>
    <t>羅○忠</t>
  </si>
  <si>
    <t>彰化縣</t>
  </si>
  <si>
    <t>林○陽</t>
  </si>
  <si>
    <t>梁○聰</t>
  </si>
  <si>
    <t>地方現職警察人員</t>
  </si>
  <si>
    <t>警察消防海巡空勤人員醫療照護實施方案</t>
  </si>
  <si>
    <t>中央退休警察人員</t>
  </si>
  <si>
    <t>地方退休警察人員</t>
  </si>
  <si>
    <t>中央遺眷家戶代表</t>
  </si>
  <si>
    <t>地方遺眷家戶代表</t>
  </si>
  <si>
    <t>全國278個社區治安營造守望相助隊</t>
  </si>
  <si>
    <t>辦理推動社區治安經費-補助社區事務費等經費</t>
  </si>
  <si>
    <t>110年3月11日</t>
  </si>
  <si>
    <t>新竹市</t>
  </si>
  <si>
    <t>嘉義縣</t>
  </si>
  <si>
    <t>澎湖縣</t>
  </si>
  <si>
    <t>連江縣</t>
  </si>
  <si>
    <t>中央警察大學</t>
  </si>
  <si>
    <t>無</t>
  </si>
  <si>
    <t>消防署及所屬</t>
  </si>
  <si>
    <t>消防署</t>
  </si>
  <si>
    <t>財團法人消防發展基金會</t>
  </si>
  <si>
    <t>捐助財團法人消防發展基金會</t>
  </si>
  <si>
    <t>中華民國消防退休人員協會總會</t>
  </si>
  <si>
    <t>中華民國消防退休人員協會總會110年度補助工作計畫</t>
  </si>
  <si>
    <t>各縣市消防、義勇消防、防火宣導、救護志工及災害防救志工楷模</t>
  </si>
  <si>
    <t>109年10月6日</t>
  </si>
  <si>
    <t>臺北市政府消防局</t>
  </si>
  <si>
    <t>桃園市政府消防局</t>
  </si>
  <si>
    <t>臺中市政府消防局</t>
  </si>
  <si>
    <t>高雄市政府消防局</t>
  </si>
  <si>
    <t>殉職人員黃○棟、王○、蔡○昇等3人遺族110年1至6月子女教養生活費</t>
  </si>
  <si>
    <t>全國各縣市</t>
  </si>
  <si>
    <t>消防機關現職、退休人員及遺眷家戶代表</t>
  </si>
  <si>
    <t>消防人員全民健康保險就醫部分負擔醫療費用補助</t>
  </si>
  <si>
    <t>役政署</t>
  </si>
  <si>
    <t>移民署</t>
  </si>
  <si>
    <t>建築研究所</t>
  </si>
  <si>
    <t>共同出版建築學報</t>
  </si>
  <si>
    <t>南投市</t>
  </si>
  <si>
    <t>中華民國燃燒學會</t>
  </si>
  <si>
    <t>研討會大會手冊印製</t>
  </si>
  <si>
    <t>社團法人台灣綠建築發展協會</t>
  </si>
  <si>
    <t>綠建築扎根教育計畫</t>
  </si>
  <si>
    <t>社團法人台灣室內環境品質學會</t>
  </si>
  <si>
    <t>2021年亞洲室內環境品質、健康防疫與智慧生活研討會</t>
  </si>
  <si>
    <t>社團法人台灣智慧城市發展協會</t>
  </si>
  <si>
    <t>2021智慧城市與人居環境論壇</t>
  </si>
  <si>
    <t>台灣建築美學文化經濟協會</t>
  </si>
  <si>
    <t>舉辦2021品建築講堂</t>
  </si>
  <si>
    <t>財團法人台灣建築中心</t>
  </si>
  <si>
    <t>坡地社區自主防災與安全監測示範推廣計畫</t>
  </si>
  <si>
    <t>建築物防火安全性能提昇暨推廣計畫</t>
  </si>
  <si>
    <t>空中勤務總隊</t>
  </si>
  <si>
    <t>因公傷殘殉職人員之子女</t>
  </si>
  <si>
    <t>因公傷殘殉職人員子女教養金</t>
  </si>
  <si>
    <t>註:</t>
  </si>
  <si>
    <t>1.依中央政府各機關對民間團體及個人補(捐)助預算執行應注意事項第7點規定辦理，單位預算查填範圍包括對外之捐助、對國內團體之捐助、其他補助及捐助等二級用途別科目；附屬單位預算填範圍包括對捐助國內團體、對外國之捐助及其他捐助、補助與獎助等用途別科目。</t>
  </si>
  <si>
    <t>2.「核准日期」及「補(捐)助金額(含累積金額)」係指補(捐)助案件之核定日期及核定金額。</t>
  </si>
  <si>
    <t>3.若主管機關彙總本機關及所屬對民間團體及個人補(捐)助經費執行情形，則本表以OO主管表達﹔反之，則以OO機關列示。</t>
  </si>
  <si>
    <t>4.本表請以可搜尋之檔案格式(如excel、pdf或開放文件格式)按季公開至機關官方網站。</t>
  </si>
  <si>
    <t>辦理災害防告警細胞廣播服務</t>
  </si>
  <si>
    <t>內政部主管非營業特種基金  總計</t>
  </si>
  <si>
    <t>營建建設基金  小計</t>
  </si>
  <si>
    <t>(一)住宅基金</t>
  </si>
  <si>
    <t>(二)新市鎮開發基金</t>
  </si>
  <si>
    <t>(三)中央都市更新基金</t>
  </si>
  <si>
    <t>國土永續發展基金  小計</t>
  </si>
  <si>
    <t>新住民發展基金  小計</t>
  </si>
  <si>
    <t>新住民發展基金</t>
  </si>
  <si>
    <t>社團法人中華民國優質家庭教育發展促進會</t>
  </si>
  <si>
    <t>110年程式競技數位學習（1102D302）</t>
  </si>
  <si>
    <t>109年11月23日</t>
  </si>
  <si>
    <t>社團法人中華外籍配偶暨勞工之聲協會</t>
  </si>
  <si>
    <t>110年度【緣來～在寶島】-全國性廣播宣導節目（1102D408）</t>
  </si>
  <si>
    <t>臺灣淺山產業旅遊協會</t>
  </si>
  <si>
    <t>寶貝我的新家－中彰投淺山地區新住民生活微電影直播小品初體驗（1102D403）</t>
  </si>
  <si>
    <t>財團法人台北國際社區文化基金會</t>
  </si>
  <si>
    <t>110年新住民心台灣-ICRT廣播電台節目宣傳專案（1102D407）</t>
  </si>
  <si>
    <t>財團法人健康傳播事業基金會</t>
  </si>
  <si>
    <t>多元族群分享愛（1102D406）</t>
  </si>
  <si>
    <t>社團法人屏東縣好好婦女權益發展協會（屏東縣政府層轉）</t>
  </si>
  <si>
    <t>南洋阿緱國際家庭-你不孤單生活國際專刊出版第八年計畫（1103D404）</t>
  </si>
  <si>
    <t>社團法人新竹市愛惜社區推展協會（新竹市政府層轉）</t>
  </si>
  <si>
    <t>新生報到～我們在台灣（1103D405）</t>
  </si>
  <si>
    <t>雲林縣紫色姊妹協會（雲林縣政府層轉）</t>
  </si>
  <si>
    <t>110年度雲嘉南新住民廣播節目哈囉！聽見東南亞（1103D410）</t>
  </si>
  <si>
    <t>社團法人台中市艾馨婦女協進會（臺中市政府教育局層轉）</t>
  </si>
  <si>
    <t>新住民心聲園地廣播節目（1103D409）</t>
  </si>
  <si>
    <t>中華民國基督教女青年會協會</t>
  </si>
  <si>
    <t>新住民人力資源發展之研究（1102F304）</t>
  </si>
  <si>
    <t>嘉義縣新住民茶藝協會（嘉義縣社會局層轉）</t>
  </si>
  <si>
    <t>新住民茶藝課程（1103D310）</t>
  </si>
  <si>
    <t>109年12月24日</t>
  </si>
  <si>
    <t>社團法人台中市親子閱讀協會（臺中市政府教育局層轉）</t>
  </si>
  <si>
    <t>童「新」樂無窮（1103D311）</t>
  </si>
  <si>
    <t>臺中市共好生活協會（臺中市政府教育局層轉）</t>
  </si>
  <si>
    <t>「忠」愛「義」生 共 好 合 唱 團（1103D305）</t>
  </si>
  <si>
    <t>社團法人屏東縣海口人社區經營協會（屏東縣政府層轉）</t>
  </si>
  <si>
    <t>生態即教室之環境支援（1103D306）</t>
  </si>
  <si>
    <t>屏東縣屏東市彼岸花關懷協會（屏東縣政府層轉）</t>
  </si>
  <si>
    <t>新住民多元文化交流舞蹈培訓活動（1103D414）</t>
  </si>
  <si>
    <t>新住民創業加速器計畫（1102F502）</t>
  </si>
  <si>
    <t>財團法人大嵙崁文教基金會（桃園市政府社會局層轉）</t>
  </si>
  <si>
    <t>《桃園小音咖‧新住民發光》樂團培訓計畫（1103D416）</t>
  </si>
  <si>
    <t>社團法人南投縣樂學文教協會（南投縣政府層轉）</t>
  </si>
  <si>
    <t>新二代手創MAKER科學動力機械（1103D308）</t>
  </si>
  <si>
    <t>社團法人新北市國際兒童教育協會（新北市政府文化局層轉）</t>
  </si>
  <si>
    <t>阿波菲斯-環遊世界「新」 冒險兒童劇（1103D415）</t>
  </si>
  <si>
    <t>台中縣健康樂活關懷協會(臺中市政府教育局層轉)</t>
  </si>
  <si>
    <t>新住民食及美藝成長班（1103D320）</t>
  </si>
  <si>
    <t>財團法人伊甸社會福利基金會</t>
  </si>
  <si>
    <t>新住民二代越南語及多元文化學習班（1102D417）</t>
  </si>
  <si>
    <t>台灣創意身心發展協會</t>
  </si>
  <si>
    <t>新「心」相惜--新住民心理健康服務計畫（1102D418）</t>
  </si>
  <si>
    <t>高雄市探索教育發展協會(高雄市政府社會局層轉)</t>
  </si>
  <si>
    <t>新住民親子『樹藝師』  成長培力課程（1103D323）</t>
  </si>
  <si>
    <t>社團法人中華文創發展交流協會</t>
  </si>
  <si>
    <t>新住民手作美學培力班（1102D324）</t>
  </si>
  <si>
    <t>財團法人台灣基督教門諾會</t>
  </si>
  <si>
    <t>110年「SECOND HOME」─新住民家庭兒童青少年服務計畫（1102D326）</t>
  </si>
  <si>
    <t>高雄市外籍(南洋)姊妹關懷協會(高雄市政府社會局層轉)</t>
  </si>
  <si>
    <t>星月交輝~新住民社區多元文化交流活動計畫（1103D421）</t>
  </si>
  <si>
    <t>社團法人中華民國產業永續發展策進會</t>
  </si>
  <si>
    <t>新住民快速剪髮培訓暨社區義剪計畫（1102F508）</t>
  </si>
  <si>
    <t>社團法人台灣跨界知能發展協會</t>
  </si>
  <si>
    <t>110年新住民快剪社區服務計畫（1102F505）</t>
  </si>
  <si>
    <t>台灣基督教好牧人全人關顧協會</t>
  </si>
  <si>
    <t>Silver go新住民送餐服務計畫（1102F506）</t>
  </si>
  <si>
    <t>中華時尚整體美學會</t>
  </si>
  <si>
    <t>「新住民剪髮培力暨社區服務」計畫（1102F507）</t>
  </si>
  <si>
    <t>社團法人台灣健身運動產業促進會</t>
  </si>
  <si>
    <t>新住民健康體適能關懷社區計畫（1102D313）</t>
  </si>
  <si>
    <t>臺中市創新教育發展協會(臺中市政府教育局層轉)</t>
  </si>
  <si>
    <t>新包容心融入薪職能（1103F509）</t>
  </si>
  <si>
    <t>高雄市新住民姐妹互促協會(高雄市政府社會局層轉)</t>
  </si>
  <si>
    <t>110年新住民影像故事培訓學苑（1103D321）</t>
  </si>
  <si>
    <t>社團法人中華慈宥教育成長協會</t>
  </si>
  <si>
    <t>新住民法律權益講座及諮詢服務計畫（1102C401）</t>
  </si>
  <si>
    <t>110年多元文化展現體驗活動（1102D422）</t>
  </si>
  <si>
    <t xml:space="preserve">研發及產業訓儲替代役基金  小計 </t>
  </si>
  <si>
    <t>警察消防海巡移民空勤人員及協勤民力安全基金  小計</t>
  </si>
  <si>
    <t>本案係110年度補捐助經費</t>
  </si>
  <si>
    <t>核准日期</t>
    <phoneticPr fontId="21" type="noConversion"/>
  </si>
  <si>
    <t>109年全國鳳凰獎楷模-捐助消防及義勇消防楷模辦理考察</t>
  </si>
  <si>
    <t>中華民國各界慶祝110年國慶籌備委員會</t>
  </si>
  <si>
    <t>補助中華民國各界慶祝110年國慶籌備委員會辦理國慶活動相關業務</t>
  </si>
  <si>
    <t>110年4月15日</t>
  </si>
  <si>
    <t>鳳芸宮</t>
  </si>
  <si>
    <t>2021鳳芸宮天上聖母辛丑年擴大海巡文化季活動</t>
  </si>
  <si>
    <t>長治鄉番仔寮惠迪宮</t>
  </si>
  <si>
    <t>2021長治番仔寮「飲水思源、義勇恩公」</t>
  </si>
  <si>
    <t>110年5月13日</t>
  </si>
  <si>
    <t>天后宮</t>
  </si>
  <si>
    <t>2021長興天后宮暨忠勇公聯合遶境祈福文化季活動</t>
  </si>
  <si>
    <t>110年4月28日</t>
  </si>
  <si>
    <t>台灣宗教與社會協會</t>
  </si>
  <si>
    <t>玄奘法師西天取經-第四屆正信佛教與當代社會廟學論壇</t>
  </si>
  <si>
    <t>110年5月25日</t>
  </si>
  <si>
    <t>桃園市平鎮廣玄宮</t>
  </si>
  <si>
    <t>宗教信仰本土化  宗教文化國際化</t>
  </si>
  <si>
    <t>110年6月29日</t>
  </si>
  <si>
    <t>財團法人火山碧雲寺</t>
  </si>
  <si>
    <t>火山碧雲寺開創英語友善環境計畫</t>
  </si>
  <si>
    <t>六甲媽祖廟</t>
  </si>
  <si>
    <t>六甲媽祖廟中/英語標誌改善計畫</t>
  </si>
  <si>
    <t>中華佛寺協會</t>
  </si>
  <si>
    <t>110年度務管理與發展研習</t>
  </si>
  <si>
    <t>桃園市楊梅區張廖簡宗親會</t>
  </si>
  <si>
    <t>老人會福利及敦親睦鄰宣導活動</t>
  </si>
  <si>
    <t>110年4月7日</t>
  </si>
  <si>
    <t>中華龍舜興慈善協會</t>
  </si>
  <si>
    <t>2021舜惜映萬變 興善傳人間</t>
  </si>
  <si>
    <t>110年4月8日</t>
  </si>
  <si>
    <t>中華浪漫銀髮族協會</t>
  </si>
  <si>
    <t>第二屆弘揚敬老新風氣 關懷弱勢銀髮族公益表演活動</t>
  </si>
  <si>
    <t>110年4月12日</t>
  </si>
  <si>
    <t>亞洲肚皮舞總會</t>
  </si>
  <si>
    <t>第四屆舞藝超群、舞向未來、關懷社會公益活動</t>
  </si>
  <si>
    <t>台南市安南區媽祖社區發展協會</t>
  </si>
  <si>
    <t>鹿耳門天后宮台江迎神祭</t>
  </si>
  <si>
    <t>新北市碧潭志工發展協會</t>
  </si>
  <si>
    <t>防疫宣導守護碧潭活動</t>
  </si>
  <si>
    <t>彰化縣南瑤宮笨港進香文化推廣協會</t>
  </si>
  <si>
    <t>南瑤宮笨港進香活動</t>
  </si>
  <si>
    <t>臺中市紫受慈善功德會</t>
  </si>
  <si>
    <t>第十一屆紫受親子寫生比賽暨節能減碳美好生活宣導活動</t>
  </si>
  <si>
    <t>台灣原住民社區發展協會</t>
  </si>
  <si>
    <t>2021原住民青少年保護、就業安全、樂舞藝文推廣暨宣導節能減碳活動</t>
  </si>
  <si>
    <t>110年4月14日</t>
  </si>
  <si>
    <t>中華藝術文創產業協會</t>
  </si>
  <si>
    <t>2021『樂活新北˙藝氣風發』漫畫比賽</t>
  </si>
  <si>
    <t>110年4月22日</t>
  </si>
  <si>
    <t>臺南市新化大目降街區繁榮協會</t>
  </si>
  <si>
    <t>母親節感恩月</t>
  </si>
  <si>
    <t>台北市流行時尚藝術協會</t>
  </si>
  <si>
    <t>銀髮風采聯誼活動</t>
  </si>
  <si>
    <t>新北市客家傳統文化發展協會</t>
  </si>
  <si>
    <t>第一屆健康居家照顧節能減碳宣導活動</t>
  </si>
  <si>
    <t>110年4月23日</t>
  </si>
  <si>
    <t>屏東縣萬丹鄉水仙宮宗教發展協會</t>
  </si>
  <si>
    <t>水仙宮保生大帝文化祭暨反毒宣導活動</t>
  </si>
  <si>
    <t>新北市深坑區婦女會</t>
  </si>
  <si>
    <t>繫上紫絲帶 攜手反暴力 讓愛更美麗</t>
  </si>
  <si>
    <t>臺南市永康區三民社區發展協會</t>
  </si>
  <si>
    <t>慶祝母親節暨社區婦女反家暴防範宣導</t>
  </si>
  <si>
    <t>110年4月30日</t>
  </si>
  <si>
    <t>台灣有愛無礙藝術文化協會</t>
  </si>
  <si>
    <t>讓愛循環公益表演活動</t>
  </si>
  <si>
    <t>110年4月20日</t>
  </si>
  <si>
    <t>高雄市倫理教育學會</t>
  </si>
  <si>
    <t>高雄市第十九屆模範婆媳選拔暨第二屆孝悌楷模選拔表揚活動</t>
  </si>
  <si>
    <t>中華民國地面高爾夫球協會</t>
  </si>
  <si>
    <t>地面高爾夫球邀請賽暨敦親睦鄰節能減碳保護河川宣導</t>
  </si>
  <si>
    <t>110年4月27日</t>
  </si>
  <si>
    <t>臺灣農漁卓越發展促進會</t>
  </si>
  <si>
    <t>愛遇夏天</t>
  </si>
  <si>
    <t>彰化縣彰化市福安社區發展協會</t>
  </si>
  <si>
    <t>溫馨五月偉大慈母心感恩活動暨婦女福利宣導</t>
  </si>
  <si>
    <t>苗栗縣苑裡鎮山柑社區發展協會</t>
  </si>
  <si>
    <t>110年山柑媽祖民俗文化節活動</t>
  </si>
  <si>
    <t>110年4月29日</t>
  </si>
  <si>
    <t>屏東縣恆春鎮救護協會</t>
  </si>
  <si>
    <t>推廣社區消防救護宣導暨節約能源宣導晚會活動</t>
  </si>
  <si>
    <t>南投縣教育關懷職能發展協會</t>
  </si>
  <si>
    <t>溫馨五月天歡慶母親節蛋糕DIY暨反毒反飆車宣導活動</t>
  </si>
  <si>
    <t>中華中小企業促進協會</t>
  </si>
  <si>
    <t>第二屆傳遞愛歡喜樂活居家照顧暨節能減碳宣導活動</t>
  </si>
  <si>
    <t>花蓮縣鳥踏石愛鄰關懷發展協會</t>
  </si>
  <si>
    <t>110年度林園文健站、托瓦本文健站阿美族傳統文化成果展</t>
  </si>
  <si>
    <t>110年5月3日</t>
  </si>
  <si>
    <t>臺南市白河區白河社區發展協會</t>
  </si>
  <si>
    <t>110年店仔口十三街庒白河福安宮古香路巡禮祈安慶典活動</t>
  </si>
  <si>
    <t>嘉義縣基督教青年會</t>
  </si>
  <si>
    <t>詹益樺殉道32週年追思紀念活動</t>
  </si>
  <si>
    <t>苗栗縣微笑協會</t>
  </si>
  <si>
    <t>春之頌：防疫暨節能減碳宣導活動</t>
  </si>
  <si>
    <t>中華綠生活休閒發展協會</t>
  </si>
  <si>
    <t>第四屆綠能生活愛地球關懷社會愛心公益活動</t>
  </si>
  <si>
    <t>基隆市社會籃球協會</t>
  </si>
  <si>
    <t>基隆市第三十屆聯盟杯籃球錦標賽</t>
  </si>
  <si>
    <t>屏東縣枋山鄉月光慈善會</t>
  </si>
  <si>
    <t>推廣關懷弱勢˙照亮溫情既節約能源宣導活動</t>
  </si>
  <si>
    <t>110年5月15日</t>
  </si>
  <si>
    <t>中華民國華忠社會福利發展促進會</t>
  </si>
  <si>
    <t>110年度高雄市原住民慢速壘球聯賽活動</t>
  </si>
  <si>
    <t>南投縣中寮鄉義和社區發展協會</t>
  </si>
  <si>
    <t>居家水電修繕DIY暨反毒、反飆車宣導活動</t>
  </si>
  <si>
    <t>110年5月19日</t>
  </si>
  <si>
    <t>台灣社區關懷愛心服務協會</t>
  </si>
  <si>
    <t>第二屆終身學習 你我都行 居家照顧推廣暨宣傳節能減碳活動</t>
  </si>
  <si>
    <t>110年5月22日</t>
  </si>
  <si>
    <t>台灣生態農業技術育成產經協會</t>
  </si>
  <si>
    <t>第三屆深耕在地文化關懷社會公益日</t>
  </si>
  <si>
    <t>110年6月5日</t>
  </si>
  <si>
    <t>110年5月12日</t>
  </si>
  <si>
    <t>110年5月14日</t>
  </si>
  <si>
    <t>苗栗縣竹南義消協會</t>
  </si>
  <si>
    <t>防火防災宣導暨友愛大自然全民一起繪活動</t>
  </si>
  <si>
    <t>110年5月29日</t>
  </si>
  <si>
    <t>新竹縣竹東鎮都市原住民生活教育協進會</t>
  </si>
  <si>
    <t>110年第二屆原住民盃全國慢速壘球錦標賽</t>
  </si>
  <si>
    <t>110年5月26日</t>
  </si>
  <si>
    <t>臺南市南區體育會</t>
  </si>
  <si>
    <t>極限體能王暨攀岩體能賽</t>
  </si>
  <si>
    <t>110年5月11日</t>
  </si>
  <si>
    <t>臺北市體育總會東方舞競技協會</t>
  </si>
  <si>
    <t>第三屆健康活力 舞動關懷 愛心公益活動</t>
  </si>
  <si>
    <t>中華文化民俗運動推廣協會</t>
  </si>
  <si>
    <t>第四屆薪傳文化 民俗技藝大賞 關懷社會公益活動</t>
  </si>
  <si>
    <t>中華人文藝術美學關懷聯合會</t>
  </si>
  <si>
    <t>第三屆傳遞人文藝術 分享愛公益周末日</t>
  </si>
  <si>
    <t>桃園市兒童少年保護協會</t>
  </si>
  <si>
    <t>義捐秀髮 美麗重生暨節能減碳宣導活動</t>
  </si>
  <si>
    <t>基隆市舞蹈學會</t>
  </si>
  <si>
    <t>祖孫同樂零距離-踩著旋律舞動歡喜又樂齡藝文活動</t>
  </si>
  <si>
    <t>中華髮容國際評審競技研究發展協會</t>
  </si>
  <si>
    <t>第二屆用愛傳遞居家照護推廣暨反毒、節能減碳宣導活動</t>
  </si>
  <si>
    <t>110年6月3日</t>
  </si>
  <si>
    <t>中華娛樂漁船協會</t>
  </si>
  <si>
    <t>2021兒少保護、反毒、就業安全暨宣導節能減碳活動</t>
  </si>
  <si>
    <t>110年6月4日</t>
  </si>
  <si>
    <t>南投縣草屯鎮上林農宅示範村發展協會</t>
  </si>
  <si>
    <t>粽意粽情慶端午反毒反飆車宣導活動</t>
  </si>
  <si>
    <t>雲林縣石榴班藝文發展協會</t>
  </si>
  <si>
    <t>慶祝端午節活動</t>
  </si>
  <si>
    <t>台灣藝術聚落發展協會</t>
  </si>
  <si>
    <t>110年照顧弱勢、居家照顧、反毒暨節能減碳宣導活動</t>
  </si>
  <si>
    <t>臺中市娘家關懷協會</t>
  </si>
  <si>
    <t>愛與關懷~粽情粽義活動</t>
  </si>
  <si>
    <t>110年6月2日</t>
  </si>
  <si>
    <t>苗栗縣負子蟲愛鄉協會</t>
  </si>
  <si>
    <t>110年活力中港溪暨推動綠能環境宣導活動</t>
  </si>
  <si>
    <t>110年6月10日</t>
  </si>
  <si>
    <t>南投縣草屯鎮朝清和平老人會</t>
  </si>
  <si>
    <t>110年度端午節包粽子暨反毒、反飆車宣導活動</t>
  </si>
  <si>
    <t>雲林縣莿桐鄉埔尾社區發展協會</t>
  </si>
  <si>
    <t>埔尾舞端午活動</t>
  </si>
  <si>
    <t>雲林縣莿桐鄉溪美社區發展協會</t>
  </si>
  <si>
    <t>溪美慶端午活動</t>
  </si>
  <si>
    <t>110年6月24日</t>
  </si>
  <si>
    <t>苗栗縣大埔長春協會</t>
  </si>
  <si>
    <t>關懷老人~家庭暴力防治宣講暨節能減碳活動</t>
  </si>
  <si>
    <t>110年6月11日</t>
  </si>
  <si>
    <t>臺南市姊妹連線促進會</t>
  </si>
  <si>
    <t>110年度舞動人生暨促進社會祥和與發展活動</t>
  </si>
  <si>
    <t>雲林縣守護弱勢學童權利發展協會</t>
  </si>
  <si>
    <t>守護兒童遊端午活動</t>
  </si>
  <si>
    <t>編印儲蓄互助社法規彙編及儲蓄互助社手冊</t>
  </si>
  <si>
    <t>110年4月16日</t>
  </si>
  <si>
    <t>110年6月30日</t>
  </si>
  <si>
    <t>台東縣基善儲蓄互助社</t>
  </si>
  <si>
    <t>補助營運設備「存摺印表機」</t>
  </si>
  <si>
    <t>雲林縣惠民儲蓄互助社</t>
  </si>
  <si>
    <t>雲林縣惠民儲蓄互助社營運設備申請經費補助計畫</t>
  </si>
  <si>
    <t>110年6月1日</t>
  </si>
  <si>
    <t>新竹縣二重儲蓄互助社</t>
  </si>
  <si>
    <t>購置營運設備「存摺印表機」</t>
  </si>
  <si>
    <t>新竹縣德來儲蓄互助社</t>
  </si>
  <si>
    <t>辦理「中華民國儲蓄互助協會新竹區會慶祝2021年國際儲蓄互助社節暨新竹縣德來儲蓄互助社創立50週年活動」</t>
  </si>
  <si>
    <t>桃園市憲平儲蓄互助社</t>
  </si>
  <si>
    <t>購置營運設備</t>
  </si>
  <si>
    <t>110年5月20日</t>
  </si>
  <si>
    <t>嘉義縣鹿草儲蓄互助社</t>
  </si>
  <si>
    <t>營運設備「存摺印表機」</t>
  </si>
  <si>
    <t>有限責任台灣主婦聯盟生活消費合作社</t>
  </si>
  <si>
    <t>2021合作找幸福/合作社論壇-合作經濟與社會共融推動計畫</t>
  </si>
  <si>
    <t>高雄市安生儲蓄互助社</t>
  </si>
  <si>
    <t>台南市新營儲蓄互助社</t>
  </si>
  <si>
    <t>保證責任台灣省青果運銷合作社</t>
  </si>
  <si>
    <t>辦理110年度社員合作教育講習計畫</t>
  </si>
  <si>
    <t>110年5月21日</t>
  </si>
  <si>
    <t>保證責任台灣農業合作社聯合社</t>
  </si>
  <si>
    <t>推動合作社間合作發展計畫</t>
  </si>
  <si>
    <t>有限責任花蓮縣琺達岸運銷合作社</t>
  </si>
  <si>
    <t>110年5月31日</t>
  </si>
  <si>
    <t>有限責任臺北市立石牌國民中學員生消費合作社</t>
  </si>
  <si>
    <t>有限責任宜蘭縣家畜生產合作社</t>
  </si>
  <si>
    <t>有限責任新北市全人長照服務勞動合作社</t>
  </si>
  <si>
    <t>購置開辦設備</t>
  </si>
  <si>
    <t>110年6月8日</t>
  </si>
  <si>
    <t>有限責任國立嘉義大學員生消費合作社</t>
  </si>
  <si>
    <t>台灣地理資訊學會</t>
  </si>
  <si>
    <t>2021年台灣地理資訊學年會暨學術研討會</t>
  </si>
  <si>
    <t>110年4月19日</t>
  </si>
  <si>
    <t>蔡○庭</t>
  </si>
  <si>
    <t>基隆市消防局</t>
  </si>
  <si>
    <t>殉職人員謝○雄遺族110年1至6月子女教養生活費</t>
  </si>
  <si>
    <t>現職人員陳○輝申請健保自付部分負擔費用</t>
  </si>
  <si>
    <t>行政法人國家災害防救科技中心</t>
  </si>
  <si>
    <t>110年1月13日</t>
  </si>
  <si>
    <t>建築資訊建模BIM應用推廣及宣導計畫</t>
  </si>
  <si>
    <t>台灣物業管理學會</t>
  </si>
  <si>
    <t>2021台灣物業管理學會第14屆物業管理研究成果發表會</t>
  </si>
  <si>
    <t>110年6月17日</t>
  </si>
  <si>
    <r>
      <t>內政部主管</t>
    </r>
    <r>
      <rPr>
        <b/>
        <u/>
        <sz val="16"/>
        <color rgb="FF000000"/>
        <rFont val="新細明體"/>
        <family val="1"/>
        <charset val="136"/>
      </rPr>
      <t>總預算</t>
    </r>
    <r>
      <rPr>
        <b/>
        <sz val="16"/>
        <color rgb="FF000000"/>
        <rFont val="新細明體"/>
        <family val="1"/>
        <charset val="136"/>
      </rPr>
      <t>對民間團體及個人補(捐)助經費彙總表
110年度截至第3季止</t>
    </r>
    <phoneticPr fontId="21" type="noConversion"/>
  </si>
  <si>
    <r>
      <t>內政部主管</t>
    </r>
    <r>
      <rPr>
        <b/>
        <u/>
        <sz val="16"/>
        <color rgb="FF000000"/>
        <rFont val="新細明體"/>
        <family val="1"/>
        <charset val="136"/>
      </rPr>
      <t>前瞻基礎建設計畫第3期特別預算</t>
    </r>
    <r>
      <rPr>
        <b/>
        <sz val="16"/>
        <color rgb="FF000000"/>
        <rFont val="新細明體"/>
        <family val="1"/>
        <charset val="136"/>
      </rPr>
      <t>對民間團體及個人補(捐)助經費彙總表
110年度截至第3季止</t>
    </r>
    <phoneticPr fontId="21" type="noConversion"/>
  </si>
  <si>
    <r>
      <t>內政部主管</t>
    </r>
    <r>
      <rPr>
        <b/>
        <u/>
        <sz val="16"/>
        <color rgb="FF000000"/>
        <rFont val="新細明體"/>
        <family val="1"/>
        <charset val="136"/>
      </rPr>
      <t>嚴重特殊傳染性肺炎防治及紓困振興特別預算</t>
    </r>
    <r>
      <rPr>
        <b/>
        <sz val="16"/>
        <color rgb="FF000000"/>
        <rFont val="新細明體"/>
        <family val="1"/>
        <charset val="136"/>
      </rPr>
      <t>對民間團體及個人補(捐)助經費彙總表
110年度截至第3季止</t>
    </r>
    <phoneticPr fontId="21" type="noConversion"/>
  </si>
  <si>
    <r>
      <t>內政部主管</t>
    </r>
    <r>
      <rPr>
        <b/>
        <u/>
        <sz val="16"/>
        <color rgb="FF000000"/>
        <rFont val="新細明體"/>
        <family val="1"/>
        <charset val="136"/>
      </rPr>
      <t>附屬單位預算</t>
    </r>
    <r>
      <rPr>
        <b/>
        <sz val="16"/>
        <color rgb="FF000000"/>
        <rFont val="新細明體"/>
        <family val="1"/>
        <charset val="136"/>
      </rPr>
      <t>對民間團體及個人補(捐)助經費彙總表
110年度截至第3季止</t>
    </r>
    <phoneticPr fontId="21" type="noConversion"/>
  </si>
  <si>
    <t>第1季</t>
  </si>
  <si>
    <t>110年1月26日
110年9月1日</t>
  </si>
  <si>
    <t>第1、3季</t>
  </si>
  <si>
    <t>第2季</t>
  </si>
  <si>
    <t>中國政治學會</t>
  </si>
  <si>
    <t>2021年中國政治學會年會暨「板塊挪移下的新世局：全球疫情、科技革命、強權爭霸」國際學術研討會</t>
  </si>
  <si>
    <t>110年8月16日</t>
  </si>
  <si>
    <t>第3季</t>
  </si>
  <si>
    <t>財團法人基督教中華信義神學基金會</t>
  </si>
  <si>
    <t>2021年院慶宣教活動：馬丁路德改教翻譯德文經典聖經500周年紀念講座、阿卡貝拉聖樂比賽</t>
  </si>
  <si>
    <t>110年9月16日</t>
  </si>
  <si>
    <t>財團法人台北市教會聚會所</t>
  </si>
  <si>
    <t>第六屆華人基督教之本土與全球發展學術研討會</t>
  </si>
  <si>
    <t>內政部（合作及人民團體司籌備處）</t>
  </si>
  <si>
    <t>屬110年度預算補助案(第1季)</t>
  </si>
  <si>
    <t>風年祭</t>
  </si>
  <si>
    <t>平安遶境及宗教文化晚會暨節能減碳宣導活動</t>
  </si>
  <si>
    <t>苗栗縣青年志工同心協會</t>
  </si>
  <si>
    <t>2021苗栗毛小孩親子同樂會</t>
  </si>
  <si>
    <t>110年7月6日</t>
  </si>
  <si>
    <t>彰化縣田中觀光商圈發展協會</t>
  </si>
  <si>
    <t>110年田中進發蜜麻花盃歌唱比賽暨節能減碳節約用水、水土保持與農村再生、反毒品、反詐騙宣導活動</t>
  </si>
  <si>
    <t>苗栗縣竹南輦轎傳承文化協會</t>
  </si>
  <si>
    <t>坦尚尼亞藝術文化體驗營活動</t>
  </si>
  <si>
    <t>110年7月7日</t>
  </si>
  <si>
    <t>台灣街頭藝人發展協會</t>
  </si>
  <si>
    <t>第四屆街頭獻愛心回饋社會公益表演活動</t>
  </si>
  <si>
    <t>110年7月8日</t>
  </si>
  <si>
    <t>雲林縣斗六市榴南社區發展協會</t>
  </si>
  <si>
    <t>榴南端午樂陶陶活動</t>
  </si>
  <si>
    <t>雲林縣射榴班長者與弱勢關懷協會</t>
  </si>
  <si>
    <t>射榴端午趣活動</t>
  </si>
  <si>
    <t>110年7月5日</t>
  </si>
  <si>
    <t>中華民國青少年體育協會</t>
  </si>
  <si>
    <t>2021年全國青少年體能綜合營</t>
  </si>
  <si>
    <t>110年7月2日</t>
  </si>
  <si>
    <t>基隆市中正區平寮社區發展協會</t>
  </si>
  <si>
    <t>2021和平島王船文化祭</t>
  </si>
  <si>
    <t>110年7月12日</t>
  </si>
  <si>
    <t>臺灣舞蹈藝術交流協會</t>
  </si>
  <si>
    <t>110年臺中市潭子區潭水亭觀音文化系列活動–《舞動潭子墘》活動</t>
  </si>
  <si>
    <t>110年7月28日</t>
  </si>
  <si>
    <t>國際中和醫派健康管理總會</t>
  </si>
  <si>
    <t>第三屆全民動起來 樂活一夏 愛心公益日</t>
  </si>
  <si>
    <t>110年7月14日</t>
  </si>
  <si>
    <t>臺中市太平區中山社區發展協會</t>
  </si>
  <si>
    <t>110年度太平盛世88潑水節、爸爸被水潑暨關懷新住民活動</t>
  </si>
  <si>
    <t>新北市深坑區青年志工會</t>
  </si>
  <si>
    <t>『生孩子就是為了傳宗接代』女性找回自主權活動</t>
  </si>
  <si>
    <t>雲林縣婦女自主成長促進協會</t>
  </si>
  <si>
    <t>婦女傳愛慶中秋暨社會福利宣導活動</t>
  </si>
  <si>
    <t>基隆市七堵區六堵社區發展協會</t>
  </si>
  <si>
    <t>110年中秋月餅製作與分享活動</t>
  </si>
  <si>
    <t>南投縣民俗音樂發展協會</t>
  </si>
  <si>
    <t>樂無止境110年度樂團聯誼音樂會</t>
  </si>
  <si>
    <t>110年7月27日</t>
  </si>
  <si>
    <t>台灣農業生技學會</t>
  </si>
  <si>
    <t>火龍福安活動</t>
  </si>
  <si>
    <t>110年7月13日</t>
  </si>
  <si>
    <t>雲林縣北港鎮金垂髫文化發展協會</t>
  </si>
  <si>
    <t>第23屆九九重陽親子健行活動</t>
  </si>
  <si>
    <t>110年7月30日</t>
  </si>
  <si>
    <t>雲林縣藝文學會</t>
  </si>
  <si>
    <t>2021第八屆「雲藝盃」全國春聯書法比賽活動</t>
  </si>
  <si>
    <t>110年7月19日</t>
  </si>
  <si>
    <t>彰化縣社頭鄉美雅社區發展協會</t>
  </si>
  <si>
    <t>2021織襪芭樂文化節</t>
  </si>
  <si>
    <t>110年7月15日</t>
  </si>
  <si>
    <t>台灣公益團體自律聯盟</t>
  </si>
  <si>
    <t>110年社會創新與後疫情時代之永續發展研討會暨全國性社會團體公益貢獻獎及職業團體評鑑表揚大會</t>
  </si>
  <si>
    <t>110年7月22日</t>
  </si>
  <si>
    <t>中華社團領袖聯合總會</t>
  </si>
  <si>
    <t>110年度全國性社會團體經營管理培訓計畫</t>
  </si>
  <si>
    <t>110年8月10日</t>
  </si>
  <si>
    <t>雲林縣政大藝文學會</t>
  </si>
  <si>
    <t>書法進階研習活動</t>
  </si>
  <si>
    <t>110年8月9日</t>
  </si>
  <si>
    <t>中華中小企業跨業交流協會</t>
  </si>
  <si>
    <t>雲嘉南區域跨業交流平台論壇</t>
  </si>
  <si>
    <t>110年8月5日</t>
  </si>
  <si>
    <t>苗栗縣快樂腳人文協會</t>
  </si>
  <si>
    <t>快樂山城傳遞幸福分享愛</t>
  </si>
  <si>
    <t>彰化縣脊髓損傷重建協會</t>
  </si>
  <si>
    <t>『脊』力揮灑、輪轉相『髓』-提升脊髓損傷者體適能趣味運動會暨落實居住正義實價登錄2.0宣導活動</t>
  </si>
  <si>
    <t>110年8月13日</t>
  </si>
  <si>
    <t>中華卓越運動發展協會</t>
  </si>
  <si>
    <t>2021第一屆中華卓越自由車場地公開賽</t>
  </si>
  <si>
    <t>110年8月3日</t>
  </si>
  <si>
    <t>中華民國表揚好人好事運動協會</t>
  </si>
  <si>
    <t>110年表揚全國好人好事代表八德獎頒獎典禮等系列活動</t>
  </si>
  <si>
    <t>110年8月17日</t>
  </si>
  <si>
    <t>中華民國全國商業總會</t>
  </si>
  <si>
    <t>110年度促進商業團體發揮組織功能與維護產業秩序系列活動</t>
  </si>
  <si>
    <t>110年8月18日</t>
  </si>
  <si>
    <t>中華民國全國工業總會</t>
  </si>
  <si>
    <t>110年工礦團體優良理監事選拔</t>
  </si>
  <si>
    <t>雲林縣虎尾鎮西屯社區發展協會</t>
  </si>
  <si>
    <t>110年宗教民俗藝術文化季-團結防疫護佑台灣演唱會</t>
  </si>
  <si>
    <t>110年8月30日</t>
  </si>
  <si>
    <t>基隆市新豐愛鄉協會</t>
  </si>
  <si>
    <t>110年度新豐愛鄉協會關懷弱勢團體中秋慈善公益晚會</t>
  </si>
  <si>
    <t>新北市原住民族事務發展協會</t>
  </si>
  <si>
    <t>110年第三屆DAT數位傳射盃菁英選拔賽</t>
  </si>
  <si>
    <t>雲林縣照顧服務協會</t>
  </si>
  <si>
    <t>慶祝110年中秋節歌唱比賽暨關懷邊緣戶物資濟助活動</t>
  </si>
  <si>
    <t>台南市東區虎尾社區發展協會</t>
  </si>
  <si>
    <t>虎尾社區文化季</t>
  </si>
  <si>
    <t>中華民國原住民體育暨藝文發展協會</t>
  </si>
  <si>
    <t>第三屆原力崛起為愛而打3VS3公益籃球賽</t>
  </si>
  <si>
    <t>屏東縣馬卡巴嗨文化協會</t>
  </si>
  <si>
    <t>110年屏東縣都市原住民族文化體驗夏令營</t>
  </si>
  <si>
    <t>110年8月27日</t>
  </si>
  <si>
    <t>雲林縣四湖鄉林厝寮永續發展協會</t>
  </si>
  <si>
    <t>2021『蒜你厲害』海Way逆風半程馬拉松</t>
  </si>
  <si>
    <t>110年9月11日</t>
  </si>
  <si>
    <t>中華民國成大企業管理協進會</t>
  </si>
  <si>
    <t>推展聯合國永續發展目標暨人民團體實務運作研討會</t>
  </si>
  <si>
    <t>110年8月25日</t>
  </si>
  <si>
    <t>臺灣兒童權益聯盟</t>
  </si>
  <si>
    <t>中小型兒童相關NPO組織立培力計畫</t>
  </si>
  <si>
    <t>國際兒童舞蹈協會</t>
  </si>
  <si>
    <t>躍舞芳蘭</t>
  </si>
  <si>
    <t>110年8月31日</t>
  </si>
  <si>
    <t>2021年亞細亞姊妹交流會計合作關鍵20論壇</t>
  </si>
  <si>
    <t>110年9月2日</t>
  </si>
  <si>
    <t>中華民國租賃住宅服務商業同業公會全國聯合會</t>
  </si>
  <si>
    <t>第3屆安居樂業臺灣共好租屋博覽會</t>
  </si>
  <si>
    <t>屏東縣東港鎮船頭轎班促進會</t>
  </si>
  <si>
    <t>福安宮福德正神聖誕千秋祭典暨反毒宣導活動</t>
  </si>
  <si>
    <t>雲林縣新知婦女會</t>
  </si>
  <si>
    <t>雲林縣110年婦女社會福利講座</t>
  </si>
  <si>
    <t>嘉義縣東石鄉中洲社區發展協會</t>
  </si>
  <si>
    <t>110年度慶祝中秋節-歡喜迎中秋環保愛地球</t>
  </si>
  <si>
    <t>中華民國龍獅藝陣協會</t>
  </si>
  <si>
    <t>第三屆發揚中華民俗文化 關懷社會弱勢公益活動</t>
  </si>
  <si>
    <t>110年9月14日</t>
  </si>
  <si>
    <t>屏東縣南州鄉溪南社區發展協會</t>
  </si>
  <si>
    <t>2021南州迎王文化節暨節能減碳宣導</t>
  </si>
  <si>
    <t>110年9月23日</t>
  </si>
  <si>
    <t>雲林縣古坑鄉婦女會</t>
  </si>
  <si>
    <t>110年慶祝重陽節活動</t>
  </si>
  <si>
    <t>中華民國民俗文化關懷協會</t>
  </si>
  <si>
    <t>2021全國健康校園新型防疫反毒宣導暨視訊宣導計畫</t>
  </si>
  <si>
    <t>台灣南北傳統戲劇協會</t>
  </si>
  <si>
    <t>傳承國寶-民俗文化藝術節</t>
  </si>
  <si>
    <t>台灣高齡產業創新發展協會</t>
  </si>
  <si>
    <t>110年高齡友善住宅論壇</t>
  </si>
  <si>
    <t>110年9月27日</t>
  </si>
  <si>
    <t>台灣青年數位文化創新協會</t>
  </si>
  <si>
    <t>假訊息與國家安全國際論壇</t>
  </si>
  <si>
    <t>苗栗縣東河儲蓄互助社</t>
  </si>
  <si>
    <t>中華民國儲蓄互助協會苗栗區會慶祝2021年國際儲蓄互助社節暨苗栗縣東河儲蓄互助社創社50周年活動</t>
  </si>
  <si>
    <t>合作刊物與合作教育研習計畫</t>
  </si>
  <si>
    <t>110年9月24日</t>
  </si>
  <si>
    <t>南投縣眉溪儲蓄互助社</t>
  </si>
  <si>
    <t>中華民國儲蓄互助協會南投區會慶祝2021年國際儲蓄互助社節活動</t>
  </si>
  <si>
    <t>110年9月22日</t>
  </si>
  <si>
    <t>新北市拉瓦山儲蓄互助社</t>
  </si>
  <si>
    <t>中華民國儲蓄互助協會台北區會慶祝2021年國際儲蓄互助社節</t>
  </si>
  <si>
    <t>110年8月12日</t>
  </si>
  <si>
    <t>中華民國地圖學會</t>
  </si>
  <si>
    <t>第二十一屆地圖學術研討會</t>
  </si>
  <si>
    <t>110年9月28日</t>
  </si>
  <si>
    <t>國土測繪中心</t>
    <phoneticPr fontId="21" type="noConversion"/>
  </si>
  <si>
    <t>內政部（合作及人民團體司籌備處）</t>
    <phoneticPr fontId="21" type="noConversion"/>
  </si>
  <si>
    <t>內政部（民政司）</t>
    <phoneticPr fontId="21" type="noConversion"/>
  </si>
  <si>
    <t>警政署</t>
    <phoneticPr fontId="21" type="noConversion"/>
  </si>
  <si>
    <t>110年7月16日</t>
  </si>
  <si>
    <t>宋○龍</t>
  </si>
  <si>
    <t>110年4月6日</t>
  </si>
  <si>
    <t>110年7月21日</t>
  </si>
  <si>
    <t>110年8月2日</t>
  </si>
  <si>
    <t>110年3月8日
110年7月21日</t>
  </si>
  <si>
    <t>110年3月8日
110年7月21日
110年8月3日</t>
  </si>
  <si>
    <t>110年2月20日
110年3月8日
110年7月21日
110年8月18日</t>
  </si>
  <si>
    <t>殉職人員方○弘遺族110年1至12月子女教養補助費</t>
  </si>
  <si>
    <t>110年1月19日
110年7月15日</t>
  </si>
  <si>
    <t>殉職人員陳○翔、游○陽及李○霖遺族110年1至12月子女教養補助費</t>
  </si>
  <si>
    <t>110年1月14日
110年7月1日</t>
  </si>
  <si>
    <t>殉職人員蔡○堯、謝○雄等遺族110年1至12月子女教養補助費</t>
  </si>
  <si>
    <t>110年1月5日
110年7月2日</t>
  </si>
  <si>
    <t>110年2月4日
110年8月4日</t>
  </si>
  <si>
    <t>現職人員陳○宏申請健保自付部分負擔費用</t>
  </si>
  <si>
    <t>110年7月23日</t>
  </si>
  <si>
    <t>因公殉職人員莊○潔遺眷家戶代表莊○春申請健保自付部分負擔費用</t>
  </si>
  <si>
    <t>社團法人台南市新住民關懷服務協會(臺南市政府社會局層轉)</t>
  </si>
  <si>
    <t>110年度新住民機車考照輔導班(第一梯次)(1103D346)</t>
  </si>
  <si>
    <t>移民心・台灣情(1102D427)</t>
  </si>
  <si>
    <t>社團法人高雄市印尼之友協會(高雄市政府社會局層轉)</t>
  </si>
  <si>
    <t>高雄火車站周邊新住民商家創新服務及參與社區發展長期及累績性服務型計畫(1103F513)</t>
  </si>
  <si>
    <t>社團法人高雄市家園關懷聯盟協會(高雄市政府社會局層轉)</t>
  </si>
  <si>
    <t>新住民社區關懷美髮技能培訓計畫(1103F510)</t>
  </si>
  <si>
    <t>社團法人臺南市整體造型交流協會(臺南市政府社會局層轉)</t>
  </si>
  <si>
    <t>新住民美髮創新實作暨社區回饋服務班(1103F511)</t>
  </si>
  <si>
    <t>臺灣海南民間交流總會</t>
  </si>
  <si>
    <t>新住民強化生活法律知識講座(1102C402)</t>
  </si>
  <si>
    <t>社團法人國際果凍花協會</t>
  </si>
  <si>
    <t>新住民果凍花與彩繪親子教育研習營(1102D337)</t>
  </si>
  <si>
    <t>宜蘭縣福氣生活照顧關懷協會(宜蘭縣政府層轉)</t>
  </si>
  <si>
    <t>新住民社區融入參與及交流學習計畫(1103D440)</t>
  </si>
  <si>
    <t>財團法人台灣聖公會</t>
  </si>
  <si>
    <t>幸福在雞籠—社區深化計畫(1102D426)</t>
  </si>
  <si>
    <t>嘉義縣西羅亞全人關懷協會(嘉義縣社會局層轉)</t>
  </si>
  <si>
    <t>新住民親職教育推廣計畫-共作、共廚與共餐(1103D336)</t>
  </si>
  <si>
    <t>桃園市第二專長發展協會(桃園市政府社會局層轉)</t>
  </si>
  <si>
    <t>新住民美學深根暨推廣計畫(1103D339)</t>
  </si>
  <si>
    <t>高雄市基督教女青年會(高雄市政府社會局層轉)</t>
  </si>
  <si>
    <t>新住民二代「愛分享．樂加倍」英語及多元文化體驗夏令營(1103D340)</t>
  </si>
  <si>
    <t>兩岸四川經濟文化交流協會</t>
  </si>
  <si>
    <t>社區發展之行動劇團表演(1102D341)</t>
  </si>
  <si>
    <t>財團法人熱愛生命文教基金會(彰化縣政府層轉)</t>
  </si>
  <si>
    <t>2021愛的「新火」傳承-新二代暑期營隊(1103D330)</t>
  </si>
  <si>
    <t>社團法人悠活長青全齡關懷照護協會</t>
  </si>
  <si>
    <t>鼓動人生～敲響幸福節奏(1102D343)</t>
  </si>
  <si>
    <t>澎湖縣馬術協會(澎湖縣政府層轉)</t>
  </si>
  <si>
    <t>澎湖縣偏鄉離島新住民「親子騎馬體驗及馬場馬術生活營活動」計畫(1103D344)</t>
  </si>
  <si>
    <t>宜蘭縣新愛佳協會(宜蘭縣政府層轉)</t>
  </si>
  <si>
    <t>「新住民法律講座暨諮詢服務」種子研習營計畫書(1103C403)</t>
  </si>
  <si>
    <t>臺灣新住民展能服務協會</t>
  </si>
  <si>
    <t>繪出“新”花樣~多元共創計畫(1102D424)</t>
  </si>
  <si>
    <t>社團法人中華民國遊戲協會</t>
  </si>
  <si>
    <t>移民遊戲x遊戲移民-多元文化遊戲互動體驗計畫(1102D425)</t>
  </si>
  <si>
    <t>基隆市八方緣婦幼協會(基隆市政府層轉)</t>
  </si>
  <si>
    <t>110年新住民社區創藝活動計畫(1103D431)</t>
  </si>
  <si>
    <t>社團法人臺中市復興產業協會(臺中市政府社會局層轉)</t>
  </si>
  <si>
    <t>遨游多元世界-暑期學習體驗營計畫(1103D345)</t>
  </si>
  <si>
    <t>桃園市新住民文化交流協會(桃園市政府社會局層轉)</t>
  </si>
  <si>
    <t>「舞你舞我」新住民多元舞蹈展與社區服務計畫(1103D441)</t>
  </si>
  <si>
    <t>國立臺灣大學</t>
  </si>
  <si>
    <t>2021第25屆營建工程與管理國際學術研討會</t>
  </si>
  <si>
    <t>社團法人中國土木水利工程學會</t>
  </si>
  <si>
    <t>2021電子計算機於土木水利工程應用研討會</t>
  </si>
  <si>
    <t>110年8月4日</t>
  </si>
  <si>
    <t>建築研究所</t>
    <phoneticPr fontId="21" type="noConversion"/>
  </si>
  <si>
    <t>110年3月5日
110年3月31日
110年8月27日
110年9月8日</t>
  </si>
  <si>
    <t>營建署</t>
  </si>
  <si>
    <t>社團法人臺灣藍染學會</t>
  </si>
  <si>
    <t>2021年陽明山國家公園環境解說教育培訓</t>
  </si>
  <si>
    <t>中華民國山岳協會</t>
  </si>
  <si>
    <t>2021MERRELL健行嘉年華高雄IVV國際市民健行大會</t>
  </si>
  <si>
    <t>110年1月4日</t>
  </si>
  <si>
    <t>社團法人臺灣生態旅遊協會</t>
  </si>
  <si>
    <t>後疫情時代的生態旅遊發展國際研討會</t>
  </si>
  <si>
    <t>屏東縣滿州鄉港口社區發展協會</t>
  </si>
  <si>
    <t>港口社區生態遊程進階與環境教育教案開發計畫</t>
  </si>
  <si>
    <t>110年3月5日</t>
  </si>
  <si>
    <t>屏東縣滿州鄉里德社區發展協會</t>
  </si>
  <si>
    <t>里德環境教育人員暨教案增能培力計畫</t>
  </si>
  <si>
    <t>屏東縣恆春鎮龍水社區發展協會</t>
  </si>
  <si>
    <t>龍水社區外語服務人員培力及溝渠生態監測計畫</t>
  </si>
  <si>
    <t>屏東縣恆春鎮大光社區發展協會</t>
  </si>
  <si>
    <t>大光社區生態旅遊進階與環境教育教案開發計畫</t>
  </si>
  <si>
    <t>台南市鹽友關懷協會</t>
  </si>
  <si>
    <t>110年度台江國家公園內鹽田生態文化園區風貌再綻計畫</t>
  </si>
  <si>
    <t>社團法人台灣野望自然傳播學社</t>
  </si>
  <si>
    <t>第一屆臺灣生態環境影展</t>
  </si>
  <si>
    <t>中華民國全國建築師公會</t>
  </si>
  <si>
    <t>台灣建築Open House專案計畫</t>
  </si>
  <si>
    <t>110年3月31日</t>
  </si>
  <si>
    <t>社團法人台灣建築美學文化經濟協會</t>
  </si>
  <si>
    <t>2021品建築講堂</t>
  </si>
  <si>
    <t>社團法人高雄市建築經營協會</t>
  </si>
  <si>
    <t>2021建築園冶奬</t>
  </si>
  <si>
    <t>墾丁國家公園管理處</t>
  </si>
  <si>
    <t>國境之南生態文化發展協會</t>
  </si>
  <si>
    <t>國境之南友善環境暨淨灘活動計畫</t>
  </si>
  <si>
    <t>玉山國家公園管理處</t>
  </si>
  <si>
    <t>花蓮縣原力全人發展協會</t>
  </si>
  <si>
    <t>布農族Hai-Kiu分享文化活動</t>
  </si>
  <si>
    <t>花蓮縣卓溪鄉伊斯里段氏族協會</t>
  </si>
  <si>
    <t>伊斯里段氏族尋根祭祖文化</t>
  </si>
  <si>
    <t>110年3月16日</t>
  </si>
  <si>
    <t>中華民國原住民知識經濟發展協會</t>
  </si>
  <si>
    <t>2021「活力·E起舞動」第19屆全國原住民族青少年及兒童母語歌謠暨歌舞劇競賽</t>
  </si>
  <si>
    <t>社團法人台灣登山教育推展協會</t>
  </si>
  <si>
    <t>2021面山面海教育與安全機制論壇</t>
  </si>
  <si>
    <t>110年4月1日</t>
  </si>
  <si>
    <t>南投縣水里鄉國際青年商會</t>
  </si>
  <si>
    <t>第14屆水里清溪盃街頭3對3籃球錦標賽暨玉山國家公園環境教育宣導活動</t>
  </si>
  <si>
    <t>聯合報中部業務組</t>
  </si>
  <si>
    <t>第十五屆聯合盃全國作文大賽南投區初賽</t>
  </si>
  <si>
    <t>110年7月29日</t>
  </si>
  <si>
    <t>太魯閣國家公園管理處</t>
  </si>
  <si>
    <t>花蓮縣布拉旦英語力文化推廣協會</t>
  </si>
  <si>
    <t>110年度布拉旦部落商家英語培力研習</t>
  </si>
  <si>
    <t>110年1月22日</t>
  </si>
  <si>
    <t>花蓮縣秀林鄉同禮部落自然生態自治協進會</t>
  </si>
  <si>
    <t>麻督音樂饗宴巿集暨關懷弱勢活動</t>
  </si>
  <si>
    <t>110年1月27日</t>
  </si>
  <si>
    <t>花蓮縣海洋遊憩發展協會</t>
  </si>
  <si>
    <t>110年崇德村迎新佳節音樂晚會暨關懷弱勢老人活動</t>
  </si>
  <si>
    <t>110年3月2日</t>
  </si>
  <si>
    <t>花蓮縣秀林鄉崇德社區發展協會</t>
  </si>
  <si>
    <t>110年山里第五屆『598盃』籃球錦標賽活動</t>
  </si>
  <si>
    <t>110年3月29日</t>
  </si>
  <si>
    <t>2021「活力．E起舞動」第十九屆全國原住民族青少年及兒童母語歌謠暨歌舞劇競賽活動</t>
  </si>
  <si>
    <t>花蓮縣原住民舒漾婦女關懷成長協會</t>
  </si>
  <si>
    <t>110年度太魯閣族傳統木琴製作及教學課程</t>
  </si>
  <si>
    <t>花蓮縣原住民新部落發展協會</t>
  </si>
  <si>
    <t>110年度織憶畫今-紐西蘭織布機創新設計課程</t>
  </si>
  <si>
    <t>花蓮縣秀林鄉部落交流協會</t>
  </si>
  <si>
    <t>110年度文創木工藝與文健站文化交流參訪活動</t>
  </si>
  <si>
    <t>花蓮縣新城鄉奇萊文化發展協會</t>
  </si>
  <si>
    <t>110年度新城鄉原住民族群傳統歲時祭儀祭祖文化活動</t>
  </si>
  <si>
    <t>110年5月17日</t>
  </si>
  <si>
    <t>台灣太魯閣族語言發展學會</t>
  </si>
  <si>
    <t>「110年『手寫我口』第一屆太魯閣族語文學獎徵選活動」</t>
  </si>
  <si>
    <t>花蓮縣秀林鄉布拉旦英語力文化推廣協會</t>
  </si>
  <si>
    <t>110年度布拉旦部落青少年英語課後輔導計畫</t>
  </si>
  <si>
    <t>花蓮縣秀林鄉富世社區發展協會</t>
  </si>
  <si>
    <t>110年度富世社區慶祝父親節趣味活動</t>
  </si>
  <si>
    <t>雪霸國家公園管理處</t>
  </si>
  <si>
    <t>台中市和平區環山社區發展協會</t>
  </si>
  <si>
    <t>Sqoyaw環山部落-跨年晚會祖靈祭暨傳統文化及部落市集系列活動</t>
  </si>
  <si>
    <t>109年12月7日</t>
  </si>
  <si>
    <t>社團法人中華臺灣基督教曠野協會</t>
  </si>
  <si>
    <t>2021年原住民兒童青少年部落尋根探索營」活動</t>
  </si>
  <si>
    <t>110年1月8日</t>
  </si>
  <si>
    <t>苗栗縣大湖鄉大寮社區發展協會</t>
  </si>
  <si>
    <t>浪漫台三線2021苗栗縣大湖地區草莓快樂行</t>
  </si>
  <si>
    <t>苗栗縣泰安歌舞發展協會</t>
  </si>
  <si>
    <t>環保歌舞生態研習活動</t>
  </si>
  <si>
    <t>苗栗縣泰安舞蹈運動協會</t>
  </si>
  <si>
    <t>手工紙風華再現計畫</t>
  </si>
  <si>
    <t>苗栗縣泰湖舞蹈運動協會</t>
  </si>
  <si>
    <t>110年度原住民植物染傳統手工藝製作</t>
  </si>
  <si>
    <t>苗栗縣大湖鄉歌舞發展協會</t>
  </si>
  <si>
    <t>節能環保愛地球歌舞宣導活動</t>
  </si>
  <si>
    <t>苗栗縣大湖鄉婦女會</t>
  </si>
  <si>
    <t>珍愛大地．維護湖東樂行步道</t>
  </si>
  <si>
    <t>苗栗縣部落創意文化產業協會</t>
  </si>
  <si>
    <t>110年度苗栗縣泰雅族服飾競賽及手作編織課程</t>
  </si>
  <si>
    <t>110年6月15日</t>
  </si>
  <si>
    <t>110年城市、部落文化交流中秋悅樂活動</t>
  </si>
  <si>
    <t>泰雅薪傳藝術團</t>
  </si>
  <si>
    <t>110年部落愛心舞悅基層展演義診義剪送愛心活動</t>
  </si>
  <si>
    <t>110年8月20日</t>
  </si>
  <si>
    <t>苗栗縣大湖老人協會</t>
  </si>
  <si>
    <t>許長輩一個身心健康講座</t>
  </si>
  <si>
    <t>苗栗縣士林瑪拉乎文化產業協會</t>
  </si>
  <si>
    <t>蘇魯部落找回失落的工藝品</t>
  </si>
  <si>
    <t>金門國家公園管理處</t>
  </si>
  <si>
    <t>金門縣金寧鄉古寧頭社區發展協會</t>
  </si>
  <si>
    <t>古寧頭社區發展協會110年度迎春春聯揮毫及春聯贈送活動補助款</t>
  </si>
  <si>
    <t>110年1月12日</t>
  </si>
  <si>
    <t>金門縣金城鎮歐厝社區發展協會</t>
  </si>
  <si>
    <t>金門縣金城鎮歐厝社區發展協會辦理110度元宵節聯誼活動</t>
  </si>
  <si>
    <t>110年2月25日</t>
  </si>
  <si>
    <t>金門縣金城鎮前水頭社區發展協會</t>
  </si>
  <si>
    <t>金門縣金城鎮前水頭社區發展協會辦理110度元宵節聯誼活動</t>
  </si>
  <si>
    <t>110年2月19日</t>
  </si>
  <si>
    <t>金門縣金沙鎮山后社區發展協會</t>
  </si>
  <si>
    <t>金門縣金沙鎮山后社區發展協會辦理110年度元宵節聯誼活動</t>
  </si>
  <si>
    <t>社團法人金門縣古寧頭李氏主房宗親會</t>
  </si>
  <si>
    <t>社團法人金門縣古寧頭李氏主房宗親會辦理始祖仕顯公誕辰祭祖大典聯誼活動</t>
  </si>
  <si>
    <t>金門縣金沙鎮山后社區發展協會辦理110年度端午節活動</t>
  </si>
  <si>
    <t>110年5月24日</t>
  </si>
  <si>
    <t>金門縣金城鎮歐厝社區發展協會辦理110年中秋節聯歡晚會補助款</t>
  </si>
  <si>
    <t>金門縣金沙鎮山后社區發展協會辦理110年中秋節新冠肺炎期間慰問家戶活動補助款</t>
  </si>
  <si>
    <t>110年9月6日</t>
  </si>
  <si>
    <t>金門縣金沙鎮青嶼社區發展協會</t>
  </si>
  <si>
    <t>金門縣金沙鎮青嶼社區發展協會辦理110年度中秋節慰問活動補助款</t>
  </si>
  <si>
    <t>金門縣金沙鎮官澳社區發展協會</t>
  </si>
  <si>
    <t>金門縣金沙鎮官澳社區發展協會辦理110年度中秋節聯誼活動補助款</t>
  </si>
  <si>
    <t>110年9月9日</t>
  </si>
  <si>
    <t>海洋國家公園管理處</t>
  </si>
  <si>
    <t>澎湖縣臺南同鄉會</t>
  </si>
  <si>
    <t>認識澎湖南方四島暨淨灘及洋流海漂垃圾處理研習</t>
  </si>
  <si>
    <t>澎湖縣望安鄉東坪社區發展協會</t>
  </si>
  <si>
    <t>110年安塔社區遶境活動</t>
  </si>
  <si>
    <t>啟明宮</t>
  </si>
  <si>
    <t>中元普渡祈福慶典活動</t>
  </si>
  <si>
    <t>台江國家公園管理處</t>
  </si>
  <si>
    <t>臺南市七股區龍山社區發展協會</t>
  </si>
  <si>
    <t>珍愛台江　營造龍山聚落</t>
  </si>
  <si>
    <t>109年12月21日</t>
  </si>
  <si>
    <t>臺南市安南區塩田社區發展協會</t>
  </si>
  <si>
    <t>台江安順鹽田整修及維護計畫</t>
  </si>
  <si>
    <t>110年2月5日</t>
  </si>
  <si>
    <t>臺南市安南區鹿耳社區發展協會</t>
  </si>
  <si>
    <t>重回北汕尾鹿耳門-模仿鄭成功登陸活動</t>
  </si>
  <si>
    <t>臺南市七股區西寮社區發展協會</t>
  </si>
  <si>
    <t>維護環境、清淨家園</t>
  </si>
  <si>
    <t>臺南市七股區三股社區發展協會</t>
  </si>
  <si>
    <t>清淨家園暨綠美化計畫</t>
  </si>
  <si>
    <t>台江鹽田生態文化園區特色旅遊推廣活動</t>
  </si>
  <si>
    <t>臺南市七股區溪南社區發展協會</t>
  </si>
  <si>
    <t>溪南社區清淨家園活動</t>
  </si>
  <si>
    <t>臺南市七股區十份社區發展協會</t>
  </si>
  <si>
    <t>環境綠美化整理工作計畫</t>
  </si>
  <si>
    <t>西寮社區-入口意象彩繪修繕</t>
  </si>
  <si>
    <t>110年7月26日</t>
  </si>
  <si>
    <t>清淨家園計畫</t>
  </si>
  <si>
    <t>守護台江　營造龍山社區</t>
  </si>
  <si>
    <t>清淨美綠化家園社區運動計畫</t>
  </si>
  <si>
    <t>台南市安南區鹿耳社區發展協會</t>
  </si>
  <si>
    <t>第十屆台江盃公益創意遊程規劃比賽</t>
  </si>
  <si>
    <t>台南市安南區城西社區發展協會</t>
  </si>
  <si>
    <t>台江好鄰居，黑琵友善社區宣導暨城西社區中秋聯歡
晚會</t>
  </si>
  <si>
    <t>110年9月3日</t>
  </si>
  <si>
    <t>城鄉發展分署</t>
  </si>
  <si>
    <t>財團法人成大研究發展基金會</t>
  </si>
  <si>
    <t>｢第二十五屆國土規劃論壇｣研討會</t>
  </si>
  <si>
    <t>台灣原住民族文化推廣協會</t>
  </si>
  <si>
    <t>「哼哼哈兮我最行！」愛護台灣濕地暨校園防身術教學宣導活動</t>
  </si>
  <si>
    <t>110年1月15日</t>
  </si>
  <si>
    <t>台灣關懷社會公益服務協會</t>
  </si>
  <si>
    <t>「毒癮絕緣體」兒少濕地保育及藥物濫用防制宣導舞台劇活動</t>
  </si>
  <si>
    <t>中華文創藝術公益協會</t>
  </si>
  <si>
    <t>110年濕地保育及網路安全防治演出宣導活動</t>
  </si>
  <si>
    <t>社團法人台灣濕地學會</t>
  </si>
  <si>
    <t>第十二屆台灣濕地生態系研討會</t>
  </si>
  <si>
    <t>王○珽</t>
  </si>
  <si>
    <t>墾丁國家公園區內梅花鹿致農業損失補助</t>
  </si>
  <si>
    <t>潘○清</t>
  </si>
  <si>
    <t>110年4月26日</t>
  </si>
  <si>
    <t>洪○榮</t>
  </si>
  <si>
    <t>范○財</t>
  </si>
  <si>
    <t>尤○欗</t>
  </si>
  <si>
    <t>鄭○凡</t>
  </si>
  <si>
    <t>潘○東</t>
  </si>
  <si>
    <t>楊○傑</t>
  </si>
  <si>
    <t>金門縣金湖鎮小徑段850地號維護傳統建築風貌獎補助款</t>
  </si>
  <si>
    <t>109年9月8日</t>
  </si>
  <si>
    <t>蔡○成</t>
  </si>
  <si>
    <t>金門縣金湖鎮瓊林段648地號維護傳統建築風貌獎補助款</t>
  </si>
  <si>
    <t>109年4月28日</t>
  </si>
  <si>
    <t>何○斗</t>
  </si>
  <si>
    <t>金門縣金湖鎮瓊林段1481地號維護傳統建築風貌獎補助款</t>
  </si>
  <si>
    <t>蔡○蔚</t>
  </si>
  <si>
    <t>金門縣金湖鎮瓊林段148-1地號維護傳統建築風貌獎補助款</t>
  </si>
  <si>
    <t>蔡○嶽</t>
  </si>
  <si>
    <t>金門縣金湖鎮瓊林段1144-1地號維護傳統建築風貌獎補助款</t>
  </si>
  <si>
    <t>李○高</t>
  </si>
  <si>
    <t>金門縣金寧鄉古寧頭段357地號維護傳統建築風貌獎補助款</t>
  </si>
  <si>
    <t>薛○耀</t>
  </si>
  <si>
    <t>金門縣金城鎮珠山村段229地號維護傳統建築風貌獎補助款</t>
  </si>
  <si>
    <t>蔡○榆</t>
  </si>
  <si>
    <t>金門縣金湖鎮瓊林1300地號維護傳統建築風貌獎補助款</t>
  </si>
  <si>
    <t>李○海</t>
  </si>
  <si>
    <t>金門縣金寧鄉412、414地號維護傳統建築風貌獎勵補助</t>
  </si>
  <si>
    <t>蔡○權</t>
  </si>
  <si>
    <t xml:space="preserve">金門縣金湖鎮瓊林段809地號維護傳統建築風貌獎勵補助款 </t>
  </si>
  <si>
    <t>110年9月13日</t>
  </si>
  <si>
    <t>李○六</t>
  </si>
  <si>
    <t xml:space="preserve">金門縣金城鎮前水頭測段11地號維護傳統建築風貌獎勵補助款 </t>
  </si>
  <si>
    <t>李○敏</t>
  </si>
  <si>
    <t xml:space="preserve">金門縣金寧鄉古寧村古寧頭段1069地號維護傳統建築風貌獎勵補助款 </t>
  </si>
  <si>
    <t>金沙鎮山后鎮海宮</t>
  </si>
  <si>
    <t xml:space="preserve">金門縣金沙鎮山后段88-1及90-3地號維護傳統建築風貌獎勵補助款 </t>
  </si>
  <si>
    <t>國家住宅及都市更新中心</t>
  </si>
  <si>
    <t>新北市中和區警消社會住宅興辦事業計畫研擬作業費</t>
  </si>
  <si>
    <t>新北市中和區警消社會住宅業務推動費</t>
  </si>
  <si>
    <t>營建建設基金
–住宅基金</t>
  </si>
  <si>
    <t>中華民國書學會</t>
    <phoneticPr fontId="21" type="noConversion"/>
  </si>
  <si>
    <t>110年1月14日
110年7月9日</t>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</si>
</sst>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2"/>
      <color rgb="FF000000"/>
      <name val="新細明體"/>
      <family val="1"/>
      <charset val="136"/>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b/>
      <sz val="16"/>
      <color rgb="FF000000"/>
      <name val="新細明體"/>
      <family val="1"/>
      <charset val="136"/>
    </font>
    <font>
      <b/>
      <u/>
      <sz val="16"/>
      <color rgb="FF000000"/>
      <name val="新細明體"/>
      <family val="1"/>
      <charset val="136"/>
    </font>
    <font>
      <b/>
      <sz val="12"/>
      <color rgb="FF000000"/>
      <name val="新細明體"/>
      <family val="1"/>
      <charset val="136"/>
    </font>
    <font>
      <b/>
      <sz val="11"/>
      <color rgb="FF000000"/>
      <name val="新細明體"/>
      <family val="1"/>
      <charset val="136"/>
    </font>
    <font>
      <sz val="14"/>
      <color rgb="FF000000"/>
      <name val="新細明體"/>
      <family val="1"/>
      <charset val="136"/>
    </font>
    <font>
      <sz val="12"/>
      <color rgb="FF000000"/>
      <name val="細明體"/>
      <family val="3"/>
      <charset val="136"/>
    </font>
    <font>
      <sz val="11"/>
      <color rgb="FF000000"/>
      <name val="新細明體"/>
      <family val="1"/>
      <charset val="136"/>
    </font>
    <font>
      <sz val="9"/>
      <color rgb="FF000000"/>
      <name val="新細明體"/>
      <family val="1"/>
      <charset val="136"/>
    </font>
    <font>
      <sz val="9"/>
      <name val="新細明體"/>
      <family val="1"/>
      <charset val="136"/>
    </font>
    <font>
      <b/>
      <sz val="9"/>
      <color rgb="FF000000"/>
      <name val="新細明體"/>
      <family val="1"/>
      <charset val="136"/>
    </font>
    <font>
      <b/>
      <sz val="9"/>
      <color rgb="FF000000"/>
      <name val="標楷體"/>
      <family val="4"/>
      <charset val="136"/>
    </font>
    <font>
      <sz val="12"/>
      <name val="新細明體"/>
      <family val="1"/>
      <charset val="136"/>
    </font>
    <font>
      <sz val="12"/>
      <color rgb="FFFF0000"/>
      <name val="新細明體"/>
      <family val="1"/>
      <charset val="136"/>
    </font>
  </fonts>
  <fills count="14">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2CC"/>
        <bgColor rgb="FFFFF2CC"/>
      </patternFill>
    </fill>
    <fill>
      <patternFill patternType="solid">
        <fgColor rgb="FFE2EFDA"/>
        <bgColor rgb="FFE2EFDA"/>
      </patternFill>
    </fill>
    <fill>
      <patternFill patternType="solid">
        <fgColor rgb="FFFFFFFF"/>
        <bgColor rgb="FFFFFFFF"/>
      </patternFill>
    </fill>
    <fill>
      <patternFill patternType="solid">
        <fgColor rgb="FFD9E1F2"/>
        <bgColor rgb="FFD9E1F2"/>
      </patternFill>
    </fill>
    <fill>
      <patternFill patternType="solid">
        <fgColor theme="7" tint="0.79998168889431442"/>
        <bgColor rgb="FFFFFF00"/>
      </patternFill>
    </fill>
  </fills>
  <borders count="5">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2" fillId="0" borderId="0" applyNumberFormat="0" applyBorder="0" applyProtection="0">
      <alignment vertical="center"/>
    </xf>
    <xf numFmtId="0" fontId="3" fillId="2" borderId="0" applyNumberFormat="0" applyBorder="0" applyProtection="0">
      <alignment vertical="center"/>
    </xf>
    <xf numFmtId="0" fontId="3" fillId="3" borderId="0" applyNumberFormat="0" applyBorder="0" applyProtection="0">
      <alignment vertical="center"/>
    </xf>
    <xf numFmtId="0" fontId="2" fillId="4" borderId="0" applyNumberFormat="0" applyBorder="0" applyProtection="0">
      <alignment vertical="center"/>
    </xf>
    <xf numFmtId="0" fontId="4" fillId="5" borderId="0" applyNumberFormat="0" applyBorder="0" applyProtection="0">
      <alignment vertical="center"/>
    </xf>
    <xf numFmtId="0" fontId="5" fillId="6" borderId="0" applyNumberFormat="0" applyBorder="0" applyProtection="0">
      <alignment vertical="center"/>
    </xf>
    <xf numFmtId="0" fontId="6" fillId="0" borderId="0" applyNumberFormat="0" applyBorder="0" applyProtection="0">
      <alignment vertical="center"/>
    </xf>
    <xf numFmtId="0" fontId="7" fillId="7" borderId="0" applyNumberFormat="0" applyBorder="0" applyProtection="0">
      <alignment vertical="center"/>
    </xf>
    <xf numFmtId="0" fontId="8" fillId="0" borderId="0" applyNumberFormat="0" applyBorder="0" applyProtection="0">
      <alignment vertical="center"/>
    </xf>
    <xf numFmtId="0" fontId="9" fillId="0" borderId="0" applyNumberFormat="0" applyBorder="0" applyProtection="0">
      <alignment vertical="center"/>
    </xf>
    <xf numFmtId="0" fontId="1" fillId="0" borderId="0" applyNumberFormat="0" applyFont="0" applyBorder="0" applyProtection="0">
      <alignment vertical="center"/>
    </xf>
    <xf numFmtId="0" fontId="10" fillId="0" borderId="0" applyNumberFormat="0" applyBorder="0" applyProtection="0">
      <alignment vertical="center"/>
    </xf>
    <xf numFmtId="0" fontId="11" fillId="8" borderId="0" applyNumberFormat="0" applyBorder="0" applyProtection="0">
      <alignment vertical="center"/>
    </xf>
    <xf numFmtId="0" fontId="12" fillId="8" borderId="1" applyNumberFormat="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4" fillId="0" borderId="0" applyNumberFormat="0" applyBorder="0" applyProtection="0">
      <alignment vertical="center"/>
    </xf>
  </cellStyleXfs>
  <cellXfs count="81">
    <xf numFmtId="0" fontId="0" fillId="0" borderId="0" xfId="0">
      <alignment vertical="center"/>
    </xf>
    <xf numFmtId="0" fontId="0" fillId="0" borderId="0" xfId="0" applyAlignment="1">
      <alignment vertical="center" wrapText="1"/>
    </xf>
    <xf numFmtId="0" fontId="15"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right" vertical="center" wrapText="1"/>
    </xf>
    <xf numFmtId="0" fontId="15" fillId="0" borderId="2" xfId="0" applyFont="1" applyBorder="1" applyAlignment="1">
      <alignment horizontal="center" vertical="center"/>
    </xf>
    <xf numFmtId="0" fontId="15"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7" fillId="0" borderId="0" xfId="0" applyFont="1" applyAlignment="1">
      <alignment horizontal="center" vertical="center"/>
    </xf>
    <xf numFmtId="0" fontId="17" fillId="0" borderId="0" xfId="0" applyFont="1">
      <alignment vertical="center"/>
    </xf>
    <xf numFmtId="3" fontId="15" fillId="9" borderId="2" xfId="0" applyNumberFormat="1" applyFont="1" applyFill="1" applyBorder="1" applyAlignment="1">
      <alignment horizontal="right" vertical="center" wrapText="1"/>
    </xf>
    <xf numFmtId="3" fontId="15" fillId="10" borderId="2" xfId="0" applyNumberFormat="1" applyFont="1" applyFill="1" applyBorder="1" applyAlignment="1">
      <alignment vertical="center" wrapText="1"/>
    </xf>
    <xf numFmtId="0" fontId="0" fillId="0" borderId="2" xfId="0" applyBorder="1" applyAlignment="1">
      <alignment horizontal="center" vertical="center"/>
    </xf>
    <xf numFmtId="0" fontId="0" fillId="0" borderId="2" xfId="0" applyBorder="1" applyAlignment="1">
      <alignment horizontal="left" vertical="center" wrapText="1"/>
    </xf>
    <xf numFmtId="0" fontId="0" fillId="0" borderId="2" xfId="0" applyBorder="1" applyAlignment="1">
      <alignment vertical="center" wrapText="1"/>
    </xf>
    <xf numFmtId="0" fontId="0" fillId="0" borderId="2" xfId="0" applyBorder="1" applyAlignment="1">
      <alignment vertical="center" wrapText="1" shrinkToFit="1"/>
    </xf>
    <xf numFmtId="3" fontId="0" fillId="11" borderId="2" xfId="0" applyNumberFormat="1" applyFill="1" applyBorder="1" applyAlignment="1">
      <alignment horizontal="right" vertical="center"/>
    </xf>
    <xf numFmtId="0" fontId="18" fillId="11" borderId="2" xfId="0" applyFont="1" applyFill="1" applyBorder="1" applyAlignment="1">
      <alignment vertical="center" wrapText="1"/>
    </xf>
    <xf numFmtId="0" fontId="18" fillId="11" borderId="2" xfId="0" applyFont="1" applyFill="1" applyBorder="1" applyAlignment="1">
      <alignment vertical="center" wrapText="1" shrinkToFit="1"/>
    </xf>
    <xf numFmtId="0" fontId="0" fillId="11" borderId="2" xfId="0" applyFill="1" applyBorder="1" applyAlignment="1">
      <alignment horizontal="center" vertical="center"/>
    </xf>
    <xf numFmtId="0" fontId="0" fillId="11" borderId="2" xfId="0" applyFill="1" applyBorder="1" applyAlignment="1">
      <alignment horizontal="left" vertical="center" wrapText="1"/>
    </xf>
    <xf numFmtId="3" fontId="0" fillId="11" borderId="2" xfId="0" applyNumberFormat="1" applyFill="1" applyBorder="1" applyAlignment="1">
      <alignment horizontal="right" vertical="center" wrapText="1"/>
    </xf>
    <xf numFmtId="0" fontId="20" fillId="11" borderId="2" xfId="0" applyFont="1" applyFill="1" applyBorder="1" applyAlignment="1">
      <alignment horizontal="left" vertical="center" wrapText="1"/>
    </xf>
    <xf numFmtId="3" fontId="15" fillId="10" borderId="2" xfId="0" applyNumberFormat="1" applyFont="1" applyFill="1" applyBorder="1" applyAlignment="1">
      <alignment horizontal="right" vertical="center"/>
    </xf>
    <xf numFmtId="3" fontId="15" fillId="10" borderId="2" xfId="0" applyNumberFormat="1" applyFont="1" applyFill="1" applyBorder="1" applyAlignment="1">
      <alignment horizontal="right" vertical="center" wrapText="1"/>
    </xf>
    <xf numFmtId="3" fontId="0" fillId="0" borderId="2" xfId="0" applyNumberFormat="1" applyBorder="1" applyAlignment="1">
      <alignment horizontal="right" vertical="center"/>
    </xf>
    <xf numFmtId="0" fontId="0" fillId="0" borderId="2" xfId="0" applyBorder="1" applyAlignment="1">
      <alignment horizontal="center" vertical="center" wrapText="1"/>
    </xf>
    <xf numFmtId="0" fontId="19" fillId="0" borderId="0" xfId="0" applyFont="1" applyAlignment="1">
      <alignment horizontal="right" vertical="top"/>
    </xf>
    <xf numFmtId="0" fontId="19" fillId="0" borderId="0" xfId="0" applyFont="1" applyAlignment="1">
      <alignment horizontal="center" vertical="center"/>
    </xf>
    <xf numFmtId="0" fontId="19" fillId="0" borderId="0" xfId="0" applyFont="1" applyAlignment="1">
      <alignment horizontal="left" vertical="center"/>
    </xf>
    <xf numFmtId="0" fontId="15" fillId="0" borderId="4" xfId="0" applyFont="1" applyBorder="1" applyAlignment="1">
      <alignment horizontal="center" vertical="center"/>
    </xf>
    <xf numFmtId="0" fontId="16" fillId="0" borderId="4" xfId="0" applyFont="1" applyBorder="1" applyAlignment="1">
      <alignment horizontal="center" vertical="center" wrapText="1"/>
    </xf>
    <xf numFmtId="0" fontId="15" fillId="0" borderId="4" xfId="0" applyFont="1" applyBorder="1" applyAlignment="1">
      <alignment horizontal="center" vertical="center" wrapText="1"/>
    </xf>
    <xf numFmtId="0" fontId="15" fillId="12" borderId="4" xfId="0" applyFont="1" applyFill="1" applyBorder="1" applyAlignment="1">
      <alignment horizontal="right" vertical="center" wrapText="1"/>
    </xf>
    <xf numFmtId="0" fontId="15" fillId="0" borderId="4" xfId="0" applyFont="1" applyBorder="1" applyAlignment="1">
      <alignment horizontal="right" vertical="center" wrapText="1"/>
    </xf>
    <xf numFmtId="0" fontId="15" fillId="0" borderId="4" xfId="0" applyFont="1" applyFill="1" applyBorder="1" applyAlignment="1">
      <alignment horizontal="left" vertical="center"/>
    </xf>
    <xf numFmtId="0" fontId="0" fillId="0" borderId="4" xfId="0" applyFill="1" applyBorder="1" applyAlignment="1">
      <alignment horizontal="left" vertical="center"/>
    </xf>
    <xf numFmtId="0" fontId="15" fillId="0" borderId="4" xfId="0" applyFont="1" applyFill="1" applyBorder="1" applyAlignment="1">
      <alignment horizontal="right" vertical="center" wrapText="1"/>
    </xf>
    <xf numFmtId="3" fontId="15" fillId="12" borderId="4" xfId="0" applyNumberFormat="1" applyFont="1" applyFill="1" applyBorder="1" applyAlignment="1">
      <alignment horizontal="right" vertical="center" wrapText="1"/>
    </xf>
    <xf numFmtId="0" fontId="0" fillId="0" borderId="4" xfId="0" applyBorder="1" applyAlignment="1">
      <alignment horizontal="center" vertical="center"/>
    </xf>
    <xf numFmtId="0" fontId="0" fillId="0" borderId="4" xfId="0" applyBorder="1" applyAlignment="1">
      <alignment horizontal="left" vertical="center" wrapText="1"/>
    </xf>
    <xf numFmtId="0" fontId="0" fillId="0" borderId="4" xfId="0" applyBorder="1" applyAlignment="1">
      <alignment horizontal="justify" vertical="center" wrapText="1"/>
    </xf>
    <xf numFmtId="3" fontId="0" fillId="0" borderId="4" xfId="0" applyNumberFormat="1" applyBorder="1" applyAlignment="1">
      <alignment horizontal="right" vertical="center"/>
    </xf>
    <xf numFmtId="3" fontId="0" fillId="12" borderId="4" xfId="0" applyNumberFormat="1" applyFill="1" applyBorder="1" applyAlignment="1">
      <alignment horizontal="right" vertical="center"/>
    </xf>
    <xf numFmtId="3" fontId="0" fillId="0" borderId="4" xfId="0" applyNumberFormat="1" applyFill="1" applyBorder="1" applyAlignment="1">
      <alignment horizontal="right" vertical="center"/>
    </xf>
    <xf numFmtId="3" fontId="15" fillId="13" borderId="4" xfId="0" applyNumberFormat="1" applyFont="1" applyFill="1" applyBorder="1" applyAlignment="1">
      <alignment horizontal="right" vertical="center" wrapText="1"/>
    </xf>
    <xf numFmtId="0" fontId="22" fillId="9" borderId="2" xfId="0" applyFont="1" applyFill="1" applyBorder="1" applyAlignment="1">
      <alignment horizontal="center" vertical="center"/>
    </xf>
    <xf numFmtId="0" fontId="23" fillId="10" borderId="2" xfId="0" applyFont="1" applyFill="1" applyBorder="1" applyAlignment="1">
      <alignment vertical="center" wrapText="1"/>
    </xf>
    <xf numFmtId="0" fontId="22" fillId="0" borderId="2" xfId="0" applyFont="1" applyBorder="1" applyAlignment="1">
      <alignment horizontal="center" vertical="center"/>
    </xf>
    <xf numFmtId="49" fontId="20" fillId="0" borderId="2" xfId="0" applyNumberFormat="1" applyFont="1" applyBorder="1" applyAlignment="1">
      <alignment horizontal="left" vertical="center" wrapText="1"/>
    </xf>
    <xf numFmtId="0" fontId="20" fillId="11" borderId="2" xfId="0" applyFont="1" applyFill="1" applyBorder="1" applyAlignment="1">
      <alignment horizontal="center" vertical="center"/>
    </xf>
    <xf numFmtId="49" fontId="22" fillId="10" borderId="2" xfId="0" applyNumberFormat="1" applyFont="1" applyFill="1" applyBorder="1" applyAlignment="1">
      <alignment horizontal="left" vertical="center" wrapText="1"/>
    </xf>
    <xf numFmtId="0" fontId="22" fillId="13" borderId="4" xfId="0" applyFont="1" applyFill="1" applyBorder="1" applyAlignment="1">
      <alignment horizontal="center" vertical="center"/>
    </xf>
    <xf numFmtId="0" fontId="22" fillId="12" borderId="4" xfId="0" applyFont="1" applyFill="1" applyBorder="1" applyAlignment="1">
      <alignment horizontal="center" vertical="center"/>
    </xf>
    <xf numFmtId="0" fontId="22" fillId="0" borderId="4" xfId="0" applyFont="1" applyBorder="1" applyAlignment="1">
      <alignment horizontal="center" vertical="center"/>
    </xf>
    <xf numFmtId="0" fontId="22" fillId="0" borderId="4" xfId="0" applyFont="1" applyFill="1" applyBorder="1" applyAlignment="1">
      <alignment horizontal="center" vertical="center"/>
    </xf>
    <xf numFmtId="49" fontId="20" fillId="12" borderId="4" xfId="0" applyNumberFormat="1" applyFont="1" applyFill="1" applyBorder="1" applyAlignment="1">
      <alignment horizontal="left" vertical="center" wrapText="1"/>
    </xf>
    <xf numFmtId="49" fontId="20" fillId="0" borderId="4" xfId="0" applyNumberFormat="1" applyFont="1" applyBorder="1" applyAlignment="1">
      <alignment horizontal="left" vertical="center" wrapText="1"/>
    </xf>
    <xf numFmtId="0" fontId="20" fillId="0" borderId="2" xfId="0" applyFont="1" applyBorder="1" applyAlignment="1">
      <alignment horizontal="left" vertical="center" wrapText="1"/>
    </xf>
    <xf numFmtId="0" fontId="22" fillId="10" borderId="2" xfId="0" applyFont="1" applyFill="1" applyBorder="1" applyAlignment="1">
      <alignment horizontal="left" vertical="center" wrapText="1"/>
    </xf>
    <xf numFmtId="0" fontId="24" fillId="0" borderId="2" xfId="0" applyFont="1" applyBorder="1" applyAlignment="1">
      <alignment horizontal="left" vertical="center" wrapText="1"/>
    </xf>
    <xf numFmtId="3" fontId="24" fillId="0" borderId="2" xfId="0" applyNumberFormat="1" applyFont="1" applyBorder="1" applyAlignment="1">
      <alignment horizontal="right" vertical="center"/>
    </xf>
    <xf numFmtId="49" fontId="21" fillId="0" borderId="2" xfId="0" applyNumberFormat="1" applyFont="1" applyBorder="1" applyAlignment="1">
      <alignment horizontal="left" vertical="center" wrapText="1"/>
    </xf>
    <xf numFmtId="0" fontId="24" fillId="11"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11" borderId="2" xfId="0" applyFill="1" applyBorder="1" applyAlignment="1">
      <alignment horizontal="center" vertical="center" wrapText="1"/>
    </xf>
    <xf numFmtId="0" fontId="25" fillId="0" borderId="2" xfId="0" applyFont="1" applyBorder="1" applyAlignment="1">
      <alignment horizontal="left" vertical="center" wrapText="1"/>
    </xf>
    <xf numFmtId="3" fontId="15" fillId="0" borderId="4" xfId="0" applyNumberFormat="1" applyFont="1" applyBorder="1" applyAlignment="1">
      <alignment horizontal="right" vertical="center" wrapText="1"/>
    </xf>
    <xf numFmtId="0" fontId="24" fillId="0" borderId="2" xfId="0" applyFont="1" applyBorder="1" applyAlignment="1">
      <alignment horizontal="center" vertical="center" wrapText="1"/>
    </xf>
    <xf numFmtId="0" fontId="19" fillId="0" borderId="0" xfId="0" applyFont="1" applyAlignment="1">
      <alignment horizontal="center" vertical="center" wrapText="1"/>
    </xf>
    <xf numFmtId="0" fontId="25" fillId="11"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3" fillId="0" borderId="0" xfId="0" applyFont="1" applyAlignment="1">
      <alignment horizontal="center" vertical="center" wrapText="1"/>
    </xf>
    <xf numFmtId="0" fontId="15" fillId="9" borderId="2" xfId="0" applyFont="1" applyFill="1" applyBorder="1" applyAlignment="1">
      <alignment horizontal="left" vertical="center"/>
    </xf>
    <xf numFmtId="0" fontId="15" fillId="10" borderId="2" xfId="0" applyFont="1" applyFill="1" applyBorder="1" applyAlignment="1">
      <alignment horizontal="left" vertical="center" wrapText="1"/>
    </xf>
    <xf numFmtId="0" fontId="15" fillId="10" borderId="2" xfId="0" applyFont="1" applyFill="1" applyBorder="1" applyAlignment="1">
      <alignment horizontal="left" vertical="center"/>
    </xf>
    <xf numFmtId="0" fontId="15" fillId="12" borderId="4" xfId="0" applyFont="1" applyFill="1" applyBorder="1" applyAlignment="1">
      <alignment horizontal="left" vertical="center"/>
    </xf>
    <xf numFmtId="0" fontId="19" fillId="0" borderId="0" xfId="0" applyFont="1" applyFill="1" applyBorder="1" applyAlignment="1">
      <alignment horizontal="left" vertical="center" wrapText="1"/>
    </xf>
    <xf numFmtId="0" fontId="15" fillId="0" borderId="4" xfId="0" applyFont="1" applyFill="1" applyBorder="1" applyAlignment="1">
      <alignment horizontal="left" vertical="center"/>
    </xf>
    <xf numFmtId="0" fontId="15" fillId="13" borderId="4" xfId="0" applyFont="1" applyFill="1" applyBorder="1" applyAlignment="1">
      <alignment horizontal="left" vertical="center"/>
    </xf>
  </cellXfs>
  <cellStyles count="18">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user)"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Status" xfId="15" xr:uid="{00000000-0005-0000-0000-00000E000000}"/>
    <cellStyle name="Text" xfId="16" xr:uid="{00000000-0005-0000-0000-00000F000000}"/>
    <cellStyle name="Warning" xfId="17" xr:uid="{00000000-0005-0000-0000-000010000000}"/>
    <cellStyle name="一般"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L451"/>
  <sheetViews>
    <sheetView tabSelected="1" view="pageBreakPreview" topLeftCell="A325" zoomScale="80" zoomScaleNormal="100" zoomScaleSheetLayoutView="80" workbookViewId="0">
      <selection activeCell="F330" sqref="F330"/>
    </sheetView>
  </sheetViews>
  <sheetFormatPr defaultRowHeight="16.2" x14ac:dyDescent="0.3"/>
  <cols>
    <col min="1" max="1" width="6.6640625" style="3" customWidth="1"/>
    <col min="2" max="2" width="17.77734375" style="3" customWidth="1"/>
    <col min="3" max="3" width="22.77734375" style="3" customWidth="1"/>
    <col min="4" max="4" width="26.77734375" style="3" customWidth="1"/>
    <col min="5" max="5" width="32.77734375" style="3" customWidth="1"/>
    <col min="6" max="6" width="17.77734375" style="4" customWidth="1"/>
    <col min="7" max="7" width="16.77734375" style="3" customWidth="1"/>
    <col min="8" max="8" width="12.77734375" style="3" customWidth="1"/>
    <col min="9" max="10" width="8.88671875" style="3" customWidth="1"/>
    <col min="11" max="11" width="8.88671875" customWidth="1"/>
  </cols>
  <sheetData>
    <row r="1" spans="1:64" ht="52.2" customHeight="1" x14ac:dyDescent="0.3">
      <c r="A1" s="73" t="s">
        <v>605</v>
      </c>
      <c r="B1" s="73"/>
      <c r="C1" s="73"/>
      <c r="D1" s="73"/>
      <c r="E1" s="73"/>
      <c r="F1" s="73"/>
      <c r="G1" s="73"/>
      <c r="H1" s="73"/>
      <c r="I1" s="1"/>
      <c r="J1" s="1"/>
      <c r="K1" s="1"/>
    </row>
    <row r="2" spans="1:64" x14ac:dyDescent="0.3">
      <c r="A2" s="2"/>
      <c r="B2" s="2"/>
      <c r="D2" s="4"/>
      <c r="E2" s="4"/>
      <c r="G2" s="4"/>
      <c r="H2" s="5" t="s">
        <v>0</v>
      </c>
      <c r="I2" s="1"/>
      <c r="J2" s="1"/>
      <c r="K2" s="1"/>
    </row>
    <row r="3" spans="1:64" ht="37.950000000000003" customHeight="1" x14ac:dyDescent="0.3">
      <c r="A3" s="6" t="s">
        <v>1</v>
      </c>
      <c r="B3" s="7" t="s">
        <v>2</v>
      </c>
      <c r="C3" s="8" t="s">
        <v>3</v>
      </c>
      <c r="D3" s="6" t="s">
        <v>4</v>
      </c>
      <c r="E3" s="6" t="s">
        <v>5</v>
      </c>
      <c r="F3" s="7" t="s">
        <v>393</v>
      </c>
      <c r="G3" s="7" t="s">
        <v>7</v>
      </c>
      <c r="H3" s="6" t="s">
        <v>8</v>
      </c>
      <c r="I3" s="9"/>
      <c r="J3" s="9"/>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row>
    <row r="4" spans="1:64" ht="33" customHeight="1" x14ac:dyDescent="0.3">
      <c r="A4" s="74" t="s">
        <v>9</v>
      </c>
      <c r="B4" s="74"/>
      <c r="C4" s="74"/>
      <c r="D4" s="74"/>
      <c r="E4" s="74"/>
      <c r="F4" s="74"/>
      <c r="G4" s="11">
        <f>G5+G228+G329+G411+G413+G426+G428+G430+G444</f>
        <v>839294969</v>
      </c>
      <c r="H4" s="47"/>
      <c r="I4" s="9"/>
      <c r="J4" s="9"/>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row>
    <row r="5" spans="1:64" ht="33" customHeight="1" x14ac:dyDescent="0.3">
      <c r="A5" s="75" t="s">
        <v>10</v>
      </c>
      <c r="B5" s="75"/>
      <c r="C5" s="75"/>
      <c r="D5" s="75"/>
      <c r="E5" s="75"/>
      <c r="F5" s="75"/>
      <c r="G5" s="12">
        <f>SUM(G6:G227)</f>
        <v>716227900</v>
      </c>
      <c r="H5" s="48"/>
      <c r="I5" s="9"/>
      <c r="J5" s="9"/>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row>
    <row r="6" spans="1:64" ht="37.950000000000003" customHeight="1" x14ac:dyDescent="0.3">
      <c r="A6" s="13">
        <v>1</v>
      </c>
      <c r="B6" s="21" t="s">
        <v>774</v>
      </c>
      <c r="C6" s="14" t="s">
        <v>11</v>
      </c>
      <c r="D6" s="15" t="s">
        <v>12</v>
      </c>
      <c r="E6" s="16" t="s">
        <v>13</v>
      </c>
      <c r="F6" s="27" t="s">
        <v>14</v>
      </c>
      <c r="G6" s="17">
        <v>240562050</v>
      </c>
      <c r="H6" s="50" t="s">
        <v>609</v>
      </c>
      <c r="I6" s="9"/>
      <c r="J6" s="9"/>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row>
    <row r="7" spans="1:64" ht="37.950000000000003" customHeight="1" x14ac:dyDescent="0.3">
      <c r="A7" s="13">
        <v>2</v>
      </c>
      <c r="B7" s="21" t="s">
        <v>774</v>
      </c>
      <c r="C7" s="14" t="s">
        <v>11</v>
      </c>
      <c r="D7" s="15" t="s">
        <v>15</v>
      </c>
      <c r="E7" s="16" t="s">
        <v>13</v>
      </c>
      <c r="F7" s="27" t="s">
        <v>14</v>
      </c>
      <c r="G7" s="17">
        <v>236175200</v>
      </c>
      <c r="H7" s="50" t="s">
        <v>609</v>
      </c>
      <c r="I7" s="9"/>
      <c r="J7" s="9"/>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row>
    <row r="8" spans="1:64" ht="37.950000000000003" customHeight="1" x14ac:dyDescent="0.3">
      <c r="A8" s="13">
        <v>3</v>
      </c>
      <c r="B8" s="21" t="s">
        <v>774</v>
      </c>
      <c r="C8" s="14" t="s">
        <v>11</v>
      </c>
      <c r="D8" s="15" t="s">
        <v>16</v>
      </c>
      <c r="E8" s="16" t="s">
        <v>13</v>
      </c>
      <c r="F8" s="27" t="s">
        <v>14</v>
      </c>
      <c r="G8" s="17">
        <v>79440300</v>
      </c>
      <c r="H8" s="50" t="s">
        <v>609</v>
      </c>
      <c r="I8" s="9"/>
      <c r="J8" s="9"/>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row>
    <row r="9" spans="1:64" ht="37.950000000000003" customHeight="1" x14ac:dyDescent="0.3">
      <c r="A9" s="13">
        <v>4</v>
      </c>
      <c r="B9" s="21" t="s">
        <v>774</v>
      </c>
      <c r="C9" s="14" t="s">
        <v>11</v>
      </c>
      <c r="D9" s="15" t="s">
        <v>17</v>
      </c>
      <c r="E9" s="16" t="s">
        <v>13</v>
      </c>
      <c r="F9" s="27" t="s">
        <v>14</v>
      </c>
      <c r="G9" s="17">
        <v>54905000</v>
      </c>
      <c r="H9" s="50" t="s">
        <v>609</v>
      </c>
      <c r="I9" s="9"/>
      <c r="J9" s="9"/>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row>
    <row r="10" spans="1:64" ht="37.950000000000003" customHeight="1" x14ac:dyDescent="0.3">
      <c r="A10" s="13">
        <v>5</v>
      </c>
      <c r="B10" s="21" t="s">
        <v>774</v>
      </c>
      <c r="C10" s="14" t="s">
        <v>11</v>
      </c>
      <c r="D10" s="15" t="s">
        <v>18</v>
      </c>
      <c r="E10" s="16" t="s">
        <v>13</v>
      </c>
      <c r="F10" s="27" t="s">
        <v>14</v>
      </c>
      <c r="G10" s="17">
        <v>25946050</v>
      </c>
      <c r="H10" s="50" t="s">
        <v>609</v>
      </c>
      <c r="I10" s="9"/>
      <c r="J10" s="9"/>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row>
    <row r="11" spans="1:64" ht="37.950000000000003" customHeight="1" x14ac:dyDescent="0.3">
      <c r="A11" s="13">
        <v>6</v>
      </c>
      <c r="B11" s="21" t="s">
        <v>774</v>
      </c>
      <c r="C11" s="14" t="s">
        <v>19</v>
      </c>
      <c r="D11" s="15" t="s">
        <v>20</v>
      </c>
      <c r="E11" s="16" t="s">
        <v>13</v>
      </c>
      <c r="F11" s="27" t="s">
        <v>14</v>
      </c>
      <c r="G11" s="17">
        <v>22364300</v>
      </c>
      <c r="H11" s="50" t="s">
        <v>609</v>
      </c>
      <c r="I11" s="9"/>
      <c r="J11" s="9"/>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row>
    <row r="12" spans="1:64" ht="37.950000000000003" customHeight="1" x14ac:dyDescent="0.3">
      <c r="A12" s="13">
        <v>7</v>
      </c>
      <c r="B12" s="21" t="s">
        <v>774</v>
      </c>
      <c r="C12" s="14" t="s">
        <v>21</v>
      </c>
      <c r="D12" s="15" t="s">
        <v>22</v>
      </c>
      <c r="E12" s="16" t="s">
        <v>23</v>
      </c>
      <c r="F12" s="27" t="s">
        <v>610</v>
      </c>
      <c r="G12" s="17">
        <v>50000</v>
      </c>
      <c r="H12" s="50" t="s">
        <v>611</v>
      </c>
      <c r="I12" s="9"/>
      <c r="J12" s="9"/>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row>
    <row r="13" spans="1:64" ht="37.950000000000003" customHeight="1" x14ac:dyDescent="0.3">
      <c r="A13" s="13">
        <v>8</v>
      </c>
      <c r="B13" s="21" t="s">
        <v>774</v>
      </c>
      <c r="C13" s="14" t="s">
        <v>25</v>
      </c>
      <c r="D13" s="18" t="s">
        <v>26</v>
      </c>
      <c r="E13" s="19" t="s">
        <v>27</v>
      </c>
      <c r="F13" s="27" t="s">
        <v>28</v>
      </c>
      <c r="G13" s="17">
        <v>20000</v>
      </c>
      <c r="H13" s="50" t="s">
        <v>609</v>
      </c>
      <c r="I13" s="9"/>
      <c r="J13" s="9"/>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row>
    <row r="14" spans="1:64" ht="37.950000000000003" customHeight="1" x14ac:dyDescent="0.3">
      <c r="A14" s="13">
        <v>9</v>
      </c>
      <c r="B14" s="21" t="s">
        <v>774</v>
      </c>
      <c r="C14" s="14" t="s">
        <v>19</v>
      </c>
      <c r="D14" s="18" t="s">
        <v>29</v>
      </c>
      <c r="E14" s="19" t="s">
        <v>30</v>
      </c>
      <c r="F14" s="27" t="s">
        <v>31</v>
      </c>
      <c r="G14" s="17">
        <v>30000</v>
      </c>
      <c r="H14" s="50" t="s">
        <v>609</v>
      </c>
      <c r="I14" s="9"/>
      <c r="J14" s="9"/>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row>
    <row r="15" spans="1:64" ht="37.950000000000003" customHeight="1" x14ac:dyDescent="0.3">
      <c r="A15" s="13">
        <v>10</v>
      </c>
      <c r="B15" s="21" t="s">
        <v>774</v>
      </c>
      <c r="C15" s="14" t="s">
        <v>11</v>
      </c>
      <c r="D15" s="15" t="s">
        <v>32</v>
      </c>
      <c r="E15" s="16" t="s">
        <v>33</v>
      </c>
      <c r="F15" s="27" t="s">
        <v>34</v>
      </c>
      <c r="G15" s="17">
        <v>20000</v>
      </c>
      <c r="H15" s="50" t="s">
        <v>609</v>
      </c>
      <c r="I15" s="9"/>
      <c r="J15" s="9"/>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4" ht="37.950000000000003" customHeight="1" x14ac:dyDescent="0.3">
      <c r="A16" s="13">
        <v>11</v>
      </c>
      <c r="B16" s="21" t="s">
        <v>774</v>
      </c>
      <c r="C16" s="14" t="s">
        <v>35</v>
      </c>
      <c r="D16" s="18" t="s">
        <v>36</v>
      </c>
      <c r="E16" s="19" t="s">
        <v>37</v>
      </c>
      <c r="F16" s="27" t="s">
        <v>38</v>
      </c>
      <c r="G16" s="17">
        <v>20000</v>
      </c>
      <c r="H16" s="50" t="s">
        <v>609</v>
      </c>
      <c r="I16" s="9"/>
      <c r="J16" s="9"/>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row>
    <row r="17" spans="1:64" ht="55.2" customHeight="1" x14ac:dyDescent="0.3">
      <c r="A17" s="13">
        <v>12</v>
      </c>
      <c r="B17" s="21" t="s">
        <v>774</v>
      </c>
      <c r="C17" s="14" t="s">
        <v>11</v>
      </c>
      <c r="D17" s="15" t="s">
        <v>395</v>
      </c>
      <c r="E17" s="16" t="s">
        <v>396</v>
      </c>
      <c r="F17" s="27" t="s">
        <v>397</v>
      </c>
      <c r="G17" s="17">
        <v>37500000</v>
      </c>
      <c r="H17" s="50" t="s">
        <v>612</v>
      </c>
      <c r="I17" s="9"/>
      <c r="J17" s="9"/>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row>
    <row r="18" spans="1:64" ht="37.950000000000003" customHeight="1" x14ac:dyDescent="0.3">
      <c r="A18" s="13">
        <v>13</v>
      </c>
      <c r="B18" s="21" t="s">
        <v>774</v>
      </c>
      <c r="C18" s="14" t="s">
        <v>19</v>
      </c>
      <c r="D18" s="18" t="s">
        <v>398</v>
      </c>
      <c r="E18" s="19" t="s">
        <v>399</v>
      </c>
      <c r="F18" s="27" t="s">
        <v>397</v>
      </c>
      <c r="G18" s="17">
        <v>20000</v>
      </c>
      <c r="H18" s="50" t="s">
        <v>612</v>
      </c>
      <c r="I18" s="9"/>
      <c r="J18" s="9"/>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row>
    <row r="19" spans="1:64" ht="37.950000000000003" customHeight="1" x14ac:dyDescent="0.3">
      <c r="A19" s="20">
        <v>14</v>
      </c>
      <c r="B19" s="21" t="s">
        <v>774</v>
      </c>
      <c r="C19" s="21" t="s">
        <v>155</v>
      </c>
      <c r="D19" s="21" t="s">
        <v>400</v>
      </c>
      <c r="E19" s="21" t="s">
        <v>401</v>
      </c>
      <c r="F19" s="66" t="s">
        <v>402</v>
      </c>
      <c r="G19" s="22">
        <v>10000</v>
      </c>
      <c r="H19" s="50" t="s">
        <v>612</v>
      </c>
      <c r="I19" s="9"/>
      <c r="J19" s="9"/>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row>
    <row r="20" spans="1:64" ht="37.950000000000003" customHeight="1" x14ac:dyDescent="0.3">
      <c r="A20" s="20">
        <v>15</v>
      </c>
      <c r="B20" s="21" t="s">
        <v>774</v>
      </c>
      <c r="C20" s="21" t="s">
        <v>155</v>
      </c>
      <c r="D20" s="21" t="s">
        <v>403</v>
      </c>
      <c r="E20" s="21" t="s">
        <v>404</v>
      </c>
      <c r="F20" s="66" t="s">
        <v>405</v>
      </c>
      <c r="G20" s="22">
        <v>30000</v>
      </c>
      <c r="H20" s="50" t="s">
        <v>612</v>
      </c>
      <c r="I20" s="9"/>
      <c r="J20" s="9"/>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row>
    <row r="21" spans="1:64" ht="37.950000000000003" customHeight="1" x14ac:dyDescent="0.3">
      <c r="A21" s="20">
        <v>16</v>
      </c>
      <c r="B21" s="21" t="s">
        <v>774</v>
      </c>
      <c r="C21" s="21" t="s">
        <v>11</v>
      </c>
      <c r="D21" s="21" t="s">
        <v>406</v>
      </c>
      <c r="E21" s="21" t="s">
        <v>407</v>
      </c>
      <c r="F21" s="66" t="s">
        <v>408</v>
      </c>
      <c r="G21" s="22">
        <v>30000</v>
      </c>
      <c r="H21" s="50" t="s">
        <v>612</v>
      </c>
      <c r="I21" s="9"/>
      <c r="J21" s="9"/>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row>
    <row r="22" spans="1:64" ht="37.950000000000003" customHeight="1" x14ac:dyDescent="0.3">
      <c r="A22" s="20">
        <v>17</v>
      </c>
      <c r="B22" s="21" t="s">
        <v>774</v>
      </c>
      <c r="C22" s="21" t="s">
        <v>64</v>
      </c>
      <c r="D22" s="21" t="s">
        <v>409</v>
      </c>
      <c r="E22" s="21" t="s">
        <v>410</v>
      </c>
      <c r="F22" s="66" t="s">
        <v>411</v>
      </c>
      <c r="G22" s="22">
        <v>50000</v>
      </c>
      <c r="H22" s="50" t="s">
        <v>612</v>
      </c>
      <c r="I22" s="9"/>
      <c r="J22" s="9"/>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4" ht="37.950000000000003" customHeight="1" x14ac:dyDescent="0.3">
      <c r="A23" s="20">
        <v>18</v>
      </c>
      <c r="B23" s="21" t="s">
        <v>774</v>
      </c>
      <c r="C23" s="21" t="s">
        <v>39</v>
      </c>
      <c r="D23" s="21" t="s">
        <v>412</v>
      </c>
      <c r="E23" s="21" t="s">
        <v>413</v>
      </c>
      <c r="F23" s="66" t="s">
        <v>411</v>
      </c>
      <c r="G23" s="22">
        <v>50000</v>
      </c>
      <c r="H23" s="50" t="s">
        <v>612</v>
      </c>
      <c r="I23" s="9"/>
      <c r="J23" s="9"/>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row>
    <row r="24" spans="1:64" ht="37.950000000000003" customHeight="1" x14ac:dyDescent="0.3">
      <c r="A24" s="20">
        <v>19</v>
      </c>
      <c r="B24" s="21" t="s">
        <v>774</v>
      </c>
      <c r="C24" s="21" t="s">
        <v>39</v>
      </c>
      <c r="D24" s="21" t="s">
        <v>414</v>
      </c>
      <c r="E24" s="21" t="s">
        <v>415</v>
      </c>
      <c r="F24" s="66" t="s">
        <v>411</v>
      </c>
      <c r="G24" s="22">
        <v>30000</v>
      </c>
      <c r="H24" s="50" t="s">
        <v>612</v>
      </c>
      <c r="I24" s="9"/>
      <c r="J24" s="9"/>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row>
    <row r="25" spans="1:64" ht="37.950000000000003" customHeight="1" x14ac:dyDescent="0.3">
      <c r="A25" s="20">
        <v>20</v>
      </c>
      <c r="B25" s="21" t="s">
        <v>774</v>
      </c>
      <c r="C25" s="21" t="s">
        <v>19</v>
      </c>
      <c r="D25" s="21" t="s">
        <v>416</v>
      </c>
      <c r="E25" s="21" t="s">
        <v>417</v>
      </c>
      <c r="F25" s="66" t="s">
        <v>411</v>
      </c>
      <c r="G25" s="22">
        <v>60000</v>
      </c>
      <c r="H25" s="50" t="s">
        <v>612</v>
      </c>
      <c r="I25" s="9"/>
      <c r="J25" s="9"/>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row>
    <row r="26" spans="1:64" ht="69.599999999999994" customHeight="1" x14ac:dyDescent="0.3">
      <c r="A26" s="20">
        <v>21</v>
      </c>
      <c r="B26" s="21" t="s">
        <v>774</v>
      </c>
      <c r="C26" s="21" t="s">
        <v>11</v>
      </c>
      <c r="D26" s="21" t="s">
        <v>613</v>
      </c>
      <c r="E26" s="21" t="s">
        <v>614</v>
      </c>
      <c r="F26" s="66" t="s">
        <v>615</v>
      </c>
      <c r="G26" s="22">
        <v>40000</v>
      </c>
      <c r="H26" s="50" t="s">
        <v>616</v>
      </c>
      <c r="I26" s="9"/>
      <c r="J26" s="9"/>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row>
    <row r="27" spans="1:64" ht="54" customHeight="1" x14ac:dyDescent="0.3">
      <c r="A27" s="20">
        <v>22</v>
      </c>
      <c r="B27" s="21" t="s">
        <v>774</v>
      </c>
      <c r="C27" s="21" t="s">
        <v>263</v>
      </c>
      <c r="D27" s="21" t="s">
        <v>617</v>
      </c>
      <c r="E27" s="21" t="s">
        <v>618</v>
      </c>
      <c r="F27" s="66" t="s">
        <v>619</v>
      </c>
      <c r="G27" s="22">
        <v>20000</v>
      </c>
      <c r="H27" s="50" t="s">
        <v>616</v>
      </c>
      <c r="I27" s="9"/>
      <c r="J27" s="9"/>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row>
    <row r="28" spans="1:64" ht="37.950000000000003" customHeight="1" x14ac:dyDescent="0.3">
      <c r="A28" s="20">
        <v>23</v>
      </c>
      <c r="B28" s="21" t="s">
        <v>774</v>
      </c>
      <c r="C28" s="21" t="s">
        <v>11</v>
      </c>
      <c r="D28" s="21" t="s">
        <v>620</v>
      </c>
      <c r="E28" s="21" t="s">
        <v>621</v>
      </c>
      <c r="F28" s="66" t="s">
        <v>619</v>
      </c>
      <c r="G28" s="22">
        <v>50000</v>
      </c>
      <c r="H28" s="50" t="s">
        <v>616</v>
      </c>
      <c r="I28" s="9"/>
      <c r="J28" s="9"/>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row>
    <row r="29" spans="1:64" ht="37.950000000000003" customHeight="1" x14ac:dyDescent="0.3">
      <c r="A29" s="20">
        <v>24</v>
      </c>
      <c r="B29" s="21" t="s">
        <v>773</v>
      </c>
      <c r="C29" s="21" t="s">
        <v>11</v>
      </c>
      <c r="D29" s="21" t="s">
        <v>41</v>
      </c>
      <c r="E29" s="21" t="s">
        <v>42</v>
      </c>
      <c r="F29" s="66" t="s">
        <v>43</v>
      </c>
      <c r="G29" s="22">
        <v>2800000</v>
      </c>
      <c r="H29" s="50" t="s">
        <v>623</v>
      </c>
      <c r="I29" s="9"/>
      <c r="J29" s="9"/>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row>
    <row r="30" spans="1:64" ht="37.950000000000003" customHeight="1" x14ac:dyDescent="0.3">
      <c r="A30" s="20">
        <v>25</v>
      </c>
      <c r="B30" s="21" t="s">
        <v>622</v>
      </c>
      <c r="C30" s="21" t="s">
        <v>39</v>
      </c>
      <c r="D30" s="21" t="s">
        <v>44</v>
      </c>
      <c r="E30" s="21" t="s">
        <v>45</v>
      </c>
      <c r="F30" s="66" t="s">
        <v>46</v>
      </c>
      <c r="G30" s="22">
        <v>200000</v>
      </c>
      <c r="H30" s="50" t="s">
        <v>609</v>
      </c>
      <c r="I30" s="9"/>
      <c r="J30" s="9"/>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row>
    <row r="31" spans="1:64" ht="37.950000000000003" customHeight="1" x14ac:dyDescent="0.3">
      <c r="A31" s="20">
        <v>26</v>
      </c>
      <c r="B31" s="21" t="s">
        <v>622</v>
      </c>
      <c r="C31" s="21" t="s">
        <v>48</v>
      </c>
      <c r="D31" s="21" t="s">
        <v>49</v>
      </c>
      <c r="E31" s="21" t="s">
        <v>50</v>
      </c>
      <c r="F31" s="66" t="s">
        <v>51</v>
      </c>
      <c r="G31" s="22">
        <v>50000</v>
      </c>
      <c r="H31" s="50" t="s">
        <v>609</v>
      </c>
      <c r="I31" s="9"/>
      <c r="J31" s="9"/>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row>
    <row r="32" spans="1:64" ht="37.950000000000003" customHeight="1" x14ac:dyDescent="0.3">
      <c r="A32" s="20">
        <v>27</v>
      </c>
      <c r="B32" s="21" t="s">
        <v>622</v>
      </c>
      <c r="C32" s="21" t="s">
        <v>21</v>
      </c>
      <c r="D32" s="21" t="s">
        <v>52</v>
      </c>
      <c r="E32" s="21" t="s">
        <v>53</v>
      </c>
      <c r="F32" s="66" t="s">
        <v>54</v>
      </c>
      <c r="G32" s="22">
        <v>850000</v>
      </c>
      <c r="H32" s="50" t="s">
        <v>609</v>
      </c>
      <c r="I32" s="9"/>
      <c r="J32" s="9"/>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row>
    <row r="33" spans="1:64" ht="37.950000000000003" customHeight="1" x14ac:dyDescent="0.3">
      <c r="A33" s="20">
        <v>28</v>
      </c>
      <c r="B33" s="21" t="s">
        <v>622</v>
      </c>
      <c r="C33" s="21" t="s">
        <v>11</v>
      </c>
      <c r="D33" s="21" t="s">
        <v>1063</v>
      </c>
      <c r="E33" s="21" t="s">
        <v>55</v>
      </c>
      <c r="F33" s="66" t="s">
        <v>54</v>
      </c>
      <c r="G33" s="22">
        <v>800000</v>
      </c>
      <c r="H33" s="50" t="s">
        <v>609</v>
      </c>
      <c r="I33" s="9"/>
      <c r="J33" s="9"/>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row>
    <row r="34" spans="1:64" ht="37.950000000000003" customHeight="1" x14ac:dyDescent="0.3">
      <c r="A34" s="20">
        <v>29</v>
      </c>
      <c r="B34" s="21" t="s">
        <v>622</v>
      </c>
      <c r="C34" s="21" t="s">
        <v>56</v>
      </c>
      <c r="D34" s="21" t="s">
        <v>57</v>
      </c>
      <c r="E34" s="21" t="s">
        <v>58</v>
      </c>
      <c r="F34" s="66" t="s">
        <v>59</v>
      </c>
      <c r="G34" s="22">
        <v>10000</v>
      </c>
      <c r="H34" s="50" t="s">
        <v>609</v>
      </c>
      <c r="I34" s="9"/>
      <c r="J34" s="9"/>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row>
    <row r="35" spans="1:64" ht="37.950000000000003" customHeight="1" x14ac:dyDescent="0.3">
      <c r="A35" s="20">
        <v>30</v>
      </c>
      <c r="B35" s="21" t="s">
        <v>622</v>
      </c>
      <c r="C35" s="21" t="s">
        <v>56</v>
      </c>
      <c r="D35" s="21" t="s">
        <v>60</v>
      </c>
      <c r="E35" s="21" t="s">
        <v>61</v>
      </c>
      <c r="F35" s="66" t="s">
        <v>62</v>
      </c>
      <c r="G35" s="22">
        <v>10000</v>
      </c>
      <c r="H35" s="50" t="s">
        <v>609</v>
      </c>
      <c r="I35" s="9"/>
      <c r="J35" s="9"/>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row>
    <row r="36" spans="1:64" ht="37.950000000000003" customHeight="1" x14ac:dyDescent="0.3">
      <c r="A36" s="20">
        <v>31</v>
      </c>
      <c r="B36" s="21" t="s">
        <v>622</v>
      </c>
      <c r="C36" s="21" t="s">
        <v>64</v>
      </c>
      <c r="D36" s="21" t="s">
        <v>65</v>
      </c>
      <c r="E36" s="21" t="s">
        <v>66</v>
      </c>
      <c r="F36" s="66" t="s">
        <v>28</v>
      </c>
      <c r="G36" s="22">
        <v>50000</v>
      </c>
      <c r="H36" s="50" t="s">
        <v>609</v>
      </c>
      <c r="I36" s="9"/>
      <c r="J36" s="9"/>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row>
    <row r="37" spans="1:64" ht="37.950000000000003" customHeight="1" x14ac:dyDescent="0.3">
      <c r="A37" s="20">
        <v>32</v>
      </c>
      <c r="B37" s="21" t="s">
        <v>622</v>
      </c>
      <c r="C37" s="21" t="s">
        <v>56</v>
      </c>
      <c r="D37" s="21" t="s">
        <v>67</v>
      </c>
      <c r="E37" s="21" t="s">
        <v>68</v>
      </c>
      <c r="F37" s="66" t="s">
        <v>69</v>
      </c>
      <c r="G37" s="22">
        <v>10000</v>
      </c>
      <c r="H37" s="50" t="s">
        <v>609</v>
      </c>
      <c r="I37" s="9"/>
      <c r="J37" s="9"/>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row>
    <row r="38" spans="1:64" ht="37.950000000000003" customHeight="1" x14ac:dyDescent="0.3">
      <c r="A38" s="20">
        <v>33</v>
      </c>
      <c r="B38" s="21" t="s">
        <v>622</v>
      </c>
      <c r="C38" s="21" t="s">
        <v>11</v>
      </c>
      <c r="D38" s="21" t="s">
        <v>70</v>
      </c>
      <c r="E38" s="21" t="s">
        <v>71</v>
      </c>
      <c r="F38" s="66" t="s">
        <v>72</v>
      </c>
      <c r="G38" s="22">
        <v>30000</v>
      </c>
      <c r="H38" s="50" t="s">
        <v>609</v>
      </c>
      <c r="I38" s="9"/>
      <c r="J38" s="9"/>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row>
    <row r="39" spans="1:64" ht="37.950000000000003" customHeight="1" x14ac:dyDescent="0.3">
      <c r="A39" s="20">
        <v>34</v>
      </c>
      <c r="B39" s="21" t="s">
        <v>622</v>
      </c>
      <c r="C39" s="21" t="s">
        <v>56</v>
      </c>
      <c r="D39" s="21" t="s">
        <v>75</v>
      </c>
      <c r="E39" s="21" t="s">
        <v>76</v>
      </c>
      <c r="F39" s="66" t="s">
        <v>77</v>
      </c>
      <c r="G39" s="22">
        <v>10000</v>
      </c>
      <c r="H39" s="50" t="s">
        <v>609</v>
      </c>
      <c r="I39" s="9"/>
      <c r="J39" s="9"/>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row>
    <row r="40" spans="1:64" ht="37.950000000000003" customHeight="1" x14ac:dyDescent="0.3">
      <c r="A40" s="20">
        <v>35</v>
      </c>
      <c r="B40" s="21" t="s">
        <v>622</v>
      </c>
      <c r="C40" s="21" t="s">
        <v>11</v>
      </c>
      <c r="D40" s="21" t="s">
        <v>78</v>
      </c>
      <c r="E40" s="21" t="s">
        <v>79</v>
      </c>
      <c r="F40" s="66" t="s">
        <v>77</v>
      </c>
      <c r="G40" s="22">
        <v>50000</v>
      </c>
      <c r="H40" s="50" t="s">
        <v>609</v>
      </c>
      <c r="I40" s="9"/>
      <c r="J40" s="9"/>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row>
    <row r="41" spans="1:64" ht="37.950000000000003" customHeight="1" x14ac:dyDescent="0.3">
      <c r="A41" s="20">
        <v>36</v>
      </c>
      <c r="B41" s="21" t="s">
        <v>622</v>
      </c>
      <c r="C41" s="21" t="s">
        <v>56</v>
      </c>
      <c r="D41" s="21" t="s">
        <v>80</v>
      </c>
      <c r="E41" s="21" t="s">
        <v>81</v>
      </c>
      <c r="F41" s="66" t="s">
        <v>74</v>
      </c>
      <c r="G41" s="22">
        <v>50000</v>
      </c>
      <c r="H41" s="50" t="s">
        <v>609</v>
      </c>
      <c r="I41" s="9"/>
      <c r="J41" s="9"/>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row>
    <row r="42" spans="1:64" ht="37.950000000000003" customHeight="1" x14ac:dyDescent="0.3">
      <c r="A42" s="20">
        <v>37</v>
      </c>
      <c r="B42" s="21" t="s">
        <v>622</v>
      </c>
      <c r="C42" s="21" t="s">
        <v>21</v>
      </c>
      <c r="D42" s="21" t="s">
        <v>82</v>
      </c>
      <c r="E42" s="21" t="s">
        <v>83</v>
      </c>
      <c r="F42" s="66" t="s">
        <v>84</v>
      </c>
      <c r="G42" s="22">
        <v>50000</v>
      </c>
      <c r="H42" s="50" t="s">
        <v>609</v>
      </c>
      <c r="I42" s="9"/>
      <c r="J42" s="9"/>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row>
    <row r="43" spans="1:64" ht="37.950000000000003" customHeight="1" x14ac:dyDescent="0.3">
      <c r="A43" s="20">
        <v>38</v>
      </c>
      <c r="B43" s="21" t="s">
        <v>622</v>
      </c>
      <c r="C43" s="21" t="s">
        <v>56</v>
      </c>
      <c r="D43" s="21" t="s">
        <v>85</v>
      </c>
      <c r="E43" s="21" t="s">
        <v>86</v>
      </c>
      <c r="F43" s="66" t="s">
        <v>31</v>
      </c>
      <c r="G43" s="22">
        <v>10000</v>
      </c>
      <c r="H43" s="50" t="s">
        <v>609</v>
      </c>
      <c r="I43" s="9"/>
      <c r="J43" s="9"/>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row>
    <row r="44" spans="1:64" ht="37.950000000000003" customHeight="1" x14ac:dyDescent="0.3">
      <c r="A44" s="20">
        <v>39</v>
      </c>
      <c r="B44" s="21" t="s">
        <v>622</v>
      </c>
      <c r="C44" s="21" t="s">
        <v>21</v>
      </c>
      <c r="D44" s="21" t="s">
        <v>87</v>
      </c>
      <c r="E44" s="21" t="s">
        <v>88</v>
      </c>
      <c r="F44" s="66" t="s">
        <v>89</v>
      </c>
      <c r="G44" s="22">
        <v>400000</v>
      </c>
      <c r="H44" s="50" t="s">
        <v>609</v>
      </c>
      <c r="I44" s="9"/>
      <c r="J44" s="9"/>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row>
    <row r="45" spans="1:64" ht="37.950000000000003" customHeight="1" x14ac:dyDescent="0.3">
      <c r="A45" s="20">
        <v>40</v>
      </c>
      <c r="B45" s="21" t="s">
        <v>622</v>
      </c>
      <c r="C45" s="21" t="s">
        <v>11</v>
      </c>
      <c r="D45" s="21" t="s">
        <v>90</v>
      </c>
      <c r="E45" s="21" t="s">
        <v>91</v>
      </c>
      <c r="F45" s="66" t="s">
        <v>74</v>
      </c>
      <c r="G45" s="22">
        <v>80000</v>
      </c>
      <c r="H45" s="50" t="s">
        <v>609</v>
      </c>
      <c r="I45" s="9"/>
      <c r="J45" s="9"/>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row>
    <row r="46" spans="1:64" ht="37.950000000000003" customHeight="1" x14ac:dyDescent="0.3">
      <c r="A46" s="20">
        <v>41</v>
      </c>
      <c r="B46" s="21" t="s">
        <v>622</v>
      </c>
      <c r="C46" s="21" t="s">
        <v>56</v>
      </c>
      <c r="D46" s="21" t="s">
        <v>92</v>
      </c>
      <c r="E46" s="21" t="s">
        <v>93</v>
      </c>
      <c r="F46" s="66" t="s">
        <v>84</v>
      </c>
      <c r="G46" s="22">
        <v>20000</v>
      </c>
      <c r="H46" s="50" t="s">
        <v>609</v>
      </c>
      <c r="I46" s="9"/>
      <c r="J46" s="9"/>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row>
    <row r="47" spans="1:64" ht="37.950000000000003" customHeight="1" x14ac:dyDescent="0.3">
      <c r="A47" s="20">
        <v>42</v>
      </c>
      <c r="B47" s="21" t="s">
        <v>622</v>
      </c>
      <c r="C47" s="21" t="s">
        <v>56</v>
      </c>
      <c r="D47" s="21" t="s">
        <v>94</v>
      </c>
      <c r="E47" s="21" t="s">
        <v>95</v>
      </c>
      <c r="F47" s="66" t="s">
        <v>34</v>
      </c>
      <c r="G47" s="22">
        <v>10000</v>
      </c>
      <c r="H47" s="50" t="s">
        <v>609</v>
      </c>
      <c r="I47" s="9"/>
      <c r="J47" s="9"/>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row>
    <row r="48" spans="1:64" ht="37.950000000000003" customHeight="1" x14ac:dyDescent="0.3">
      <c r="A48" s="20">
        <v>43</v>
      </c>
      <c r="B48" s="21" t="s">
        <v>622</v>
      </c>
      <c r="C48" s="21" t="s">
        <v>56</v>
      </c>
      <c r="D48" s="21" t="s">
        <v>96</v>
      </c>
      <c r="E48" s="21" t="s">
        <v>97</v>
      </c>
      <c r="F48" s="66" t="s">
        <v>34</v>
      </c>
      <c r="G48" s="22">
        <v>10000</v>
      </c>
      <c r="H48" s="50" t="s">
        <v>609</v>
      </c>
      <c r="I48" s="9"/>
      <c r="J48" s="9"/>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row>
    <row r="49" spans="1:64" ht="37.950000000000003" customHeight="1" x14ac:dyDescent="0.3">
      <c r="A49" s="20">
        <v>44</v>
      </c>
      <c r="B49" s="21" t="s">
        <v>622</v>
      </c>
      <c r="C49" s="21" t="s">
        <v>98</v>
      </c>
      <c r="D49" s="21" t="s">
        <v>99</v>
      </c>
      <c r="E49" s="21" t="s">
        <v>100</v>
      </c>
      <c r="F49" s="66" t="s">
        <v>101</v>
      </c>
      <c r="G49" s="22">
        <v>50000</v>
      </c>
      <c r="H49" s="50" t="s">
        <v>609</v>
      </c>
      <c r="I49" s="9"/>
      <c r="J49" s="9"/>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row>
    <row r="50" spans="1:64" ht="37.950000000000003" customHeight="1" x14ac:dyDescent="0.3">
      <c r="A50" s="20">
        <v>45</v>
      </c>
      <c r="B50" s="21" t="s">
        <v>622</v>
      </c>
      <c r="C50" s="21" t="s">
        <v>21</v>
      </c>
      <c r="D50" s="21" t="s">
        <v>102</v>
      </c>
      <c r="E50" s="21" t="s">
        <v>103</v>
      </c>
      <c r="F50" s="66" t="s">
        <v>104</v>
      </c>
      <c r="G50" s="22">
        <v>20000</v>
      </c>
      <c r="H50" s="50" t="s">
        <v>609</v>
      </c>
      <c r="I50" s="9"/>
      <c r="J50" s="9"/>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row>
    <row r="51" spans="1:64" ht="37.950000000000003" customHeight="1" x14ac:dyDescent="0.3">
      <c r="A51" s="20">
        <v>46</v>
      </c>
      <c r="B51" s="21" t="s">
        <v>622</v>
      </c>
      <c r="C51" s="21" t="s">
        <v>105</v>
      </c>
      <c r="D51" s="21" t="s">
        <v>106</v>
      </c>
      <c r="E51" s="21" t="s">
        <v>107</v>
      </c>
      <c r="F51" s="66" t="s">
        <v>104</v>
      </c>
      <c r="G51" s="22">
        <v>20000</v>
      </c>
      <c r="H51" s="50" t="s">
        <v>609</v>
      </c>
      <c r="I51" s="9"/>
      <c r="J51" s="9"/>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row>
    <row r="52" spans="1:64" ht="37.950000000000003" customHeight="1" x14ac:dyDescent="0.3">
      <c r="A52" s="20">
        <v>47</v>
      </c>
      <c r="B52" s="21" t="s">
        <v>622</v>
      </c>
      <c r="C52" s="21" t="s">
        <v>56</v>
      </c>
      <c r="D52" s="21" t="s">
        <v>108</v>
      </c>
      <c r="E52" s="21" t="s">
        <v>109</v>
      </c>
      <c r="F52" s="66" t="s">
        <v>110</v>
      </c>
      <c r="G52" s="22">
        <v>10000</v>
      </c>
      <c r="H52" s="50" t="s">
        <v>609</v>
      </c>
      <c r="I52" s="9"/>
      <c r="J52" s="9"/>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row>
    <row r="53" spans="1:64" ht="37.950000000000003" customHeight="1" x14ac:dyDescent="0.3">
      <c r="A53" s="20">
        <v>48</v>
      </c>
      <c r="B53" s="21" t="s">
        <v>622</v>
      </c>
      <c r="C53" s="21" t="s">
        <v>56</v>
      </c>
      <c r="D53" s="21" t="s">
        <v>111</v>
      </c>
      <c r="E53" s="21" t="s">
        <v>112</v>
      </c>
      <c r="F53" s="66" t="s">
        <v>38</v>
      </c>
      <c r="G53" s="22">
        <v>10000</v>
      </c>
      <c r="H53" s="50" t="s">
        <v>609</v>
      </c>
      <c r="I53" s="9"/>
      <c r="J53" s="9"/>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row>
    <row r="54" spans="1:64" ht="37.950000000000003" customHeight="1" x14ac:dyDescent="0.3">
      <c r="A54" s="20">
        <v>49</v>
      </c>
      <c r="B54" s="21" t="s">
        <v>622</v>
      </c>
      <c r="C54" s="21" t="s">
        <v>56</v>
      </c>
      <c r="D54" s="21" t="s">
        <v>113</v>
      </c>
      <c r="E54" s="21" t="s">
        <v>114</v>
      </c>
      <c r="F54" s="66" t="s">
        <v>38</v>
      </c>
      <c r="G54" s="22">
        <v>10000</v>
      </c>
      <c r="H54" s="50" t="s">
        <v>609</v>
      </c>
      <c r="I54" s="9"/>
      <c r="J54" s="9"/>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row>
    <row r="55" spans="1:64" ht="37.950000000000003" customHeight="1" x14ac:dyDescent="0.3">
      <c r="A55" s="20">
        <v>50</v>
      </c>
      <c r="B55" s="21" t="s">
        <v>622</v>
      </c>
      <c r="C55" s="21" t="s">
        <v>11</v>
      </c>
      <c r="D55" s="21" t="s">
        <v>115</v>
      </c>
      <c r="E55" s="21" t="s">
        <v>116</v>
      </c>
      <c r="F55" s="66" t="s">
        <v>117</v>
      </c>
      <c r="G55" s="22">
        <v>50000</v>
      </c>
      <c r="H55" s="50" t="s">
        <v>609</v>
      </c>
      <c r="I55" s="9"/>
      <c r="J55" s="9"/>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row>
    <row r="56" spans="1:64" ht="37.950000000000003" customHeight="1" x14ac:dyDescent="0.3">
      <c r="A56" s="20">
        <v>51</v>
      </c>
      <c r="B56" s="21" t="s">
        <v>622</v>
      </c>
      <c r="C56" s="21" t="s">
        <v>11</v>
      </c>
      <c r="D56" s="21" t="s">
        <v>118</v>
      </c>
      <c r="E56" s="21" t="s">
        <v>119</v>
      </c>
      <c r="F56" s="66" t="s">
        <v>38</v>
      </c>
      <c r="G56" s="22">
        <v>50000</v>
      </c>
      <c r="H56" s="50" t="s">
        <v>609</v>
      </c>
      <c r="I56" s="9"/>
      <c r="J56" s="9"/>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row>
    <row r="57" spans="1:64" ht="37.950000000000003" customHeight="1" x14ac:dyDescent="0.3">
      <c r="A57" s="20">
        <v>52</v>
      </c>
      <c r="B57" s="21" t="s">
        <v>622</v>
      </c>
      <c r="C57" s="21" t="s">
        <v>39</v>
      </c>
      <c r="D57" s="21" t="s">
        <v>120</v>
      </c>
      <c r="E57" s="21" t="s">
        <v>121</v>
      </c>
      <c r="F57" s="66" t="s">
        <v>72</v>
      </c>
      <c r="G57" s="22">
        <v>100000</v>
      </c>
      <c r="H57" s="50" t="s">
        <v>609</v>
      </c>
      <c r="I57" s="9"/>
      <c r="J57" s="9"/>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row>
    <row r="58" spans="1:64" ht="37.950000000000003" customHeight="1" x14ac:dyDescent="0.3">
      <c r="A58" s="20">
        <v>53</v>
      </c>
      <c r="B58" s="21" t="s">
        <v>622</v>
      </c>
      <c r="C58" s="21" t="s">
        <v>21</v>
      </c>
      <c r="D58" s="21" t="s">
        <v>122</v>
      </c>
      <c r="E58" s="21" t="s">
        <v>123</v>
      </c>
      <c r="F58" s="66" t="s">
        <v>38</v>
      </c>
      <c r="G58" s="22">
        <v>50000</v>
      </c>
      <c r="H58" s="50" t="s">
        <v>609</v>
      </c>
      <c r="I58" s="9"/>
      <c r="J58" s="9"/>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row>
    <row r="59" spans="1:64" ht="37.950000000000003" customHeight="1" x14ac:dyDescent="0.3">
      <c r="A59" s="20">
        <v>54</v>
      </c>
      <c r="B59" s="21" t="s">
        <v>622</v>
      </c>
      <c r="C59" s="21" t="s">
        <v>48</v>
      </c>
      <c r="D59" s="21" t="s">
        <v>124</v>
      </c>
      <c r="E59" s="21" t="s">
        <v>125</v>
      </c>
      <c r="F59" s="66" t="s">
        <v>38</v>
      </c>
      <c r="G59" s="22">
        <v>40000</v>
      </c>
      <c r="H59" s="50" t="s">
        <v>609</v>
      </c>
      <c r="I59" s="9"/>
      <c r="J59" s="9"/>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row>
    <row r="60" spans="1:64" ht="37.950000000000003" customHeight="1" x14ac:dyDescent="0.3">
      <c r="A60" s="20">
        <v>55</v>
      </c>
      <c r="B60" s="21" t="s">
        <v>622</v>
      </c>
      <c r="C60" s="21" t="s">
        <v>48</v>
      </c>
      <c r="D60" s="21" t="s">
        <v>126</v>
      </c>
      <c r="E60" s="21" t="s">
        <v>127</v>
      </c>
      <c r="F60" s="66" t="s">
        <v>38</v>
      </c>
      <c r="G60" s="22">
        <v>20000</v>
      </c>
      <c r="H60" s="50" t="s">
        <v>609</v>
      </c>
      <c r="I60" s="9"/>
      <c r="J60" s="9"/>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row>
    <row r="61" spans="1:64" ht="37.950000000000003" customHeight="1" x14ac:dyDescent="0.3">
      <c r="A61" s="20">
        <v>56</v>
      </c>
      <c r="B61" s="21" t="s">
        <v>622</v>
      </c>
      <c r="C61" s="21" t="s">
        <v>11</v>
      </c>
      <c r="D61" s="21" t="s">
        <v>128</v>
      </c>
      <c r="E61" s="21" t="s">
        <v>129</v>
      </c>
      <c r="F61" s="66" t="s">
        <v>117</v>
      </c>
      <c r="G61" s="22">
        <v>50000</v>
      </c>
      <c r="H61" s="50" t="s">
        <v>609</v>
      </c>
      <c r="I61" s="9"/>
      <c r="J61" s="9"/>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row>
    <row r="62" spans="1:64" ht="37.950000000000003" customHeight="1" x14ac:dyDescent="0.3">
      <c r="A62" s="20">
        <v>57</v>
      </c>
      <c r="B62" s="21" t="s">
        <v>622</v>
      </c>
      <c r="C62" s="21" t="s">
        <v>130</v>
      </c>
      <c r="D62" s="21" t="s">
        <v>131</v>
      </c>
      <c r="E62" s="21" t="s">
        <v>132</v>
      </c>
      <c r="F62" s="66" t="s">
        <v>117</v>
      </c>
      <c r="G62" s="22">
        <v>150000</v>
      </c>
      <c r="H62" s="50" t="s">
        <v>609</v>
      </c>
      <c r="I62" s="9"/>
      <c r="J62" s="9"/>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row>
    <row r="63" spans="1:64" ht="37.950000000000003" customHeight="1" x14ac:dyDescent="0.3">
      <c r="A63" s="20">
        <v>58</v>
      </c>
      <c r="B63" s="21" t="s">
        <v>622</v>
      </c>
      <c r="C63" s="21" t="s">
        <v>56</v>
      </c>
      <c r="D63" s="21" t="s">
        <v>133</v>
      </c>
      <c r="E63" s="21" t="s">
        <v>134</v>
      </c>
      <c r="F63" s="66" t="s">
        <v>38</v>
      </c>
      <c r="G63" s="22">
        <v>20000</v>
      </c>
      <c r="H63" s="50" t="s">
        <v>609</v>
      </c>
      <c r="I63" s="9"/>
      <c r="J63" s="9"/>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row>
    <row r="64" spans="1:64" ht="37.950000000000003" customHeight="1" x14ac:dyDescent="0.3">
      <c r="A64" s="20">
        <v>59</v>
      </c>
      <c r="B64" s="21" t="s">
        <v>622</v>
      </c>
      <c r="C64" s="21" t="s">
        <v>11</v>
      </c>
      <c r="D64" s="21" t="s">
        <v>135</v>
      </c>
      <c r="E64" s="21" t="s">
        <v>136</v>
      </c>
      <c r="F64" s="66" t="s">
        <v>117</v>
      </c>
      <c r="G64" s="22">
        <v>20000</v>
      </c>
      <c r="H64" s="50" t="s">
        <v>609</v>
      </c>
      <c r="I64" s="9"/>
      <c r="J64" s="9"/>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row>
    <row r="65" spans="1:64" ht="37.950000000000003" customHeight="1" x14ac:dyDescent="0.3">
      <c r="A65" s="20">
        <v>60</v>
      </c>
      <c r="B65" s="21" t="s">
        <v>622</v>
      </c>
      <c r="C65" s="21" t="s">
        <v>64</v>
      </c>
      <c r="D65" s="21" t="s">
        <v>137</v>
      </c>
      <c r="E65" s="21" t="s">
        <v>138</v>
      </c>
      <c r="F65" s="66" t="s">
        <v>38</v>
      </c>
      <c r="G65" s="22">
        <v>50000</v>
      </c>
      <c r="H65" s="50" t="s">
        <v>609</v>
      </c>
      <c r="I65" s="9"/>
      <c r="J65" s="9"/>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row>
    <row r="66" spans="1:64" ht="37.950000000000003" customHeight="1" x14ac:dyDescent="0.3">
      <c r="A66" s="20">
        <v>61</v>
      </c>
      <c r="B66" s="21" t="s">
        <v>622</v>
      </c>
      <c r="C66" s="21" t="s">
        <v>48</v>
      </c>
      <c r="D66" s="21" t="s">
        <v>139</v>
      </c>
      <c r="E66" s="21" t="s">
        <v>140</v>
      </c>
      <c r="F66" s="66" t="s">
        <v>117</v>
      </c>
      <c r="G66" s="22">
        <v>10000</v>
      </c>
      <c r="H66" s="50" t="s">
        <v>609</v>
      </c>
      <c r="I66" s="9"/>
      <c r="J66" s="9"/>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row>
    <row r="67" spans="1:64" ht="37.950000000000003" customHeight="1" x14ac:dyDescent="0.3">
      <c r="A67" s="20">
        <v>62</v>
      </c>
      <c r="B67" s="21" t="s">
        <v>622</v>
      </c>
      <c r="C67" s="21" t="s">
        <v>56</v>
      </c>
      <c r="D67" s="21" t="s">
        <v>141</v>
      </c>
      <c r="E67" s="21" t="s">
        <v>142</v>
      </c>
      <c r="F67" s="66" t="s">
        <v>143</v>
      </c>
      <c r="G67" s="22">
        <v>15000</v>
      </c>
      <c r="H67" s="50" t="s">
        <v>609</v>
      </c>
      <c r="I67" s="9"/>
      <c r="J67" s="9"/>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row>
    <row r="68" spans="1:64" ht="37.950000000000003" customHeight="1" x14ac:dyDescent="0.3">
      <c r="A68" s="20">
        <v>63</v>
      </c>
      <c r="B68" s="21" t="s">
        <v>622</v>
      </c>
      <c r="C68" s="21" t="s">
        <v>56</v>
      </c>
      <c r="D68" s="21" t="s">
        <v>144</v>
      </c>
      <c r="E68" s="21" t="s">
        <v>145</v>
      </c>
      <c r="F68" s="66" t="s">
        <v>146</v>
      </c>
      <c r="G68" s="22">
        <v>20000</v>
      </c>
      <c r="H68" s="50" t="s">
        <v>609</v>
      </c>
      <c r="I68" s="9"/>
      <c r="J68" s="9"/>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row>
    <row r="69" spans="1:64" ht="37.950000000000003" customHeight="1" x14ac:dyDescent="0.3">
      <c r="A69" s="20">
        <v>64</v>
      </c>
      <c r="B69" s="21" t="s">
        <v>622</v>
      </c>
      <c r="C69" s="21" t="s">
        <v>11</v>
      </c>
      <c r="D69" s="21" t="s">
        <v>147</v>
      </c>
      <c r="E69" s="21" t="s">
        <v>148</v>
      </c>
      <c r="F69" s="66" t="s">
        <v>89</v>
      </c>
      <c r="G69" s="22">
        <v>50000</v>
      </c>
      <c r="H69" s="50" t="s">
        <v>609</v>
      </c>
      <c r="I69" s="9"/>
      <c r="J69" s="9"/>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row>
    <row r="70" spans="1:64" ht="37.950000000000003" customHeight="1" x14ac:dyDescent="0.3">
      <c r="A70" s="20">
        <v>65</v>
      </c>
      <c r="B70" s="21" t="s">
        <v>622</v>
      </c>
      <c r="C70" s="21" t="s">
        <v>21</v>
      </c>
      <c r="D70" s="21" t="s">
        <v>149</v>
      </c>
      <c r="E70" s="21" t="s">
        <v>150</v>
      </c>
      <c r="F70" s="66" t="s">
        <v>117</v>
      </c>
      <c r="G70" s="22">
        <v>100000</v>
      </c>
      <c r="H70" s="50" t="s">
        <v>609</v>
      </c>
      <c r="I70" s="9"/>
      <c r="J70" s="9"/>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row>
    <row r="71" spans="1:64" ht="37.950000000000003" customHeight="1" x14ac:dyDescent="0.3">
      <c r="A71" s="20">
        <v>66</v>
      </c>
      <c r="B71" s="21" t="s">
        <v>622</v>
      </c>
      <c r="C71" s="21" t="s">
        <v>39</v>
      </c>
      <c r="D71" s="21" t="s">
        <v>151</v>
      </c>
      <c r="E71" s="21" t="s">
        <v>152</v>
      </c>
      <c r="F71" s="66" t="s">
        <v>89</v>
      </c>
      <c r="G71" s="22">
        <v>20000</v>
      </c>
      <c r="H71" s="50" t="s">
        <v>609</v>
      </c>
      <c r="I71" s="9"/>
      <c r="J71" s="9"/>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row>
    <row r="72" spans="1:64" ht="37.950000000000003" customHeight="1" x14ac:dyDescent="0.3">
      <c r="A72" s="20">
        <v>67</v>
      </c>
      <c r="B72" s="21" t="s">
        <v>622</v>
      </c>
      <c r="C72" s="21" t="s">
        <v>19</v>
      </c>
      <c r="D72" s="21" t="s">
        <v>153</v>
      </c>
      <c r="E72" s="21" t="s">
        <v>154</v>
      </c>
      <c r="F72" s="66" t="s">
        <v>89</v>
      </c>
      <c r="G72" s="22">
        <v>30000</v>
      </c>
      <c r="H72" s="50" t="s">
        <v>609</v>
      </c>
      <c r="I72" s="9"/>
      <c r="J72" s="9"/>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row>
    <row r="73" spans="1:64" ht="37.950000000000003" customHeight="1" x14ac:dyDescent="0.3">
      <c r="A73" s="20">
        <v>68</v>
      </c>
      <c r="B73" s="21" t="s">
        <v>622</v>
      </c>
      <c r="C73" s="21" t="s">
        <v>155</v>
      </c>
      <c r="D73" s="21" t="s">
        <v>156</v>
      </c>
      <c r="E73" s="21" t="s">
        <v>157</v>
      </c>
      <c r="F73" s="66" t="s">
        <v>89</v>
      </c>
      <c r="G73" s="22">
        <v>20000</v>
      </c>
      <c r="H73" s="50" t="s">
        <v>609</v>
      </c>
      <c r="I73" s="9"/>
      <c r="J73" s="9"/>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row>
    <row r="74" spans="1:64" ht="37.950000000000003" customHeight="1" x14ac:dyDescent="0.3">
      <c r="A74" s="20">
        <v>69</v>
      </c>
      <c r="B74" s="21" t="s">
        <v>622</v>
      </c>
      <c r="C74" s="21" t="s">
        <v>155</v>
      </c>
      <c r="D74" s="21" t="s">
        <v>158</v>
      </c>
      <c r="E74" s="21" t="s">
        <v>159</v>
      </c>
      <c r="F74" s="66" t="s">
        <v>89</v>
      </c>
      <c r="G74" s="22">
        <v>70000</v>
      </c>
      <c r="H74" s="50" t="s">
        <v>609</v>
      </c>
      <c r="I74" s="9"/>
      <c r="J74" s="9"/>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row>
    <row r="75" spans="1:64" ht="37.950000000000003" customHeight="1" x14ac:dyDescent="0.3">
      <c r="A75" s="20">
        <v>70</v>
      </c>
      <c r="B75" s="21" t="s">
        <v>622</v>
      </c>
      <c r="C75" s="21" t="s">
        <v>11</v>
      </c>
      <c r="D75" s="21" t="s">
        <v>160</v>
      </c>
      <c r="E75" s="21" t="s">
        <v>161</v>
      </c>
      <c r="F75" s="66" t="s">
        <v>89</v>
      </c>
      <c r="G75" s="22">
        <v>300000</v>
      </c>
      <c r="H75" s="50" t="s">
        <v>609</v>
      </c>
      <c r="I75" s="9"/>
      <c r="J75" s="9"/>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row>
    <row r="76" spans="1:64" ht="37.950000000000003" customHeight="1" x14ac:dyDescent="0.3">
      <c r="A76" s="20">
        <v>71</v>
      </c>
      <c r="B76" s="21" t="s">
        <v>622</v>
      </c>
      <c r="C76" s="21" t="s">
        <v>155</v>
      </c>
      <c r="D76" s="21" t="s">
        <v>162</v>
      </c>
      <c r="E76" s="21" t="s">
        <v>163</v>
      </c>
      <c r="F76" s="66" t="s">
        <v>164</v>
      </c>
      <c r="G76" s="22">
        <v>100000</v>
      </c>
      <c r="H76" s="50" t="s">
        <v>609</v>
      </c>
      <c r="I76" s="9"/>
      <c r="J76" s="9"/>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row>
    <row r="77" spans="1:64" ht="37.950000000000003" customHeight="1" x14ac:dyDescent="0.3">
      <c r="A77" s="20">
        <v>72</v>
      </c>
      <c r="B77" s="21" t="s">
        <v>622</v>
      </c>
      <c r="C77" s="21" t="s">
        <v>56</v>
      </c>
      <c r="D77" s="21" t="s">
        <v>165</v>
      </c>
      <c r="E77" s="21" t="s">
        <v>166</v>
      </c>
      <c r="F77" s="66" t="s">
        <v>167</v>
      </c>
      <c r="G77" s="22">
        <v>20000</v>
      </c>
      <c r="H77" s="50" t="s">
        <v>609</v>
      </c>
      <c r="I77" s="9"/>
      <c r="J77" s="9"/>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row>
    <row r="78" spans="1:64" ht="37.950000000000003" customHeight="1" x14ac:dyDescent="0.3">
      <c r="A78" s="20">
        <v>73</v>
      </c>
      <c r="B78" s="21" t="s">
        <v>622</v>
      </c>
      <c r="C78" s="21" t="s">
        <v>64</v>
      </c>
      <c r="D78" s="21" t="s">
        <v>168</v>
      </c>
      <c r="E78" s="21" t="s">
        <v>624</v>
      </c>
      <c r="F78" s="66" t="s">
        <v>164</v>
      </c>
      <c r="G78" s="22">
        <v>60000</v>
      </c>
      <c r="H78" s="50" t="s">
        <v>609</v>
      </c>
      <c r="I78" s="9"/>
      <c r="J78" s="9"/>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row>
    <row r="79" spans="1:64" ht="37.950000000000003" customHeight="1" x14ac:dyDescent="0.3">
      <c r="A79" s="20">
        <v>74</v>
      </c>
      <c r="B79" s="21" t="s">
        <v>622</v>
      </c>
      <c r="C79" s="21" t="s">
        <v>155</v>
      </c>
      <c r="D79" s="21" t="s">
        <v>198</v>
      </c>
      <c r="E79" s="21" t="s">
        <v>199</v>
      </c>
      <c r="F79" s="66" t="s">
        <v>164</v>
      </c>
      <c r="G79" s="22">
        <v>100000</v>
      </c>
      <c r="H79" s="50" t="s">
        <v>609</v>
      </c>
      <c r="I79" s="9"/>
      <c r="J79" s="9"/>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row>
    <row r="80" spans="1:64" ht="37.950000000000003" customHeight="1" x14ac:dyDescent="0.3">
      <c r="A80" s="20">
        <v>75</v>
      </c>
      <c r="B80" s="21" t="s">
        <v>622</v>
      </c>
      <c r="C80" s="21" t="s">
        <v>155</v>
      </c>
      <c r="D80" s="21" t="s">
        <v>169</v>
      </c>
      <c r="E80" s="21" t="s">
        <v>625</v>
      </c>
      <c r="F80" s="66" t="s">
        <v>164</v>
      </c>
      <c r="G80" s="22">
        <v>100000</v>
      </c>
      <c r="H80" s="50" t="s">
        <v>609</v>
      </c>
      <c r="I80" s="9"/>
      <c r="J80" s="9"/>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row>
    <row r="81" spans="1:64" ht="37.950000000000003" customHeight="1" x14ac:dyDescent="0.3">
      <c r="A81" s="20">
        <v>76</v>
      </c>
      <c r="B81" s="21" t="s">
        <v>622</v>
      </c>
      <c r="C81" s="21" t="s">
        <v>56</v>
      </c>
      <c r="D81" s="21" t="s">
        <v>170</v>
      </c>
      <c r="E81" s="21" t="s">
        <v>171</v>
      </c>
      <c r="F81" s="66" t="s">
        <v>167</v>
      </c>
      <c r="G81" s="22">
        <v>30000</v>
      </c>
      <c r="H81" s="50" t="s">
        <v>609</v>
      </c>
      <c r="I81" s="9"/>
      <c r="J81" s="9"/>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row>
    <row r="82" spans="1:64" ht="37.950000000000003" customHeight="1" x14ac:dyDescent="0.3">
      <c r="A82" s="20">
        <v>77</v>
      </c>
      <c r="B82" s="21" t="s">
        <v>622</v>
      </c>
      <c r="C82" s="21" t="s">
        <v>56</v>
      </c>
      <c r="D82" s="21" t="s">
        <v>172</v>
      </c>
      <c r="E82" s="21" t="s">
        <v>173</v>
      </c>
      <c r="F82" s="66" t="s">
        <v>167</v>
      </c>
      <c r="G82" s="22">
        <v>10000</v>
      </c>
      <c r="H82" s="50" t="s">
        <v>609</v>
      </c>
      <c r="I82" s="9"/>
      <c r="J82" s="9"/>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row>
    <row r="83" spans="1:64" ht="37.950000000000003" customHeight="1" x14ac:dyDescent="0.3">
      <c r="A83" s="20">
        <v>78</v>
      </c>
      <c r="B83" s="21" t="s">
        <v>622</v>
      </c>
      <c r="C83" s="21" t="s">
        <v>39</v>
      </c>
      <c r="D83" s="21" t="s">
        <v>174</v>
      </c>
      <c r="E83" s="21" t="s">
        <v>175</v>
      </c>
      <c r="F83" s="66" t="s">
        <v>176</v>
      </c>
      <c r="G83" s="22">
        <v>80000</v>
      </c>
      <c r="H83" s="50" t="s">
        <v>609</v>
      </c>
      <c r="I83" s="9"/>
      <c r="J83" s="9"/>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row>
    <row r="84" spans="1:64" ht="37.950000000000003" customHeight="1" x14ac:dyDescent="0.3">
      <c r="A84" s="20">
        <v>79</v>
      </c>
      <c r="B84" s="21" t="s">
        <v>622</v>
      </c>
      <c r="C84" s="21" t="s">
        <v>39</v>
      </c>
      <c r="D84" s="21" t="s">
        <v>177</v>
      </c>
      <c r="E84" s="21" t="s">
        <v>178</v>
      </c>
      <c r="F84" s="66" t="s">
        <v>176</v>
      </c>
      <c r="G84" s="22">
        <v>50000</v>
      </c>
      <c r="H84" s="50" t="s">
        <v>609</v>
      </c>
      <c r="I84" s="9"/>
      <c r="J84" s="9"/>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row>
    <row r="85" spans="1:64" ht="37.950000000000003" customHeight="1" x14ac:dyDescent="0.3">
      <c r="A85" s="20">
        <v>80</v>
      </c>
      <c r="B85" s="21" t="s">
        <v>622</v>
      </c>
      <c r="C85" s="21" t="s">
        <v>130</v>
      </c>
      <c r="D85" s="21" t="s">
        <v>179</v>
      </c>
      <c r="E85" s="21" t="s">
        <v>180</v>
      </c>
      <c r="F85" s="66" t="s">
        <v>181</v>
      </c>
      <c r="G85" s="22">
        <v>200000</v>
      </c>
      <c r="H85" s="50" t="s">
        <v>609</v>
      </c>
      <c r="I85" s="9"/>
      <c r="J85" s="9"/>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row>
    <row r="86" spans="1:64" ht="37.950000000000003" customHeight="1" x14ac:dyDescent="0.3">
      <c r="A86" s="20">
        <v>81</v>
      </c>
      <c r="B86" s="21" t="s">
        <v>622</v>
      </c>
      <c r="C86" s="21" t="s">
        <v>48</v>
      </c>
      <c r="D86" s="21" t="s">
        <v>182</v>
      </c>
      <c r="E86" s="21" t="s">
        <v>183</v>
      </c>
      <c r="F86" s="66" t="s">
        <v>176</v>
      </c>
      <c r="G86" s="22">
        <v>10000</v>
      </c>
      <c r="H86" s="50" t="s">
        <v>609</v>
      </c>
      <c r="I86" s="9"/>
      <c r="J86" s="9"/>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row>
    <row r="87" spans="1:64" ht="37.950000000000003" customHeight="1" x14ac:dyDescent="0.3">
      <c r="A87" s="20">
        <v>82</v>
      </c>
      <c r="B87" s="21" t="s">
        <v>622</v>
      </c>
      <c r="C87" s="21" t="s">
        <v>39</v>
      </c>
      <c r="D87" s="21" t="s">
        <v>184</v>
      </c>
      <c r="E87" s="21" t="s">
        <v>185</v>
      </c>
      <c r="F87" s="66" t="s">
        <v>186</v>
      </c>
      <c r="G87" s="22">
        <v>30000</v>
      </c>
      <c r="H87" s="50" t="s">
        <v>609</v>
      </c>
      <c r="I87" s="9"/>
      <c r="J87" s="9"/>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row>
    <row r="88" spans="1:64" ht="37.950000000000003" customHeight="1" x14ac:dyDescent="0.3">
      <c r="A88" s="20">
        <v>83</v>
      </c>
      <c r="B88" s="21" t="s">
        <v>622</v>
      </c>
      <c r="C88" s="21" t="s">
        <v>39</v>
      </c>
      <c r="D88" s="21" t="s">
        <v>187</v>
      </c>
      <c r="E88" s="21" t="s">
        <v>188</v>
      </c>
      <c r="F88" s="66" t="s">
        <v>176</v>
      </c>
      <c r="G88" s="22">
        <v>30000</v>
      </c>
      <c r="H88" s="50" t="s">
        <v>609</v>
      </c>
      <c r="I88" s="9"/>
      <c r="J88" s="9"/>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row>
    <row r="89" spans="1:64" ht="37.950000000000003" customHeight="1" x14ac:dyDescent="0.3">
      <c r="A89" s="20">
        <v>84</v>
      </c>
      <c r="B89" s="21" t="s">
        <v>622</v>
      </c>
      <c r="C89" s="21" t="s">
        <v>11</v>
      </c>
      <c r="D89" s="21" t="s">
        <v>189</v>
      </c>
      <c r="E89" s="21" t="s">
        <v>190</v>
      </c>
      <c r="F89" s="66" t="s">
        <v>167</v>
      </c>
      <c r="G89" s="22">
        <v>30000</v>
      </c>
      <c r="H89" s="50" t="s">
        <v>609</v>
      </c>
      <c r="I89" s="9"/>
      <c r="J89" s="9"/>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row>
    <row r="90" spans="1:64" ht="37.950000000000003" customHeight="1" x14ac:dyDescent="0.3">
      <c r="A90" s="20">
        <v>85</v>
      </c>
      <c r="B90" s="21" t="s">
        <v>622</v>
      </c>
      <c r="C90" s="21" t="s">
        <v>130</v>
      </c>
      <c r="D90" s="21" t="s">
        <v>191</v>
      </c>
      <c r="E90" s="21" t="s">
        <v>192</v>
      </c>
      <c r="F90" s="66" t="s">
        <v>181</v>
      </c>
      <c r="G90" s="22">
        <v>20000</v>
      </c>
      <c r="H90" s="50" t="s">
        <v>609</v>
      </c>
      <c r="I90" s="9"/>
      <c r="J90" s="9"/>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row>
    <row r="91" spans="1:64" ht="37.950000000000003" customHeight="1" x14ac:dyDescent="0.3">
      <c r="A91" s="20">
        <v>86</v>
      </c>
      <c r="B91" s="21" t="s">
        <v>622</v>
      </c>
      <c r="C91" s="21" t="s">
        <v>155</v>
      </c>
      <c r="D91" s="21" t="s">
        <v>193</v>
      </c>
      <c r="E91" s="21" t="s">
        <v>194</v>
      </c>
      <c r="F91" s="66" t="s">
        <v>195</v>
      </c>
      <c r="G91" s="22">
        <v>100000</v>
      </c>
      <c r="H91" s="50" t="s">
        <v>609</v>
      </c>
      <c r="I91" s="9"/>
      <c r="J91" s="9"/>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row>
    <row r="92" spans="1:64" ht="37.950000000000003" customHeight="1" x14ac:dyDescent="0.3">
      <c r="A92" s="20">
        <v>87</v>
      </c>
      <c r="B92" s="21" t="s">
        <v>622</v>
      </c>
      <c r="C92" s="21" t="s">
        <v>48</v>
      </c>
      <c r="D92" s="21" t="s">
        <v>196</v>
      </c>
      <c r="E92" s="21" t="s">
        <v>197</v>
      </c>
      <c r="F92" s="66" t="s">
        <v>195</v>
      </c>
      <c r="G92" s="22">
        <v>30000</v>
      </c>
      <c r="H92" s="50" t="s">
        <v>609</v>
      </c>
      <c r="I92" s="9"/>
      <c r="J92" s="9"/>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row>
    <row r="93" spans="1:64" ht="37.950000000000003" customHeight="1" x14ac:dyDescent="0.3">
      <c r="A93" s="20">
        <v>88</v>
      </c>
      <c r="B93" s="21" t="s">
        <v>622</v>
      </c>
      <c r="C93" s="21" t="s">
        <v>11</v>
      </c>
      <c r="D93" s="21" t="s">
        <v>90</v>
      </c>
      <c r="E93" s="21" t="s">
        <v>200</v>
      </c>
      <c r="F93" s="66" t="s">
        <v>74</v>
      </c>
      <c r="G93" s="22">
        <v>40000</v>
      </c>
      <c r="H93" s="50" t="s">
        <v>609</v>
      </c>
      <c r="I93" s="9"/>
      <c r="J93" s="9"/>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row>
    <row r="94" spans="1:64" ht="37.950000000000003" customHeight="1" x14ac:dyDescent="0.3">
      <c r="A94" s="20">
        <v>89</v>
      </c>
      <c r="B94" s="21" t="s">
        <v>622</v>
      </c>
      <c r="C94" s="21" t="s">
        <v>11</v>
      </c>
      <c r="D94" s="21" t="s">
        <v>201</v>
      </c>
      <c r="E94" s="21" t="s">
        <v>202</v>
      </c>
      <c r="F94" s="66" t="s">
        <v>62</v>
      </c>
      <c r="G94" s="22">
        <v>80000</v>
      </c>
      <c r="H94" s="50" t="s">
        <v>609</v>
      </c>
      <c r="I94" s="9"/>
      <c r="J94" s="9"/>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row>
    <row r="95" spans="1:64" ht="37.950000000000003" customHeight="1" x14ac:dyDescent="0.3">
      <c r="A95" s="20">
        <v>90</v>
      </c>
      <c r="B95" s="21" t="s">
        <v>622</v>
      </c>
      <c r="C95" s="21" t="s">
        <v>64</v>
      </c>
      <c r="D95" s="21" t="s">
        <v>418</v>
      </c>
      <c r="E95" s="21" t="s">
        <v>419</v>
      </c>
      <c r="F95" s="66" t="s">
        <v>420</v>
      </c>
      <c r="G95" s="22">
        <v>30000</v>
      </c>
      <c r="H95" s="50" t="s">
        <v>612</v>
      </c>
      <c r="I95" s="9"/>
      <c r="J95" s="9"/>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row>
    <row r="96" spans="1:64" ht="37.950000000000003" customHeight="1" x14ac:dyDescent="0.3">
      <c r="A96" s="20">
        <v>91</v>
      </c>
      <c r="B96" s="21" t="s">
        <v>622</v>
      </c>
      <c r="C96" s="21" t="s">
        <v>21</v>
      </c>
      <c r="D96" s="21" t="s">
        <v>421</v>
      </c>
      <c r="E96" s="21" t="s">
        <v>422</v>
      </c>
      <c r="F96" s="66" t="s">
        <v>423</v>
      </c>
      <c r="G96" s="22">
        <v>20000</v>
      </c>
      <c r="H96" s="50" t="s">
        <v>612</v>
      </c>
      <c r="I96" s="9"/>
      <c r="J96" s="9"/>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row>
    <row r="97" spans="1:64" ht="37.950000000000003" customHeight="1" x14ac:dyDescent="0.3">
      <c r="A97" s="20">
        <v>92</v>
      </c>
      <c r="B97" s="21" t="s">
        <v>622</v>
      </c>
      <c r="C97" s="21" t="s">
        <v>11</v>
      </c>
      <c r="D97" s="21" t="s">
        <v>424</v>
      </c>
      <c r="E97" s="21" t="s">
        <v>425</v>
      </c>
      <c r="F97" s="66" t="s">
        <v>426</v>
      </c>
      <c r="G97" s="22">
        <v>10000</v>
      </c>
      <c r="H97" s="50" t="s">
        <v>612</v>
      </c>
      <c r="I97" s="9"/>
      <c r="J97" s="9"/>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row>
    <row r="98" spans="1:64" ht="37.950000000000003" customHeight="1" x14ac:dyDescent="0.3">
      <c r="A98" s="20">
        <v>93</v>
      </c>
      <c r="B98" s="21" t="s">
        <v>622</v>
      </c>
      <c r="C98" s="21" t="s">
        <v>11</v>
      </c>
      <c r="D98" s="21" t="s">
        <v>427</v>
      </c>
      <c r="E98" s="21" t="s">
        <v>428</v>
      </c>
      <c r="F98" s="66" t="s">
        <v>420</v>
      </c>
      <c r="G98" s="22">
        <v>30000</v>
      </c>
      <c r="H98" s="50" t="s">
        <v>612</v>
      </c>
      <c r="I98" s="9"/>
      <c r="J98" s="9"/>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row>
    <row r="99" spans="1:64" ht="37.950000000000003" customHeight="1" x14ac:dyDescent="0.3">
      <c r="A99" s="20">
        <v>94</v>
      </c>
      <c r="B99" s="21" t="s">
        <v>622</v>
      </c>
      <c r="C99" s="21" t="s">
        <v>39</v>
      </c>
      <c r="D99" s="21" t="s">
        <v>429</v>
      </c>
      <c r="E99" s="21" t="s">
        <v>430</v>
      </c>
      <c r="F99" s="66" t="s">
        <v>420</v>
      </c>
      <c r="G99" s="22">
        <v>200000</v>
      </c>
      <c r="H99" s="50" t="s">
        <v>612</v>
      </c>
      <c r="I99" s="9"/>
      <c r="J99" s="9"/>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row>
    <row r="100" spans="1:64" ht="37.950000000000003" customHeight="1" x14ac:dyDescent="0.3">
      <c r="A100" s="20">
        <v>95</v>
      </c>
      <c r="B100" s="21" t="s">
        <v>622</v>
      </c>
      <c r="C100" s="21" t="s">
        <v>48</v>
      </c>
      <c r="D100" s="21" t="s">
        <v>431</v>
      </c>
      <c r="E100" s="21" t="s">
        <v>432</v>
      </c>
      <c r="F100" s="66" t="s">
        <v>420</v>
      </c>
      <c r="G100" s="22">
        <v>50000</v>
      </c>
      <c r="H100" s="50" t="s">
        <v>612</v>
      </c>
      <c r="I100" s="9"/>
      <c r="J100" s="9"/>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row>
    <row r="101" spans="1:64" ht="37.950000000000003" customHeight="1" x14ac:dyDescent="0.3">
      <c r="A101" s="20">
        <v>96</v>
      </c>
      <c r="B101" s="21" t="s">
        <v>622</v>
      </c>
      <c r="C101" s="21" t="s">
        <v>251</v>
      </c>
      <c r="D101" s="21" t="s">
        <v>433</v>
      </c>
      <c r="E101" s="21" t="s">
        <v>434</v>
      </c>
      <c r="F101" s="66" t="s">
        <v>420</v>
      </c>
      <c r="G101" s="22">
        <v>100000</v>
      </c>
      <c r="H101" s="50" t="s">
        <v>612</v>
      </c>
      <c r="I101" s="9"/>
      <c r="J101" s="9"/>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row>
    <row r="102" spans="1:64" ht="37.950000000000003" customHeight="1" x14ac:dyDescent="0.3">
      <c r="A102" s="20">
        <v>97</v>
      </c>
      <c r="B102" s="21" t="s">
        <v>622</v>
      </c>
      <c r="C102" s="21" t="s">
        <v>21</v>
      </c>
      <c r="D102" s="21" t="s">
        <v>435</v>
      </c>
      <c r="E102" s="21" t="s">
        <v>436</v>
      </c>
      <c r="F102" s="66" t="s">
        <v>426</v>
      </c>
      <c r="G102" s="22">
        <v>20000</v>
      </c>
      <c r="H102" s="50" t="s">
        <v>612</v>
      </c>
      <c r="I102" s="9"/>
      <c r="J102" s="9"/>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row>
    <row r="103" spans="1:64" ht="54" customHeight="1" x14ac:dyDescent="0.3">
      <c r="A103" s="20">
        <v>98</v>
      </c>
      <c r="B103" s="21" t="s">
        <v>622</v>
      </c>
      <c r="C103" s="21" t="s">
        <v>48</v>
      </c>
      <c r="D103" s="21" t="s">
        <v>437</v>
      </c>
      <c r="E103" s="21" t="s">
        <v>438</v>
      </c>
      <c r="F103" s="66" t="s">
        <v>439</v>
      </c>
      <c r="G103" s="22">
        <v>10000</v>
      </c>
      <c r="H103" s="50" t="s">
        <v>612</v>
      </c>
      <c r="I103" s="9"/>
      <c r="J103" s="9"/>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row>
    <row r="104" spans="1:64" ht="37.950000000000003" customHeight="1" x14ac:dyDescent="0.3">
      <c r="A104" s="20">
        <v>99</v>
      </c>
      <c r="B104" s="21" t="s">
        <v>622</v>
      </c>
      <c r="C104" s="21" t="s">
        <v>11</v>
      </c>
      <c r="D104" s="21" t="s">
        <v>440</v>
      </c>
      <c r="E104" s="21" t="s">
        <v>441</v>
      </c>
      <c r="F104" s="66" t="s">
        <v>442</v>
      </c>
      <c r="G104" s="22">
        <v>30000</v>
      </c>
      <c r="H104" s="50" t="s">
        <v>612</v>
      </c>
      <c r="I104" s="9"/>
      <c r="J104" s="9"/>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row>
    <row r="105" spans="1:64" ht="37.950000000000003" customHeight="1" x14ac:dyDescent="0.3">
      <c r="A105" s="20">
        <v>100</v>
      </c>
      <c r="B105" s="21" t="s">
        <v>622</v>
      </c>
      <c r="C105" s="21" t="s">
        <v>39</v>
      </c>
      <c r="D105" s="21" t="s">
        <v>443</v>
      </c>
      <c r="E105" s="21" t="s">
        <v>444</v>
      </c>
      <c r="F105" s="66" t="s">
        <v>420</v>
      </c>
      <c r="G105" s="22">
        <v>50000</v>
      </c>
      <c r="H105" s="50" t="s">
        <v>612</v>
      </c>
      <c r="I105" s="9"/>
      <c r="J105" s="9"/>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row>
    <row r="106" spans="1:64" ht="37.950000000000003" customHeight="1" x14ac:dyDescent="0.3">
      <c r="A106" s="20">
        <v>101</v>
      </c>
      <c r="B106" s="21" t="s">
        <v>622</v>
      </c>
      <c r="C106" s="21" t="s">
        <v>11</v>
      </c>
      <c r="D106" s="21" t="s">
        <v>445</v>
      </c>
      <c r="E106" s="21" t="s">
        <v>446</v>
      </c>
      <c r="F106" s="66" t="s">
        <v>420</v>
      </c>
      <c r="G106" s="22">
        <v>100000</v>
      </c>
      <c r="H106" s="50" t="s">
        <v>612</v>
      </c>
      <c r="I106" s="9"/>
      <c r="J106" s="9"/>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row>
    <row r="107" spans="1:64" ht="37.950000000000003" customHeight="1" x14ac:dyDescent="0.3">
      <c r="A107" s="20">
        <v>102</v>
      </c>
      <c r="B107" s="21" t="s">
        <v>622</v>
      </c>
      <c r="C107" s="21" t="s">
        <v>48</v>
      </c>
      <c r="D107" s="21" t="s">
        <v>447</v>
      </c>
      <c r="E107" s="21" t="s">
        <v>448</v>
      </c>
      <c r="F107" s="66" t="s">
        <v>449</v>
      </c>
      <c r="G107" s="22">
        <v>50000</v>
      </c>
      <c r="H107" s="50" t="s">
        <v>612</v>
      </c>
      <c r="I107" s="9"/>
      <c r="J107" s="9"/>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row>
    <row r="108" spans="1:64" ht="37.950000000000003" customHeight="1" x14ac:dyDescent="0.3">
      <c r="A108" s="20">
        <v>103</v>
      </c>
      <c r="B108" s="21" t="s">
        <v>622</v>
      </c>
      <c r="C108" s="21" t="s">
        <v>155</v>
      </c>
      <c r="D108" s="21" t="s">
        <v>450</v>
      </c>
      <c r="E108" s="21" t="s">
        <v>451</v>
      </c>
      <c r="F108" s="66" t="s">
        <v>449</v>
      </c>
      <c r="G108" s="22">
        <v>100000</v>
      </c>
      <c r="H108" s="50" t="s">
        <v>612</v>
      </c>
      <c r="I108" s="9"/>
      <c r="J108" s="9"/>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row>
    <row r="109" spans="1:64" ht="37.950000000000003" customHeight="1" x14ac:dyDescent="0.3">
      <c r="A109" s="20">
        <v>104</v>
      </c>
      <c r="B109" s="21" t="s">
        <v>622</v>
      </c>
      <c r="C109" s="21" t="s">
        <v>48</v>
      </c>
      <c r="D109" s="21" t="s">
        <v>452</v>
      </c>
      <c r="E109" s="21" t="s">
        <v>453</v>
      </c>
      <c r="F109" s="66" t="s">
        <v>442</v>
      </c>
      <c r="G109" s="22">
        <v>50000</v>
      </c>
      <c r="H109" s="50" t="s">
        <v>612</v>
      </c>
      <c r="I109" s="9"/>
      <c r="J109" s="9"/>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row>
    <row r="110" spans="1:64" ht="37.950000000000003" customHeight="1" x14ac:dyDescent="0.3">
      <c r="A110" s="20">
        <v>105</v>
      </c>
      <c r="B110" s="21" t="s">
        <v>622</v>
      </c>
      <c r="C110" s="21" t="s">
        <v>39</v>
      </c>
      <c r="D110" s="21" t="s">
        <v>454</v>
      </c>
      <c r="E110" s="21" t="s">
        <v>455</v>
      </c>
      <c r="F110" s="66" t="s">
        <v>456</v>
      </c>
      <c r="G110" s="22">
        <v>20000</v>
      </c>
      <c r="H110" s="50" t="s">
        <v>612</v>
      </c>
      <c r="I110" s="9"/>
      <c r="J110" s="9"/>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row>
    <row r="111" spans="1:64" ht="37.950000000000003" customHeight="1" x14ac:dyDescent="0.3">
      <c r="A111" s="20">
        <v>106</v>
      </c>
      <c r="B111" s="21" t="s">
        <v>622</v>
      </c>
      <c r="C111" s="21" t="s">
        <v>11</v>
      </c>
      <c r="D111" s="21" t="s">
        <v>457</v>
      </c>
      <c r="E111" s="21" t="s">
        <v>458</v>
      </c>
      <c r="F111" s="66" t="s">
        <v>459</v>
      </c>
      <c r="G111" s="22">
        <v>30000</v>
      </c>
      <c r="H111" s="50" t="s">
        <v>612</v>
      </c>
      <c r="I111" s="9"/>
      <c r="J111" s="9"/>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row>
    <row r="112" spans="1:64" ht="37.950000000000003" customHeight="1" x14ac:dyDescent="0.3">
      <c r="A112" s="20">
        <v>107</v>
      </c>
      <c r="B112" s="21" t="s">
        <v>622</v>
      </c>
      <c r="C112" s="21" t="s">
        <v>19</v>
      </c>
      <c r="D112" s="21" t="s">
        <v>460</v>
      </c>
      <c r="E112" s="21" t="s">
        <v>461</v>
      </c>
      <c r="F112" s="66" t="s">
        <v>449</v>
      </c>
      <c r="G112" s="22">
        <v>50000</v>
      </c>
      <c r="H112" s="50" t="s">
        <v>612</v>
      </c>
      <c r="I112" s="9"/>
      <c r="J112" s="9"/>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row>
    <row r="113" spans="1:64" ht="37.950000000000003" customHeight="1" x14ac:dyDescent="0.3">
      <c r="A113" s="20">
        <v>108</v>
      </c>
      <c r="B113" s="21" t="s">
        <v>622</v>
      </c>
      <c r="C113" s="21" t="s">
        <v>39</v>
      </c>
      <c r="D113" s="21" t="s">
        <v>462</v>
      </c>
      <c r="E113" s="21" t="s">
        <v>463</v>
      </c>
      <c r="F113" s="66" t="s">
        <v>464</v>
      </c>
      <c r="G113" s="22">
        <v>30000</v>
      </c>
      <c r="H113" s="50" t="s">
        <v>612</v>
      </c>
      <c r="I113" s="9"/>
      <c r="J113" s="9"/>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row>
    <row r="114" spans="1:64" ht="37.950000000000003" customHeight="1" x14ac:dyDescent="0.3">
      <c r="A114" s="20">
        <v>109</v>
      </c>
      <c r="B114" s="21" t="s">
        <v>622</v>
      </c>
      <c r="C114" s="21" t="s">
        <v>64</v>
      </c>
      <c r="D114" s="21" t="s">
        <v>465</v>
      </c>
      <c r="E114" s="21" t="s">
        <v>466</v>
      </c>
      <c r="F114" s="66" t="s">
        <v>449</v>
      </c>
      <c r="G114" s="22">
        <v>50000</v>
      </c>
      <c r="H114" s="50" t="s">
        <v>612</v>
      </c>
      <c r="I114" s="9"/>
      <c r="J114" s="9"/>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row>
    <row r="115" spans="1:64" ht="37.950000000000003" customHeight="1" x14ac:dyDescent="0.3">
      <c r="A115" s="20">
        <v>110</v>
      </c>
      <c r="B115" s="21" t="s">
        <v>622</v>
      </c>
      <c r="C115" s="21" t="s">
        <v>251</v>
      </c>
      <c r="D115" s="21" t="s">
        <v>467</v>
      </c>
      <c r="E115" s="21" t="s">
        <v>468</v>
      </c>
      <c r="F115" s="66" t="s">
        <v>464</v>
      </c>
      <c r="G115" s="22">
        <v>20000</v>
      </c>
      <c r="H115" s="50" t="s">
        <v>612</v>
      </c>
      <c r="I115" s="9"/>
      <c r="J115" s="9"/>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row>
    <row r="116" spans="1:64" ht="37.950000000000003" customHeight="1" x14ac:dyDescent="0.3">
      <c r="A116" s="20">
        <v>111</v>
      </c>
      <c r="B116" s="21" t="s">
        <v>622</v>
      </c>
      <c r="C116" s="21" t="s">
        <v>56</v>
      </c>
      <c r="D116" s="21" t="s">
        <v>469</v>
      </c>
      <c r="E116" s="21" t="s">
        <v>470</v>
      </c>
      <c r="F116" s="66" t="s">
        <v>471</v>
      </c>
      <c r="G116" s="22">
        <v>20000</v>
      </c>
      <c r="H116" s="50" t="s">
        <v>612</v>
      </c>
      <c r="I116" s="9"/>
      <c r="J116" s="9"/>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row>
    <row r="117" spans="1:64" ht="37.950000000000003" customHeight="1" x14ac:dyDescent="0.3">
      <c r="A117" s="20">
        <v>112</v>
      </c>
      <c r="B117" s="21" t="s">
        <v>622</v>
      </c>
      <c r="C117" s="21" t="s">
        <v>155</v>
      </c>
      <c r="D117" s="21" t="s">
        <v>472</v>
      </c>
      <c r="E117" s="21" t="s">
        <v>473</v>
      </c>
      <c r="F117" s="66" t="s">
        <v>464</v>
      </c>
      <c r="G117" s="22">
        <v>20000</v>
      </c>
      <c r="H117" s="50" t="s">
        <v>612</v>
      </c>
      <c r="I117" s="9"/>
      <c r="J117" s="9"/>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row>
    <row r="118" spans="1:64" ht="37.950000000000003" customHeight="1" x14ac:dyDescent="0.3">
      <c r="A118" s="20">
        <v>113</v>
      </c>
      <c r="B118" s="21" t="s">
        <v>622</v>
      </c>
      <c r="C118" s="21" t="s">
        <v>105</v>
      </c>
      <c r="D118" s="21" t="s">
        <v>474</v>
      </c>
      <c r="E118" s="21" t="s">
        <v>475</v>
      </c>
      <c r="F118" s="66" t="s">
        <v>464</v>
      </c>
      <c r="G118" s="22">
        <v>10000</v>
      </c>
      <c r="H118" s="50" t="s">
        <v>612</v>
      </c>
      <c r="I118" s="9"/>
      <c r="J118" s="9"/>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row>
    <row r="119" spans="1:64" ht="37.950000000000003" customHeight="1" x14ac:dyDescent="0.3">
      <c r="A119" s="20">
        <v>114</v>
      </c>
      <c r="B119" s="21" t="s">
        <v>622</v>
      </c>
      <c r="C119" s="21" t="s">
        <v>48</v>
      </c>
      <c r="D119" s="21" t="s">
        <v>476</v>
      </c>
      <c r="E119" s="21" t="s">
        <v>477</v>
      </c>
      <c r="F119" s="66" t="s">
        <v>464</v>
      </c>
      <c r="G119" s="22">
        <v>50000</v>
      </c>
      <c r="H119" s="50" t="s">
        <v>612</v>
      </c>
      <c r="I119" s="9"/>
      <c r="J119" s="9"/>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row>
    <row r="120" spans="1:64" ht="37.950000000000003" customHeight="1" x14ac:dyDescent="0.3">
      <c r="A120" s="20">
        <v>115</v>
      </c>
      <c r="B120" s="21" t="s">
        <v>622</v>
      </c>
      <c r="C120" s="21" t="s">
        <v>207</v>
      </c>
      <c r="D120" s="21" t="s">
        <v>478</v>
      </c>
      <c r="E120" s="21" t="s">
        <v>479</v>
      </c>
      <c r="F120" s="66" t="s">
        <v>480</v>
      </c>
      <c r="G120" s="22">
        <v>20000</v>
      </c>
      <c r="H120" s="50" t="s">
        <v>612</v>
      </c>
      <c r="I120" s="9"/>
      <c r="J120" s="9"/>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row>
    <row r="121" spans="1:64" ht="37.950000000000003" customHeight="1" x14ac:dyDescent="0.3">
      <c r="A121" s="20">
        <v>116</v>
      </c>
      <c r="B121" s="21" t="s">
        <v>622</v>
      </c>
      <c r="C121" s="21" t="s">
        <v>39</v>
      </c>
      <c r="D121" s="21" t="s">
        <v>481</v>
      </c>
      <c r="E121" s="21" t="s">
        <v>482</v>
      </c>
      <c r="F121" s="66" t="s">
        <v>471</v>
      </c>
      <c r="G121" s="22">
        <v>200000</v>
      </c>
      <c r="H121" s="50" t="s">
        <v>612</v>
      </c>
      <c r="I121" s="9"/>
      <c r="J121" s="9"/>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row>
    <row r="122" spans="1:64" ht="37.950000000000003" customHeight="1" x14ac:dyDescent="0.3">
      <c r="A122" s="20">
        <v>117</v>
      </c>
      <c r="B122" s="21" t="s">
        <v>622</v>
      </c>
      <c r="C122" s="21" t="s">
        <v>264</v>
      </c>
      <c r="D122" s="21" t="s">
        <v>483</v>
      </c>
      <c r="E122" s="21" t="s">
        <v>484</v>
      </c>
      <c r="F122" s="66" t="s">
        <v>480</v>
      </c>
      <c r="G122" s="22">
        <v>100000</v>
      </c>
      <c r="H122" s="50" t="s">
        <v>612</v>
      </c>
      <c r="I122" s="9"/>
      <c r="J122" s="9"/>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row>
    <row r="123" spans="1:64" ht="37.950000000000003" customHeight="1" x14ac:dyDescent="0.3">
      <c r="A123" s="20">
        <v>118</v>
      </c>
      <c r="B123" s="21" t="s">
        <v>622</v>
      </c>
      <c r="C123" s="21" t="s">
        <v>56</v>
      </c>
      <c r="D123" s="21" t="s">
        <v>485</v>
      </c>
      <c r="E123" s="21" t="s">
        <v>486</v>
      </c>
      <c r="F123" s="66" t="s">
        <v>471</v>
      </c>
      <c r="G123" s="22">
        <v>20000</v>
      </c>
      <c r="H123" s="50" t="s">
        <v>612</v>
      </c>
      <c r="I123" s="9"/>
      <c r="J123" s="9"/>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row>
    <row r="124" spans="1:64" ht="37.950000000000003" customHeight="1" x14ac:dyDescent="0.3">
      <c r="A124" s="20">
        <v>119</v>
      </c>
      <c r="B124" s="21" t="s">
        <v>622</v>
      </c>
      <c r="C124" s="21" t="s">
        <v>11</v>
      </c>
      <c r="D124" s="21" t="s">
        <v>487</v>
      </c>
      <c r="E124" s="21" t="s">
        <v>488</v>
      </c>
      <c r="F124" s="66" t="s">
        <v>471</v>
      </c>
      <c r="G124" s="22">
        <v>50000</v>
      </c>
      <c r="H124" s="50" t="s">
        <v>612</v>
      </c>
      <c r="I124" s="9"/>
      <c r="J124" s="9"/>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row>
    <row r="125" spans="1:64" ht="37.950000000000003" customHeight="1" x14ac:dyDescent="0.3">
      <c r="A125" s="20">
        <v>120</v>
      </c>
      <c r="B125" s="21" t="s">
        <v>622</v>
      </c>
      <c r="C125" s="21" t="s">
        <v>98</v>
      </c>
      <c r="D125" s="21" t="s">
        <v>489</v>
      </c>
      <c r="E125" s="21" t="s">
        <v>490</v>
      </c>
      <c r="F125" s="66" t="s">
        <v>471</v>
      </c>
      <c r="G125" s="22">
        <v>50000</v>
      </c>
      <c r="H125" s="50" t="s">
        <v>612</v>
      </c>
      <c r="I125" s="9"/>
      <c r="J125" s="9"/>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row>
    <row r="126" spans="1:64" ht="37.950000000000003" customHeight="1" x14ac:dyDescent="0.3">
      <c r="A126" s="20">
        <v>121</v>
      </c>
      <c r="B126" s="21" t="s">
        <v>622</v>
      </c>
      <c r="C126" s="21" t="s">
        <v>155</v>
      </c>
      <c r="D126" s="21" t="s">
        <v>491</v>
      </c>
      <c r="E126" s="21" t="s">
        <v>492</v>
      </c>
      <c r="F126" s="66" t="s">
        <v>493</v>
      </c>
      <c r="G126" s="22">
        <v>20000</v>
      </c>
      <c r="H126" s="50" t="s">
        <v>612</v>
      </c>
      <c r="I126" s="9"/>
      <c r="J126" s="9"/>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row>
    <row r="127" spans="1:64" ht="37.950000000000003" customHeight="1" x14ac:dyDescent="0.3">
      <c r="A127" s="20">
        <v>122</v>
      </c>
      <c r="B127" s="21" t="s">
        <v>622</v>
      </c>
      <c r="C127" s="21" t="s">
        <v>19</v>
      </c>
      <c r="D127" s="21" t="s">
        <v>494</v>
      </c>
      <c r="E127" s="21" t="s">
        <v>495</v>
      </c>
      <c r="F127" s="66" t="s">
        <v>493</v>
      </c>
      <c r="G127" s="22">
        <v>30000</v>
      </c>
      <c r="H127" s="50" t="s">
        <v>612</v>
      </c>
      <c r="I127" s="9"/>
      <c r="J127" s="9"/>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row>
    <row r="128" spans="1:64" ht="37.950000000000003" customHeight="1" x14ac:dyDescent="0.3">
      <c r="A128" s="20">
        <v>123</v>
      </c>
      <c r="B128" s="21" t="s">
        <v>622</v>
      </c>
      <c r="C128" s="21" t="s">
        <v>105</v>
      </c>
      <c r="D128" s="21" t="s">
        <v>496</v>
      </c>
      <c r="E128" s="21" t="s">
        <v>497</v>
      </c>
      <c r="F128" s="66" t="s">
        <v>498</v>
      </c>
      <c r="G128" s="22">
        <v>10000</v>
      </c>
      <c r="H128" s="50" t="s">
        <v>612</v>
      </c>
      <c r="I128" s="9"/>
      <c r="J128" s="9"/>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row>
    <row r="129" spans="1:64" ht="37.950000000000003" customHeight="1" x14ac:dyDescent="0.3">
      <c r="A129" s="20">
        <v>124</v>
      </c>
      <c r="B129" s="21" t="s">
        <v>622</v>
      </c>
      <c r="C129" s="21" t="s">
        <v>48</v>
      </c>
      <c r="D129" s="21" t="s">
        <v>499</v>
      </c>
      <c r="E129" s="21" t="s">
        <v>500</v>
      </c>
      <c r="F129" s="66" t="s">
        <v>501</v>
      </c>
      <c r="G129" s="22">
        <v>30000</v>
      </c>
      <c r="H129" s="50" t="s">
        <v>612</v>
      </c>
      <c r="I129" s="9"/>
      <c r="J129" s="9"/>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row>
    <row r="130" spans="1:64" ht="37.950000000000003" customHeight="1" x14ac:dyDescent="0.3">
      <c r="A130" s="20">
        <v>125</v>
      </c>
      <c r="B130" s="21" t="s">
        <v>622</v>
      </c>
      <c r="C130" s="21" t="s">
        <v>11</v>
      </c>
      <c r="D130" s="21" t="s">
        <v>502</v>
      </c>
      <c r="E130" s="21" t="s">
        <v>503</v>
      </c>
      <c r="F130" s="66" t="s">
        <v>504</v>
      </c>
      <c r="G130" s="22">
        <v>20000</v>
      </c>
      <c r="H130" s="50" t="s">
        <v>612</v>
      </c>
      <c r="I130" s="9"/>
      <c r="J130" s="9"/>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row>
    <row r="131" spans="1:64" ht="37.950000000000003" customHeight="1" x14ac:dyDescent="0.3">
      <c r="A131" s="20">
        <v>126</v>
      </c>
      <c r="B131" s="21" t="s">
        <v>622</v>
      </c>
      <c r="C131" s="21" t="s">
        <v>56</v>
      </c>
      <c r="D131" s="21" t="s">
        <v>507</v>
      </c>
      <c r="E131" s="21" t="s">
        <v>508</v>
      </c>
      <c r="F131" s="66" t="s">
        <v>509</v>
      </c>
      <c r="G131" s="22">
        <v>80000</v>
      </c>
      <c r="H131" s="50" t="s">
        <v>612</v>
      </c>
      <c r="I131" s="9"/>
      <c r="J131" s="9"/>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row>
    <row r="132" spans="1:64" ht="37.950000000000003" customHeight="1" x14ac:dyDescent="0.3">
      <c r="A132" s="20">
        <v>127</v>
      </c>
      <c r="B132" s="21" t="s">
        <v>622</v>
      </c>
      <c r="C132" s="21" t="s">
        <v>63</v>
      </c>
      <c r="D132" s="21" t="s">
        <v>510</v>
      </c>
      <c r="E132" s="21" t="s">
        <v>511</v>
      </c>
      <c r="F132" s="66" t="s">
        <v>512</v>
      </c>
      <c r="G132" s="22">
        <v>50000</v>
      </c>
      <c r="H132" s="50" t="s">
        <v>612</v>
      </c>
      <c r="I132" s="9"/>
      <c r="J132" s="9"/>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row>
    <row r="133" spans="1:64" ht="37.950000000000003" customHeight="1" x14ac:dyDescent="0.3">
      <c r="A133" s="20">
        <v>128</v>
      </c>
      <c r="B133" s="21" t="s">
        <v>622</v>
      </c>
      <c r="C133" s="21" t="s">
        <v>39</v>
      </c>
      <c r="D133" s="21" t="s">
        <v>513</v>
      </c>
      <c r="E133" s="21" t="s">
        <v>514</v>
      </c>
      <c r="F133" s="66" t="s">
        <v>515</v>
      </c>
      <c r="G133" s="22">
        <v>50000</v>
      </c>
      <c r="H133" s="50" t="s">
        <v>612</v>
      </c>
      <c r="I133" s="9"/>
      <c r="J133" s="9"/>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row>
    <row r="134" spans="1:64" ht="37.950000000000003" customHeight="1" x14ac:dyDescent="0.3">
      <c r="A134" s="20">
        <v>129</v>
      </c>
      <c r="B134" s="21" t="s">
        <v>622</v>
      </c>
      <c r="C134" s="21" t="s">
        <v>11</v>
      </c>
      <c r="D134" s="21" t="s">
        <v>516</v>
      </c>
      <c r="E134" s="21" t="s">
        <v>517</v>
      </c>
      <c r="F134" s="66" t="s">
        <v>505</v>
      </c>
      <c r="G134" s="22">
        <v>100000</v>
      </c>
      <c r="H134" s="50" t="s">
        <v>612</v>
      </c>
      <c r="I134" s="9"/>
      <c r="J134" s="9"/>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row>
    <row r="135" spans="1:64" ht="37.950000000000003" customHeight="1" x14ac:dyDescent="0.3">
      <c r="A135" s="20">
        <v>130</v>
      </c>
      <c r="B135" s="21" t="s">
        <v>622</v>
      </c>
      <c r="C135" s="21" t="s">
        <v>11</v>
      </c>
      <c r="D135" s="21" t="s">
        <v>518</v>
      </c>
      <c r="E135" s="21" t="s">
        <v>519</v>
      </c>
      <c r="F135" s="66" t="s">
        <v>505</v>
      </c>
      <c r="G135" s="22">
        <v>50000</v>
      </c>
      <c r="H135" s="50" t="s">
        <v>612</v>
      </c>
      <c r="I135" s="9"/>
      <c r="J135" s="9"/>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row>
    <row r="136" spans="1:64" ht="37.950000000000003" customHeight="1" x14ac:dyDescent="0.3">
      <c r="A136" s="20">
        <v>131</v>
      </c>
      <c r="B136" s="21" t="s">
        <v>622</v>
      </c>
      <c r="C136" s="21" t="s">
        <v>11</v>
      </c>
      <c r="D136" s="21" t="s">
        <v>520</v>
      </c>
      <c r="E136" s="21" t="s">
        <v>521</v>
      </c>
      <c r="F136" s="66" t="s">
        <v>505</v>
      </c>
      <c r="G136" s="22">
        <v>20000</v>
      </c>
      <c r="H136" s="50" t="s">
        <v>612</v>
      </c>
      <c r="I136" s="9"/>
      <c r="J136" s="9"/>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row>
    <row r="137" spans="1:64" ht="37.950000000000003" customHeight="1" x14ac:dyDescent="0.3">
      <c r="A137" s="20">
        <v>132</v>
      </c>
      <c r="B137" s="21" t="s">
        <v>622</v>
      </c>
      <c r="C137" s="21" t="s">
        <v>64</v>
      </c>
      <c r="D137" s="21" t="s">
        <v>522</v>
      </c>
      <c r="E137" s="21" t="s">
        <v>523</v>
      </c>
      <c r="F137" s="66" t="s">
        <v>506</v>
      </c>
      <c r="G137" s="22">
        <v>100000</v>
      </c>
      <c r="H137" s="50" t="s">
        <v>612</v>
      </c>
      <c r="I137" s="9"/>
      <c r="J137" s="9"/>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row>
    <row r="138" spans="1:64" ht="37.950000000000003" customHeight="1" x14ac:dyDescent="0.3">
      <c r="A138" s="20">
        <v>133</v>
      </c>
      <c r="B138" s="21" t="s">
        <v>622</v>
      </c>
      <c r="C138" s="21" t="s">
        <v>98</v>
      </c>
      <c r="D138" s="21" t="s">
        <v>524</v>
      </c>
      <c r="E138" s="21" t="s">
        <v>525</v>
      </c>
      <c r="F138" s="66" t="s">
        <v>408</v>
      </c>
      <c r="G138" s="22">
        <v>30000</v>
      </c>
      <c r="H138" s="50" t="s">
        <v>612</v>
      </c>
      <c r="I138" s="9"/>
      <c r="J138" s="9"/>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row>
    <row r="139" spans="1:64" ht="37.950000000000003" customHeight="1" x14ac:dyDescent="0.3">
      <c r="A139" s="20">
        <v>134</v>
      </c>
      <c r="B139" s="21" t="s">
        <v>622</v>
      </c>
      <c r="C139" s="21" t="s">
        <v>64</v>
      </c>
      <c r="D139" s="21" t="s">
        <v>526</v>
      </c>
      <c r="E139" s="21" t="s">
        <v>527</v>
      </c>
      <c r="F139" s="66" t="s">
        <v>528</v>
      </c>
      <c r="G139" s="22">
        <v>10000</v>
      </c>
      <c r="H139" s="50" t="s">
        <v>612</v>
      </c>
      <c r="I139" s="9"/>
      <c r="J139" s="9"/>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row>
    <row r="140" spans="1:64" ht="37.950000000000003" customHeight="1" x14ac:dyDescent="0.3">
      <c r="A140" s="20">
        <v>135</v>
      </c>
      <c r="B140" s="21" t="s">
        <v>622</v>
      </c>
      <c r="C140" s="21" t="s">
        <v>48</v>
      </c>
      <c r="D140" s="21" t="s">
        <v>529</v>
      </c>
      <c r="E140" s="21" t="s">
        <v>530</v>
      </c>
      <c r="F140" s="66" t="s">
        <v>531</v>
      </c>
      <c r="G140" s="22">
        <v>30000</v>
      </c>
      <c r="H140" s="50" t="s">
        <v>612</v>
      </c>
      <c r="I140" s="9"/>
      <c r="J140" s="9"/>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row>
    <row r="141" spans="1:64" ht="37.950000000000003" customHeight="1" x14ac:dyDescent="0.3">
      <c r="A141" s="20">
        <v>136</v>
      </c>
      <c r="B141" s="21" t="s">
        <v>622</v>
      </c>
      <c r="C141" s="21" t="s">
        <v>105</v>
      </c>
      <c r="D141" s="21" t="s">
        <v>532</v>
      </c>
      <c r="E141" s="21" t="s">
        <v>533</v>
      </c>
      <c r="F141" s="66" t="s">
        <v>528</v>
      </c>
      <c r="G141" s="22">
        <v>20000</v>
      </c>
      <c r="H141" s="50" t="s">
        <v>612</v>
      </c>
      <c r="I141" s="9"/>
      <c r="J141" s="9"/>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row>
    <row r="142" spans="1:64" ht="37.950000000000003" customHeight="1" x14ac:dyDescent="0.3">
      <c r="A142" s="20">
        <v>137</v>
      </c>
      <c r="B142" s="21" t="s">
        <v>622</v>
      </c>
      <c r="C142" s="21" t="s">
        <v>130</v>
      </c>
      <c r="D142" s="21" t="s">
        <v>534</v>
      </c>
      <c r="E142" s="21" t="s">
        <v>535</v>
      </c>
      <c r="F142" s="66" t="s">
        <v>411</v>
      </c>
      <c r="G142" s="22">
        <v>20000</v>
      </c>
      <c r="H142" s="50" t="s">
        <v>612</v>
      </c>
      <c r="I142" s="9"/>
      <c r="J142" s="9"/>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row>
    <row r="143" spans="1:64" ht="37.950000000000003" customHeight="1" x14ac:dyDescent="0.3">
      <c r="A143" s="20">
        <v>138</v>
      </c>
      <c r="B143" s="21" t="s">
        <v>622</v>
      </c>
      <c r="C143" s="21" t="s">
        <v>48</v>
      </c>
      <c r="D143" s="21" t="s">
        <v>536</v>
      </c>
      <c r="E143" s="21" t="s">
        <v>537</v>
      </c>
      <c r="F143" s="66" t="s">
        <v>531</v>
      </c>
      <c r="G143" s="22">
        <v>30000</v>
      </c>
      <c r="H143" s="50" t="s">
        <v>612</v>
      </c>
      <c r="I143" s="9"/>
      <c r="J143" s="9"/>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row>
    <row r="144" spans="1:64" ht="37.950000000000003" customHeight="1" x14ac:dyDescent="0.3">
      <c r="A144" s="20">
        <v>139</v>
      </c>
      <c r="B144" s="21" t="s">
        <v>622</v>
      </c>
      <c r="C144" s="21" t="s">
        <v>21</v>
      </c>
      <c r="D144" s="21" t="s">
        <v>538</v>
      </c>
      <c r="E144" s="21" t="s">
        <v>539</v>
      </c>
      <c r="F144" s="66" t="s">
        <v>540</v>
      </c>
      <c r="G144" s="22">
        <v>50000</v>
      </c>
      <c r="H144" s="50" t="s">
        <v>612</v>
      </c>
      <c r="I144" s="9"/>
      <c r="J144" s="9"/>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row>
    <row r="145" spans="1:64" ht="37.950000000000003" customHeight="1" x14ac:dyDescent="0.3">
      <c r="A145" s="20">
        <v>140</v>
      </c>
      <c r="B145" s="21" t="s">
        <v>622</v>
      </c>
      <c r="C145" s="21" t="s">
        <v>56</v>
      </c>
      <c r="D145" s="21" t="s">
        <v>541</v>
      </c>
      <c r="E145" s="21" t="s">
        <v>542</v>
      </c>
      <c r="F145" s="66" t="s">
        <v>543</v>
      </c>
      <c r="G145" s="22">
        <v>10000</v>
      </c>
      <c r="H145" s="50" t="s">
        <v>612</v>
      </c>
      <c r="I145" s="9"/>
      <c r="J145" s="9"/>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row>
    <row r="146" spans="1:64" ht="37.950000000000003" customHeight="1" x14ac:dyDescent="0.3">
      <c r="A146" s="20">
        <v>141</v>
      </c>
      <c r="B146" s="21" t="s">
        <v>622</v>
      </c>
      <c r="C146" s="21" t="s">
        <v>105</v>
      </c>
      <c r="D146" s="21" t="s">
        <v>544</v>
      </c>
      <c r="E146" s="21" t="s">
        <v>545</v>
      </c>
      <c r="F146" s="66" t="s">
        <v>528</v>
      </c>
      <c r="G146" s="22">
        <v>20000</v>
      </c>
      <c r="H146" s="50" t="s">
        <v>612</v>
      </c>
      <c r="I146" s="9"/>
      <c r="J146" s="9"/>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row>
    <row r="147" spans="1:64" ht="37.950000000000003" customHeight="1" x14ac:dyDescent="0.3">
      <c r="A147" s="20">
        <v>142</v>
      </c>
      <c r="B147" s="21" t="s">
        <v>622</v>
      </c>
      <c r="C147" s="21" t="s">
        <v>130</v>
      </c>
      <c r="D147" s="21" t="s">
        <v>546</v>
      </c>
      <c r="E147" s="21" t="s">
        <v>547</v>
      </c>
      <c r="F147" s="66" t="s">
        <v>411</v>
      </c>
      <c r="G147" s="22">
        <v>20000</v>
      </c>
      <c r="H147" s="50" t="s">
        <v>612</v>
      </c>
      <c r="I147" s="9"/>
      <c r="J147" s="9"/>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row>
    <row r="148" spans="1:64" ht="37.950000000000003" customHeight="1" x14ac:dyDescent="0.3">
      <c r="A148" s="20">
        <v>143</v>
      </c>
      <c r="B148" s="21" t="s">
        <v>622</v>
      </c>
      <c r="C148" s="21" t="s">
        <v>130</v>
      </c>
      <c r="D148" s="21" t="s">
        <v>548</v>
      </c>
      <c r="E148" s="21" t="s">
        <v>549</v>
      </c>
      <c r="F148" s="66" t="s">
        <v>550</v>
      </c>
      <c r="G148" s="22">
        <v>20000</v>
      </c>
      <c r="H148" s="50" t="s">
        <v>612</v>
      </c>
      <c r="I148" s="9"/>
      <c r="J148" s="9"/>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row>
    <row r="149" spans="1:64" ht="37.950000000000003" customHeight="1" x14ac:dyDescent="0.3">
      <c r="A149" s="20">
        <v>144</v>
      </c>
      <c r="B149" s="21" t="s">
        <v>622</v>
      </c>
      <c r="C149" s="21" t="s">
        <v>56</v>
      </c>
      <c r="D149" s="21" t="s">
        <v>551</v>
      </c>
      <c r="E149" s="21" t="s">
        <v>552</v>
      </c>
      <c r="F149" s="66" t="s">
        <v>553</v>
      </c>
      <c r="G149" s="22">
        <v>20000</v>
      </c>
      <c r="H149" s="50" t="s">
        <v>612</v>
      </c>
      <c r="I149" s="9"/>
      <c r="J149" s="9"/>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row>
    <row r="150" spans="1:64" ht="37.950000000000003" customHeight="1" x14ac:dyDescent="0.3">
      <c r="A150" s="20">
        <v>145</v>
      </c>
      <c r="B150" s="21" t="s">
        <v>622</v>
      </c>
      <c r="C150" s="21" t="s">
        <v>39</v>
      </c>
      <c r="D150" s="21" t="s">
        <v>554</v>
      </c>
      <c r="E150" s="21" t="s">
        <v>555</v>
      </c>
      <c r="F150" s="66" t="s">
        <v>553</v>
      </c>
      <c r="G150" s="22">
        <v>100000</v>
      </c>
      <c r="H150" s="50" t="s">
        <v>612</v>
      </c>
      <c r="I150" s="9"/>
      <c r="J150" s="9"/>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row>
    <row r="151" spans="1:64" ht="37.950000000000003" customHeight="1" x14ac:dyDescent="0.3">
      <c r="A151" s="20">
        <v>146</v>
      </c>
      <c r="B151" s="21" t="s">
        <v>622</v>
      </c>
      <c r="C151" s="21" t="s">
        <v>130</v>
      </c>
      <c r="D151" s="21" t="s">
        <v>556</v>
      </c>
      <c r="E151" s="21" t="s">
        <v>557</v>
      </c>
      <c r="F151" s="66" t="s">
        <v>411</v>
      </c>
      <c r="G151" s="22">
        <v>20000</v>
      </c>
      <c r="H151" s="50" t="s">
        <v>612</v>
      </c>
      <c r="I151" s="9"/>
      <c r="J151" s="9"/>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row>
    <row r="152" spans="1:64" ht="37.950000000000003" customHeight="1" x14ac:dyDescent="0.3">
      <c r="A152" s="20">
        <v>147</v>
      </c>
      <c r="B152" s="21" t="s">
        <v>622</v>
      </c>
      <c r="C152" s="21" t="s">
        <v>21</v>
      </c>
      <c r="D152" s="21" t="s">
        <v>52</v>
      </c>
      <c r="E152" s="21" t="s">
        <v>558</v>
      </c>
      <c r="F152" s="66" t="s">
        <v>559</v>
      </c>
      <c r="G152" s="22">
        <v>233000</v>
      </c>
      <c r="H152" s="50" t="s">
        <v>612</v>
      </c>
      <c r="I152" s="9"/>
      <c r="J152" s="9"/>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row>
    <row r="153" spans="1:64" ht="37.950000000000003" customHeight="1" x14ac:dyDescent="0.3">
      <c r="A153" s="20">
        <v>148</v>
      </c>
      <c r="B153" s="21" t="s">
        <v>622</v>
      </c>
      <c r="C153" s="71" t="s">
        <v>73</v>
      </c>
      <c r="D153" s="21" t="s">
        <v>561</v>
      </c>
      <c r="E153" s="21" t="s">
        <v>562</v>
      </c>
      <c r="F153" s="66" t="s">
        <v>560</v>
      </c>
      <c r="G153" s="22">
        <v>12000</v>
      </c>
      <c r="H153" s="50" t="s">
        <v>612</v>
      </c>
      <c r="I153" s="9"/>
      <c r="J153" s="9"/>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row>
    <row r="154" spans="1:64" ht="37.950000000000003" customHeight="1" x14ac:dyDescent="0.3">
      <c r="A154" s="20">
        <v>149</v>
      </c>
      <c r="B154" s="21" t="s">
        <v>622</v>
      </c>
      <c r="C154" s="21" t="s">
        <v>130</v>
      </c>
      <c r="D154" s="21" t="s">
        <v>563</v>
      </c>
      <c r="E154" s="21" t="s">
        <v>564</v>
      </c>
      <c r="F154" s="66" t="s">
        <v>565</v>
      </c>
      <c r="G154" s="22">
        <v>23000</v>
      </c>
      <c r="H154" s="50" t="s">
        <v>612</v>
      </c>
      <c r="I154" s="9"/>
      <c r="J154" s="9"/>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row>
    <row r="155" spans="1:64" ht="37.950000000000003" customHeight="1" x14ac:dyDescent="0.3">
      <c r="A155" s="20">
        <v>150</v>
      </c>
      <c r="B155" s="21" t="s">
        <v>622</v>
      </c>
      <c r="C155" s="21" t="s">
        <v>63</v>
      </c>
      <c r="D155" s="21" t="s">
        <v>566</v>
      </c>
      <c r="E155" s="21" t="s">
        <v>567</v>
      </c>
      <c r="F155" s="66" t="s">
        <v>512</v>
      </c>
      <c r="G155" s="22">
        <v>23000</v>
      </c>
      <c r="H155" s="50" t="s">
        <v>612</v>
      </c>
      <c r="I155" s="9"/>
      <c r="J155" s="9"/>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row>
    <row r="156" spans="1:64" ht="73.2" customHeight="1" x14ac:dyDescent="0.3">
      <c r="A156" s="20">
        <v>151</v>
      </c>
      <c r="B156" s="21" t="s">
        <v>622</v>
      </c>
      <c r="C156" s="21" t="s">
        <v>63</v>
      </c>
      <c r="D156" s="21" t="s">
        <v>568</v>
      </c>
      <c r="E156" s="21" t="s">
        <v>569</v>
      </c>
      <c r="F156" s="66" t="s">
        <v>512</v>
      </c>
      <c r="G156" s="22">
        <v>50000</v>
      </c>
      <c r="H156" s="50" t="s">
        <v>612</v>
      </c>
      <c r="I156" s="9"/>
      <c r="J156" s="9"/>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row>
    <row r="157" spans="1:64" ht="37.950000000000003" customHeight="1" x14ac:dyDescent="0.3">
      <c r="A157" s="20">
        <v>152</v>
      </c>
      <c r="B157" s="21" t="s">
        <v>622</v>
      </c>
      <c r="C157" s="21" t="s">
        <v>64</v>
      </c>
      <c r="D157" s="21" t="s">
        <v>570</v>
      </c>
      <c r="E157" s="21" t="s">
        <v>571</v>
      </c>
      <c r="F157" s="66" t="s">
        <v>572</v>
      </c>
      <c r="G157" s="22">
        <v>23000</v>
      </c>
      <c r="H157" s="50" t="s">
        <v>612</v>
      </c>
      <c r="I157" s="9"/>
      <c r="J157" s="9"/>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row>
    <row r="158" spans="1:64" ht="37.950000000000003" customHeight="1" x14ac:dyDescent="0.3">
      <c r="A158" s="20">
        <v>153</v>
      </c>
      <c r="B158" s="21" t="s">
        <v>622</v>
      </c>
      <c r="C158" s="21" t="s">
        <v>264</v>
      </c>
      <c r="D158" s="21" t="s">
        <v>573</v>
      </c>
      <c r="E158" s="21" t="s">
        <v>574</v>
      </c>
      <c r="F158" s="66" t="s">
        <v>572</v>
      </c>
      <c r="G158" s="22">
        <v>23000</v>
      </c>
      <c r="H158" s="50" t="s">
        <v>612</v>
      </c>
      <c r="I158" s="9"/>
      <c r="J158" s="9"/>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row>
    <row r="159" spans="1:64" ht="37.950000000000003" customHeight="1" x14ac:dyDescent="0.3">
      <c r="A159" s="20">
        <v>154</v>
      </c>
      <c r="B159" s="21" t="s">
        <v>622</v>
      </c>
      <c r="C159" s="21" t="s">
        <v>48</v>
      </c>
      <c r="D159" s="21" t="s">
        <v>575</v>
      </c>
      <c r="E159" s="21" t="s">
        <v>576</v>
      </c>
      <c r="F159" s="66" t="s">
        <v>528</v>
      </c>
      <c r="G159" s="22">
        <v>282000</v>
      </c>
      <c r="H159" s="50" t="s">
        <v>612</v>
      </c>
      <c r="I159" s="9"/>
      <c r="J159" s="9"/>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row>
    <row r="160" spans="1:64" ht="37.950000000000003" customHeight="1" x14ac:dyDescent="0.3">
      <c r="A160" s="20">
        <v>155</v>
      </c>
      <c r="B160" s="21" t="s">
        <v>622</v>
      </c>
      <c r="C160" s="21" t="s">
        <v>19</v>
      </c>
      <c r="D160" s="21" t="s">
        <v>577</v>
      </c>
      <c r="E160" s="21" t="s">
        <v>571</v>
      </c>
      <c r="F160" s="66" t="s">
        <v>572</v>
      </c>
      <c r="G160" s="22">
        <v>23000</v>
      </c>
      <c r="H160" s="50" t="s">
        <v>612</v>
      </c>
      <c r="I160" s="9"/>
      <c r="J160" s="9"/>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row>
    <row r="161" spans="1:64" ht="37.950000000000003" customHeight="1" x14ac:dyDescent="0.3">
      <c r="A161" s="20">
        <v>156</v>
      </c>
      <c r="B161" s="21" t="s">
        <v>622</v>
      </c>
      <c r="C161" s="71" t="s">
        <v>39</v>
      </c>
      <c r="D161" s="21" t="s">
        <v>578</v>
      </c>
      <c r="E161" s="21" t="s">
        <v>571</v>
      </c>
      <c r="F161" s="66" t="s">
        <v>572</v>
      </c>
      <c r="G161" s="22">
        <v>23000</v>
      </c>
      <c r="H161" s="50" t="s">
        <v>612</v>
      </c>
      <c r="I161" s="9"/>
      <c r="J161" s="9"/>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row>
    <row r="162" spans="1:64" ht="37.950000000000003" customHeight="1" x14ac:dyDescent="0.3">
      <c r="A162" s="20">
        <v>157</v>
      </c>
      <c r="B162" s="21" t="s">
        <v>622</v>
      </c>
      <c r="C162" s="21" t="s">
        <v>48</v>
      </c>
      <c r="D162" s="21" t="s">
        <v>579</v>
      </c>
      <c r="E162" s="21" t="s">
        <v>580</v>
      </c>
      <c r="F162" s="66" t="s">
        <v>581</v>
      </c>
      <c r="G162" s="22">
        <v>130000</v>
      </c>
      <c r="H162" s="50" t="s">
        <v>612</v>
      </c>
      <c r="I162" s="9"/>
      <c r="J162" s="9"/>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row>
    <row r="163" spans="1:64" ht="37.950000000000003" customHeight="1" x14ac:dyDescent="0.3">
      <c r="A163" s="20">
        <v>158</v>
      </c>
      <c r="B163" s="21" t="s">
        <v>622</v>
      </c>
      <c r="C163" s="71" t="s">
        <v>21</v>
      </c>
      <c r="D163" s="21" t="s">
        <v>582</v>
      </c>
      <c r="E163" s="21" t="s">
        <v>583</v>
      </c>
      <c r="F163" s="66" t="s">
        <v>402</v>
      </c>
      <c r="G163" s="22">
        <v>250000</v>
      </c>
      <c r="H163" s="50" t="s">
        <v>612</v>
      </c>
      <c r="I163" s="9"/>
      <c r="J163" s="9"/>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row>
    <row r="164" spans="1:64" ht="37.950000000000003" customHeight="1" x14ac:dyDescent="0.3">
      <c r="A164" s="20">
        <v>159</v>
      </c>
      <c r="B164" s="21" t="s">
        <v>622</v>
      </c>
      <c r="C164" s="21" t="s">
        <v>207</v>
      </c>
      <c r="D164" s="21" t="s">
        <v>584</v>
      </c>
      <c r="E164" s="21" t="s">
        <v>571</v>
      </c>
      <c r="F164" s="66" t="s">
        <v>585</v>
      </c>
      <c r="G164" s="22">
        <v>42100</v>
      </c>
      <c r="H164" s="50" t="s">
        <v>612</v>
      </c>
      <c r="I164" s="9"/>
      <c r="J164" s="9"/>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row>
    <row r="165" spans="1:64" ht="37.950000000000003" customHeight="1" x14ac:dyDescent="0.3">
      <c r="A165" s="20">
        <v>160</v>
      </c>
      <c r="B165" s="21" t="s">
        <v>622</v>
      </c>
      <c r="C165" s="21" t="s">
        <v>11</v>
      </c>
      <c r="D165" s="21" t="s">
        <v>586</v>
      </c>
      <c r="E165" s="21" t="s">
        <v>571</v>
      </c>
      <c r="F165" s="66" t="s">
        <v>506</v>
      </c>
      <c r="G165" s="22">
        <v>70000</v>
      </c>
      <c r="H165" s="50" t="s">
        <v>612</v>
      </c>
      <c r="I165" s="9"/>
      <c r="J165" s="9"/>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row>
    <row r="166" spans="1:64" ht="37.950000000000003" customHeight="1" x14ac:dyDescent="0.3">
      <c r="A166" s="20">
        <v>161</v>
      </c>
      <c r="B166" s="21" t="s">
        <v>622</v>
      </c>
      <c r="C166" s="21" t="s">
        <v>48</v>
      </c>
      <c r="D166" s="21" t="s">
        <v>579</v>
      </c>
      <c r="E166" s="21" t="s">
        <v>571</v>
      </c>
      <c r="F166" s="66" t="s">
        <v>581</v>
      </c>
      <c r="G166" s="22">
        <v>60000</v>
      </c>
      <c r="H166" s="50" t="s">
        <v>612</v>
      </c>
      <c r="I166" s="9"/>
      <c r="J166" s="9"/>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row>
    <row r="167" spans="1:64" ht="53.4" customHeight="1" x14ac:dyDescent="0.3">
      <c r="A167" s="20">
        <v>162</v>
      </c>
      <c r="B167" s="21" t="s">
        <v>622</v>
      </c>
      <c r="C167" s="21" t="s">
        <v>25</v>
      </c>
      <c r="D167" s="21" t="s">
        <v>587</v>
      </c>
      <c r="E167" s="21" t="s">
        <v>571</v>
      </c>
      <c r="F167" s="66" t="s">
        <v>572</v>
      </c>
      <c r="G167" s="22">
        <v>12900</v>
      </c>
      <c r="H167" s="50" t="s">
        <v>612</v>
      </c>
      <c r="I167" s="9"/>
      <c r="J167" s="9"/>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row>
    <row r="168" spans="1:64" ht="37.950000000000003" customHeight="1" x14ac:dyDescent="0.3">
      <c r="A168" s="20">
        <v>163</v>
      </c>
      <c r="B168" s="21" t="s">
        <v>622</v>
      </c>
      <c r="C168" s="21" t="s">
        <v>48</v>
      </c>
      <c r="D168" s="21" t="s">
        <v>588</v>
      </c>
      <c r="E168" s="21" t="s">
        <v>589</v>
      </c>
      <c r="F168" s="66" t="s">
        <v>590</v>
      </c>
      <c r="G168" s="22">
        <v>56000</v>
      </c>
      <c r="H168" s="50" t="s">
        <v>612</v>
      </c>
      <c r="I168" s="9"/>
      <c r="J168" s="9"/>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row>
    <row r="169" spans="1:64" ht="37.950000000000003" customHeight="1" x14ac:dyDescent="0.3">
      <c r="A169" s="20">
        <v>164</v>
      </c>
      <c r="B169" s="21" t="s">
        <v>622</v>
      </c>
      <c r="C169" s="21" t="s">
        <v>246</v>
      </c>
      <c r="D169" s="21" t="s">
        <v>591</v>
      </c>
      <c r="E169" s="21" t="s">
        <v>571</v>
      </c>
      <c r="F169" s="66" t="s">
        <v>581</v>
      </c>
      <c r="G169" s="22">
        <v>59000</v>
      </c>
      <c r="H169" s="50" t="s">
        <v>612</v>
      </c>
      <c r="I169" s="9"/>
      <c r="J169" s="9"/>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row>
    <row r="170" spans="1:64" ht="37.950000000000003" customHeight="1" x14ac:dyDescent="0.3">
      <c r="A170" s="20">
        <v>165</v>
      </c>
      <c r="B170" s="21" t="s">
        <v>622</v>
      </c>
      <c r="C170" s="21" t="s">
        <v>56</v>
      </c>
      <c r="D170" s="21" t="s">
        <v>626</v>
      </c>
      <c r="E170" s="21" t="s">
        <v>627</v>
      </c>
      <c r="F170" s="66" t="s">
        <v>628</v>
      </c>
      <c r="G170" s="22">
        <v>10000</v>
      </c>
      <c r="H170" s="50" t="s">
        <v>616</v>
      </c>
      <c r="I170" s="9"/>
      <c r="J170" s="9"/>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row>
    <row r="171" spans="1:64" ht="73.2" customHeight="1" x14ac:dyDescent="0.3">
      <c r="A171" s="20">
        <v>166</v>
      </c>
      <c r="B171" s="21" t="s">
        <v>622</v>
      </c>
      <c r="C171" s="21" t="s">
        <v>251</v>
      </c>
      <c r="D171" s="21" t="s">
        <v>629</v>
      </c>
      <c r="E171" s="21" t="s">
        <v>630</v>
      </c>
      <c r="F171" s="66" t="s">
        <v>628</v>
      </c>
      <c r="G171" s="22">
        <v>30000</v>
      </c>
      <c r="H171" s="50" t="s">
        <v>616</v>
      </c>
      <c r="I171" s="9"/>
      <c r="J171" s="9"/>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row>
    <row r="172" spans="1:64" ht="37.950000000000003" customHeight="1" x14ac:dyDescent="0.3">
      <c r="A172" s="20">
        <v>167</v>
      </c>
      <c r="B172" s="21" t="s">
        <v>622</v>
      </c>
      <c r="C172" s="21" t="s">
        <v>56</v>
      </c>
      <c r="D172" s="21" t="s">
        <v>631</v>
      </c>
      <c r="E172" s="21" t="s">
        <v>632</v>
      </c>
      <c r="F172" s="66" t="s">
        <v>633</v>
      </c>
      <c r="G172" s="22">
        <v>20000</v>
      </c>
      <c r="H172" s="50" t="s">
        <v>616</v>
      </c>
      <c r="I172" s="9"/>
      <c r="J172" s="9"/>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row>
    <row r="173" spans="1:64" ht="37.950000000000003" customHeight="1" x14ac:dyDescent="0.3">
      <c r="A173" s="20">
        <v>168</v>
      </c>
      <c r="B173" s="21" t="s">
        <v>622</v>
      </c>
      <c r="C173" s="21" t="s">
        <v>21</v>
      </c>
      <c r="D173" s="21" t="s">
        <v>634</v>
      </c>
      <c r="E173" s="21" t="s">
        <v>635</v>
      </c>
      <c r="F173" s="66" t="s">
        <v>636</v>
      </c>
      <c r="G173" s="22">
        <v>30000</v>
      </c>
      <c r="H173" s="50" t="s">
        <v>616</v>
      </c>
      <c r="I173" s="9"/>
      <c r="J173" s="9"/>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row>
    <row r="174" spans="1:64" ht="37.950000000000003" customHeight="1" x14ac:dyDescent="0.3">
      <c r="A174" s="20">
        <v>169</v>
      </c>
      <c r="B174" s="21" t="s">
        <v>622</v>
      </c>
      <c r="C174" s="21" t="s">
        <v>130</v>
      </c>
      <c r="D174" s="21" t="s">
        <v>637</v>
      </c>
      <c r="E174" s="21" t="s">
        <v>638</v>
      </c>
      <c r="F174" s="66" t="s">
        <v>628</v>
      </c>
      <c r="G174" s="22">
        <v>20000</v>
      </c>
      <c r="H174" s="50" t="s">
        <v>616</v>
      </c>
      <c r="I174" s="9"/>
      <c r="J174" s="9"/>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row>
    <row r="175" spans="1:64" ht="37.950000000000003" customHeight="1" x14ac:dyDescent="0.3">
      <c r="A175" s="20">
        <v>170</v>
      </c>
      <c r="B175" s="21" t="s">
        <v>622</v>
      </c>
      <c r="C175" s="21" t="s">
        <v>130</v>
      </c>
      <c r="D175" s="21" t="s">
        <v>639</v>
      </c>
      <c r="E175" s="21" t="s">
        <v>640</v>
      </c>
      <c r="F175" s="66" t="s">
        <v>641</v>
      </c>
      <c r="G175" s="22">
        <v>20000</v>
      </c>
      <c r="H175" s="50" t="s">
        <v>616</v>
      </c>
      <c r="I175" s="9"/>
      <c r="J175" s="9"/>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row>
    <row r="176" spans="1:64" ht="37.950000000000003" customHeight="1" x14ac:dyDescent="0.3">
      <c r="A176" s="20">
        <v>171</v>
      </c>
      <c r="B176" s="21" t="s">
        <v>622</v>
      </c>
      <c r="C176" s="21" t="s">
        <v>264</v>
      </c>
      <c r="D176" s="21" t="s">
        <v>642</v>
      </c>
      <c r="E176" s="21" t="s">
        <v>643</v>
      </c>
      <c r="F176" s="66" t="s">
        <v>644</v>
      </c>
      <c r="G176" s="22">
        <v>80000</v>
      </c>
      <c r="H176" s="50" t="s">
        <v>616</v>
      </c>
      <c r="I176" s="9"/>
      <c r="J176" s="9"/>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row>
    <row r="177" spans="1:64" ht="52.95" customHeight="1" x14ac:dyDescent="0.3">
      <c r="A177" s="20">
        <v>172</v>
      </c>
      <c r="B177" s="21" t="s">
        <v>622</v>
      </c>
      <c r="C177" s="21" t="s">
        <v>98</v>
      </c>
      <c r="D177" s="21" t="s">
        <v>645</v>
      </c>
      <c r="E177" s="21" t="s">
        <v>646</v>
      </c>
      <c r="F177" s="66" t="s">
        <v>647</v>
      </c>
      <c r="G177" s="22">
        <v>50000</v>
      </c>
      <c r="H177" s="50" t="s">
        <v>616</v>
      </c>
      <c r="I177" s="9"/>
      <c r="J177" s="9"/>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row>
    <row r="178" spans="1:64" ht="56.4" customHeight="1" x14ac:dyDescent="0.3">
      <c r="A178" s="20">
        <v>173</v>
      </c>
      <c r="B178" s="21" t="s">
        <v>622</v>
      </c>
      <c r="C178" s="21" t="s">
        <v>21</v>
      </c>
      <c r="D178" s="21" t="s">
        <v>648</v>
      </c>
      <c r="E178" s="21" t="s">
        <v>649</v>
      </c>
      <c r="F178" s="66" t="s">
        <v>650</v>
      </c>
      <c r="G178" s="22">
        <v>50000</v>
      </c>
      <c r="H178" s="50" t="s">
        <v>616</v>
      </c>
      <c r="I178" s="9"/>
      <c r="J178" s="9"/>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row>
    <row r="179" spans="1:64" ht="37.950000000000003" customHeight="1" x14ac:dyDescent="0.3">
      <c r="A179" s="20">
        <v>174</v>
      </c>
      <c r="B179" s="21" t="s">
        <v>622</v>
      </c>
      <c r="C179" s="21" t="s">
        <v>11</v>
      </c>
      <c r="D179" s="21" t="s">
        <v>651</v>
      </c>
      <c r="E179" s="21" t="s">
        <v>652</v>
      </c>
      <c r="F179" s="66" t="s">
        <v>653</v>
      </c>
      <c r="G179" s="22">
        <v>20000</v>
      </c>
      <c r="H179" s="50" t="s">
        <v>616</v>
      </c>
      <c r="I179" s="9"/>
      <c r="J179" s="9"/>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row>
    <row r="180" spans="1:64" ht="37.950000000000003" customHeight="1" x14ac:dyDescent="0.3">
      <c r="A180" s="20">
        <v>175</v>
      </c>
      <c r="B180" s="21" t="s">
        <v>622</v>
      </c>
      <c r="C180" s="21" t="s">
        <v>21</v>
      </c>
      <c r="D180" s="21" t="s">
        <v>654</v>
      </c>
      <c r="E180" s="21" t="s">
        <v>655</v>
      </c>
      <c r="F180" s="66" t="s">
        <v>650</v>
      </c>
      <c r="G180" s="22">
        <v>50000</v>
      </c>
      <c r="H180" s="50" t="s">
        <v>616</v>
      </c>
      <c r="I180" s="9"/>
      <c r="J180" s="9"/>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row>
    <row r="181" spans="1:64" ht="37.950000000000003" customHeight="1" x14ac:dyDescent="0.3">
      <c r="A181" s="20">
        <v>176</v>
      </c>
      <c r="B181" s="21" t="s">
        <v>622</v>
      </c>
      <c r="C181" s="21" t="s">
        <v>48</v>
      </c>
      <c r="D181" s="21" t="s">
        <v>656</v>
      </c>
      <c r="E181" s="21" t="s">
        <v>657</v>
      </c>
      <c r="F181" s="66" t="s">
        <v>647</v>
      </c>
      <c r="G181" s="22">
        <v>30000</v>
      </c>
      <c r="H181" s="50" t="s">
        <v>616</v>
      </c>
      <c r="I181" s="9"/>
      <c r="J181" s="9"/>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row>
    <row r="182" spans="1:64" ht="37.950000000000003" customHeight="1" x14ac:dyDescent="0.3">
      <c r="A182" s="20">
        <v>177</v>
      </c>
      <c r="B182" s="21" t="s">
        <v>622</v>
      </c>
      <c r="C182" s="21" t="s">
        <v>130</v>
      </c>
      <c r="D182" s="21" t="s">
        <v>658</v>
      </c>
      <c r="E182" s="21" t="s">
        <v>659</v>
      </c>
      <c r="F182" s="66" t="s">
        <v>636</v>
      </c>
      <c r="G182" s="22">
        <v>20000</v>
      </c>
      <c r="H182" s="50" t="s">
        <v>616</v>
      </c>
      <c r="I182" s="9"/>
      <c r="J182" s="9"/>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row>
    <row r="183" spans="1:64" ht="37.950000000000003" customHeight="1" x14ac:dyDescent="0.3">
      <c r="A183" s="20">
        <v>178</v>
      </c>
      <c r="B183" s="21" t="s">
        <v>622</v>
      </c>
      <c r="C183" s="21" t="s">
        <v>98</v>
      </c>
      <c r="D183" s="21" t="s">
        <v>660</v>
      </c>
      <c r="E183" s="21" t="s">
        <v>661</v>
      </c>
      <c r="F183" s="66" t="s">
        <v>641</v>
      </c>
      <c r="G183" s="22">
        <v>40000</v>
      </c>
      <c r="H183" s="50" t="s">
        <v>616</v>
      </c>
      <c r="I183" s="9"/>
      <c r="J183" s="9"/>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row>
    <row r="184" spans="1:64" ht="37.950000000000003" customHeight="1" x14ac:dyDescent="0.3">
      <c r="A184" s="20">
        <v>179</v>
      </c>
      <c r="B184" s="21" t="s">
        <v>622</v>
      </c>
      <c r="C184" s="21" t="s">
        <v>105</v>
      </c>
      <c r="D184" s="21" t="s">
        <v>662</v>
      </c>
      <c r="E184" s="21" t="s">
        <v>663</v>
      </c>
      <c r="F184" s="66" t="s">
        <v>664</v>
      </c>
      <c r="G184" s="22">
        <v>20000</v>
      </c>
      <c r="H184" s="50" t="s">
        <v>616</v>
      </c>
      <c r="I184" s="9"/>
      <c r="J184" s="9"/>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row>
    <row r="185" spans="1:64" ht="37.950000000000003" customHeight="1" x14ac:dyDescent="0.3">
      <c r="A185" s="20">
        <v>180</v>
      </c>
      <c r="B185" s="21" t="s">
        <v>622</v>
      </c>
      <c r="C185" s="21" t="s">
        <v>155</v>
      </c>
      <c r="D185" s="21" t="s">
        <v>665</v>
      </c>
      <c r="E185" s="21" t="s">
        <v>666</v>
      </c>
      <c r="F185" s="66" t="s">
        <v>667</v>
      </c>
      <c r="G185" s="22">
        <v>50000</v>
      </c>
      <c r="H185" s="50" t="s">
        <v>616</v>
      </c>
      <c r="I185" s="9"/>
      <c r="J185" s="9"/>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row>
    <row r="186" spans="1:64" ht="37.950000000000003" customHeight="1" x14ac:dyDescent="0.3">
      <c r="A186" s="20">
        <v>181</v>
      </c>
      <c r="B186" s="21" t="s">
        <v>622</v>
      </c>
      <c r="C186" s="21" t="s">
        <v>130</v>
      </c>
      <c r="D186" s="21" t="s">
        <v>668</v>
      </c>
      <c r="E186" s="21" t="s">
        <v>669</v>
      </c>
      <c r="F186" s="66" t="s">
        <v>670</v>
      </c>
      <c r="G186" s="22">
        <v>15000</v>
      </c>
      <c r="H186" s="50" t="s">
        <v>616</v>
      </c>
      <c r="I186" s="9"/>
      <c r="J186" s="9"/>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row>
    <row r="187" spans="1:64" ht="37.950000000000003" customHeight="1" x14ac:dyDescent="0.3">
      <c r="A187" s="20">
        <v>182</v>
      </c>
      <c r="B187" s="21" t="s">
        <v>622</v>
      </c>
      <c r="C187" s="21" t="s">
        <v>130</v>
      </c>
      <c r="D187" s="21" t="s">
        <v>671</v>
      </c>
      <c r="E187" s="21" t="s">
        <v>672</v>
      </c>
      <c r="F187" s="66" t="s">
        <v>673</v>
      </c>
      <c r="G187" s="22">
        <v>20000</v>
      </c>
      <c r="H187" s="50" t="s">
        <v>616</v>
      </c>
      <c r="I187" s="9"/>
      <c r="J187" s="9"/>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row>
    <row r="188" spans="1:64" ht="37.950000000000003" customHeight="1" x14ac:dyDescent="0.3">
      <c r="A188" s="20">
        <v>183</v>
      </c>
      <c r="B188" s="21" t="s">
        <v>622</v>
      </c>
      <c r="C188" s="21" t="s">
        <v>251</v>
      </c>
      <c r="D188" s="21" t="s">
        <v>674</v>
      </c>
      <c r="E188" s="21" t="s">
        <v>675</v>
      </c>
      <c r="F188" s="66" t="s">
        <v>676</v>
      </c>
      <c r="G188" s="22">
        <v>100000</v>
      </c>
      <c r="H188" s="50" t="s">
        <v>616</v>
      </c>
      <c r="I188" s="9"/>
      <c r="J188" s="9"/>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row>
    <row r="189" spans="1:64" ht="72.599999999999994" customHeight="1" x14ac:dyDescent="0.3">
      <c r="A189" s="20">
        <v>184</v>
      </c>
      <c r="B189" s="21" t="s">
        <v>622</v>
      </c>
      <c r="C189" s="21" t="s">
        <v>11</v>
      </c>
      <c r="D189" s="21" t="s">
        <v>677</v>
      </c>
      <c r="E189" s="21" t="s">
        <v>678</v>
      </c>
      <c r="F189" s="66" t="s">
        <v>679</v>
      </c>
      <c r="G189" s="22">
        <v>900000</v>
      </c>
      <c r="H189" s="50" t="s">
        <v>616</v>
      </c>
      <c r="I189" s="9"/>
      <c r="J189" s="9"/>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row>
    <row r="190" spans="1:64" ht="37.950000000000003" customHeight="1" x14ac:dyDescent="0.3">
      <c r="A190" s="20">
        <v>185</v>
      </c>
      <c r="B190" s="21" t="s">
        <v>622</v>
      </c>
      <c r="C190" s="21" t="s">
        <v>11</v>
      </c>
      <c r="D190" s="21" t="s">
        <v>680</v>
      </c>
      <c r="E190" s="21" t="s">
        <v>681</v>
      </c>
      <c r="F190" s="66" t="s">
        <v>682</v>
      </c>
      <c r="G190" s="22">
        <v>750000</v>
      </c>
      <c r="H190" s="50" t="s">
        <v>616</v>
      </c>
      <c r="I190" s="9"/>
      <c r="J190" s="9"/>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row>
    <row r="191" spans="1:64" ht="37.950000000000003" customHeight="1" x14ac:dyDescent="0.3">
      <c r="A191" s="20">
        <v>186</v>
      </c>
      <c r="B191" s="21" t="s">
        <v>622</v>
      </c>
      <c r="C191" s="21" t="s">
        <v>130</v>
      </c>
      <c r="D191" s="21" t="s">
        <v>683</v>
      </c>
      <c r="E191" s="21" t="s">
        <v>684</v>
      </c>
      <c r="F191" s="66" t="s">
        <v>685</v>
      </c>
      <c r="G191" s="22">
        <v>10000</v>
      </c>
      <c r="H191" s="50" t="s">
        <v>616</v>
      </c>
      <c r="I191" s="9"/>
      <c r="J191" s="9"/>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row>
    <row r="192" spans="1:64" ht="37.950000000000003" customHeight="1" x14ac:dyDescent="0.3">
      <c r="A192" s="20">
        <v>187</v>
      </c>
      <c r="B192" s="21" t="s">
        <v>622</v>
      </c>
      <c r="C192" s="21" t="s">
        <v>39</v>
      </c>
      <c r="D192" s="21" t="s">
        <v>686</v>
      </c>
      <c r="E192" s="21" t="s">
        <v>687</v>
      </c>
      <c r="F192" s="66" t="s">
        <v>688</v>
      </c>
      <c r="G192" s="22">
        <v>50000</v>
      </c>
      <c r="H192" s="50" t="s">
        <v>616</v>
      </c>
      <c r="I192" s="9"/>
      <c r="J192" s="9"/>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row>
    <row r="193" spans="1:64" ht="37.950000000000003" customHeight="1" x14ac:dyDescent="0.3">
      <c r="A193" s="20">
        <v>188</v>
      </c>
      <c r="B193" s="21" t="s">
        <v>622</v>
      </c>
      <c r="C193" s="21" t="s">
        <v>56</v>
      </c>
      <c r="D193" s="21" t="s">
        <v>689</v>
      </c>
      <c r="E193" s="21" t="s">
        <v>690</v>
      </c>
      <c r="F193" s="66" t="s">
        <v>688</v>
      </c>
      <c r="G193" s="22">
        <v>10000</v>
      </c>
      <c r="H193" s="50" t="s">
        <v>616</v>
      </c>
      <c r="I193" s="9"/>
      <c r="J193" s="9"/>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row>
    <row r="194" spans="1:64" ht="70.8" customHeight="1" x14ac:dyDescent="0.3">
      <c r="A194" s="20">
        <v>189</v>
      </c>
      <c r="B194" s="21" t="s">
        <v>622</v>
      </c>
      <c r="C194" s="21" t="s">
        <v>251</v>
      </c>
      <c r="D194" s="21" t="s">
        <v>691</v>
      </c>
      <c r="E194" s="21" t="s">
        <v>692</v>
      </c>
      <c r="F194" s="66" t="s">
        <v>693</v>
      </c>
      <c r="G194" s="22">
        <v>20000</v>
      </c>
      <c r="H194" s="50" t="s">
        <v>616</v>
      </c>
      <c r="I194" s="9"/>
      <c r="J194" s="9"/>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row>
    <row r="195" spans="1:64" ht="37.950000000000003" customHeight="1" x14ac:dyDescent="0.3">
      <c r="A195" s="20">
        <v>190</v>
      </c>
      <c r="B195" s="21" t="s">
        <v>622</v>
      </c>
      <c r="C195" s="21" t="s">
        <v>48</v>
      </c>
      <c r="D195" s="21" t="s">
        <v>694</v>
      </c>
      <c r="E195" s="21" t="s">
        <v>695</v>
      </c>
      <c r="F195" s="66" t="s">
        <v>696</v>
      </c>
      <c r="G195" s="22">
        <v>90000</v>
      </c>
      <c r="H195" s="50" t="s">
        <v>616</v>
      </c>
      <c r="I195" s="9"/>
      <c r="J195" s="9"/>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row>
    <row r="196" spans="1:64" ht="37.950000000000003" customHeight="1" x14ac:dyDescent="0.3">
      <c r="A196" s="20">
        <v>191</v>
      </c>
      <c r="B196" s="21" t="s">
        <v>622</v>
      </c>
      <c r="C196" s="21" t="s">
        <v>11</v>
      </c>
      <c r="D196" s="21" t="s">
        <v>697</v>
      </c>
      <c r="E196" s="21" t="s">
        <v>698</v>
      </c>
      <c r="F196" s="66" t="s">
        <v>699</v>
      </c>
      <c r="G196" s="22">
        <v>200000</v>
      </c>
      <c r="H196" s="50" t="s">
        <v>616</v>
      </c>
      <c r="I196" s="9"/>
      <c r="J196" s="9"/>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row>
    <row r="197" spans="1:64" ht="37.950000000000003" customHeight="1" x14ac:dyDescent="0.3">
      <c r="A197" s="20">
        <v>192</v>
      </c>
      <c r="B197" s="21" t="s">
        <v>622</v>
      </c>
      <c r="C197" s="21" t="s">
        <v>11</v>
      </c>
      <c r="D197" s="21" t="s">
        <v>700</v>
      </c>
      <c r="E197" s="21" t="s">
        <v>701</v>
      </c>
      <c r="F197" s="66" t="s">
        <v>702</v>
      </c>
      <c r="G197" s="22">
        <v>200000</v>
      </c>
      <c r="H197" s="50" t="s">
        <v>616</v>
      </c>
      <c r="I197" s="9"/>
      <c r="J197" s="9"/>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row>
    <row r="198" spans="1:64" ht="37.950000000000003" customHeight="1" x14ac:dyDescent="0.3">
      <c r="A198" s="20">
        <v>193</v>
      </c>
      <c r="B198" s="21" t="s">
        <v>622</v>
      </c>
      <c r="C198" s="21" t="s">
        <v>11</v>
      </c>
      <c r="D198" s="21" t="s">
        <v>703</v>
      </c>
      <c r="E198" s="21" t="s">
        <v>704</v>
      </c>
      <c r="F198" s="66" t="s">
        <v>702</v>
      </c>
      <c r="G198" s="22">
        <v>200000</v>
      </c>
      <c r="H198" s="50" t="s">
        <v>616</v>
      </c>
      <c r="I198" s="9"/>
      <c r="J198" s="9"/>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row>
    <row r="199" spans="1:64" ht="37.950000000000003" customHeight="1" x14ac:dyDescent="0.3">
      <c r="A199" s="20">
        <v>194</v>
      </c>
      <c r="B199" s="21" t="s">
        <v>622</v>
      </c>
      <c r="C199" s="21" t="s">
        <v>130</v>
      </c>
      <c r="D199" s="21" t="s">
        <v>705</v>
      </c>
      <c r="E199" s="21" t="s">
        <v>706</v>
      </c>
      <c r="F199" s="66" t="s">
        <v>707</v>
      </c>
      <c r="G199" s="22">
        <v>500000</v>
      </c>
      <c r="H199" s="50" t="s">
        <v>616</v>
      </c>
      <c r="I199" s="9"/>
      <c r="J199" s="9"/>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row>
    <row r="200" spans="1:64" ht="37.950000000000003" customHeight="1" x14ac:dyDescent="0.3">
      <c r="A200" s="20">
        <v>195</v>
      </c>
      <c r="B200" s="21" t="s">
        <v>622</v>
      </c>
      <c r="C200" s="21" t="s">
        <v>98</v>
      </c>
      <c r="D200" s="21" t="s">
        <v>708</v>
      </c>
      <c r="E200" s="21" t="s">
        <v>709</v>
      </c>
      <c r="F200" s="66" t="s">
        <v>707</v>
      </c>
      <c r="G200" s="22">
        <v>50000</v>
      </c>
      <c r="H200" s="50" t="s">
        <v>616</v>
      </c>
      <c r="I200" s="9"/>
      <c r="J200" s="9"/>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row>
    <row r="201" spans="1:64" ht="37.950000000000003" customHeight="1" x14ac:dyDescent="0.3">
      <c r="A201" s="20">
        <v>196</v>
      </c>
      <c r="B201" s="21" t="s">
        <v>622</v>
      </c>
      <c r="C201" s="21" t="s">
        <v>48</v>
      </c>
      <c r="D201" s="21" t="s">
        <v>710</v>
      </c>
      <c r="E201" s="21" t="s">
        <v>711</v>
      </c>
      <c r="F201" s="66" t="s">
        <v>707</v>
      </c>
      <c r="G201" s="22">
        <v>50000</v>
      </c>
      <c r="H201" s="50" t="s">
        <v>616</v>
      </c>
      <c r="I201" s="9"/>
      <c r="J201" s="9"/>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row>
    <row r="202" spans="1:64" ht="37.950000000000003" customHeight="1" x14ac:dyDescent="0.3">
      <c r="A202" s="20">
        <v>197</v>
      </c>
      <c r="B202" s="21" t="s">
        <v>622</v>
      </c>
      <c r="C202" s="21" t="s">
        <v>130</v>
      </c>
      <c r="D202" s="21" t="s">
        <v>712</v>
      </c>
      <c r="E202" s="21" t="s">
        <v>713</v>
      </c>
      <c r="F202" s="66" t="s">
        <v>707</v>
      </c>
      <c r="G202" s="22">
        <v>10000</v>
      </c>
      <c r="H202" s="50" t="s">
        <v>616</v>
      </c>
      <c r="I202" s="9"/>
      <c r="J202" s="9"/>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row>
    <row r="203" spans="1:64" ht="37.950000000000003" customHeight="1" x14ac:dyDescent="0.3">
      <c r="A203" s="20">
        <v>198</v>
      </c>
      <c r="B203" s="21" t="s">
        <v>622</v>
      </c>
      <c r="C203" s="21" t="s">
        <v>39</v>
      </c>
      <c r="D203" s="21" t="s">
        <v>714</v>
      </c>
      <c r="E203" s="21" t="s">
        <v>715</v>
      </c>
      <c r="F203" s="66" t="s">
        <v>619</v>
      </c>
      <c r="G203" s="22">
        <v>100000</v>
      </c>
      <c r="H203" s="50" t="s">
        <v>616</v>
      </c>
      <c r="I203" s="9"/>
      <c r="J203" s="9"/>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row>
    <row r="204" spans="1:64" ht="37.950000000000003" customHeight="1" x14ac:dyDescent="0.3">
      <c r="A204" s="20">
        <v>199</v>
      </c>
      <c r="B204" s="21" t="s">
        <v>622</v>
      </c>
      <c r="C204" s="21" t="s">
        <v>11</v>
      </c>
      <c r="D204" s="21" t="s">
        <v>716</v>
      </c>
      <c r="E204" s="21" t="s">
        <v>717</v>
      </c>
      <c r="F204" s="66" t="s">
        <v>619</v>
      </c>
      <c r="G204" s="22">
        <v>60000</v>
      </c>
      <c r="H204" s="50" t="s">
        <v>616</v>
      </c>
      <c r="I204" s="9"/>
      <c r="J204" s="9"/>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row>
    <row r="205" spans="1:64" ht="37.950000000000003" customHeight="1" x14ac:dyDescent="0.3">
      <c r="A205" s="20">
        <v>200</v>
      </c>
      <c r="B205" s="21" t="s">
        <v>622</v>
      </c>
      <c r="C205" s="21" t="s">
        <v>155</v>
      </c>
      <c r="D205" s="21" t="s">
        <v>718</v>
      </c>
      <c r="E205" s="21" t="s">
        <v>719</v>
      </c>
      <c r="F205" s="66" t="s">
        <v>720</v>
      </c>
      <c r="G205" s="22">
        <v>50000</v>
      </c>
      <c r="H205" s="50" t="s">
        <v>616</v>
      </c>
      <c r="I205" s="9"/>
      <c r="J205" s="9"/>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row>
    <row r="206" spans="1:64" ht="37.950000000000003" customHeight="1" x14ac:dyDescent="0.3">
      <c r="A206" s="20">
        <v>201</v>
      </c>
      <c r="B206" s="21" t="s">
        <v>622</v>
      </c>
      <c r="C206" s="21" t="s">
        <v>130</v>
      </c>
      <c r="D206" s="21" t="s">
        <v>721</v>
      </c>
      <c r="E206" s="21" t="s">
        <v>722</v>
      </c>
      <c r="F206" s="66" t="s">
        <v>723</v>
      </c>
      <c r="G206" s="22">
        <v>10000</v>
      </c>
      <c r="H206" s="50" t="s">
        <v>616</v>
      </c>
      <c r="I206" s="9"/>
      <c r="J206" s="9"/>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row>
    <row r="207" spans="1:64" ht="37.950000000000003" customHeight="1" x14ac:dyDescent="0.3">
      <c r="A207" s="20">
        <v>202</v>
      </c>
      <c r="B207" s="21" t="s">
        <v>622</v>
      </c>
      <c r="C207" s="21" t="s">
        <v>39</v>
      </c>
      <c r="D207" s="21" t="s">
        <v>724</v>
      </c>
      <c r="E207" s="21" t="s">
        <v>725</v>
      </c>
      <c r="F207" s="66" t="s">
        <v>726</v>
      </c>
      <c r="G207" s="22">
        <v>300000</v>
      </c>
      <c r="H207" s="50" t="s">
        <v>616</v>
      </c>
      <c r="I207" s="9"/>
      <c r="J207" s="9"/>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row>
    <row r="208" spans="1:64" ht="37.950000000000003" customHeight="1" x14ac:dyDescent="0.3">
      <c r="A208" s="20">
        <v>203</v>
      </c>
      <c r="B208" s="21" t="s">
        <v>622</v>
      </c>
      <c r="C208" s="21" t="s">
        <v>11</v>
      </c>
      <c r="D208" s="21" t="s">
        <v>727</v>
      </c>
      <c r="E208" s="21" t="s">
        <v>728</v>
      </c>
      <c r="F208" s="66" t="s">
        <v>707</v>
      </c>
      <c r="G208" s="22">
        <v>60000</v>
      </c>
      <c r="H208" s="50" t="s">
        <v>616</v>
      </c>
      <c r="I208" s="9"/>
      <c r="J208" s="9"/>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row>
    <row r="209" spans="1:64" ht="37.950000000000003" customHeight="1" x14ac:dyDescent="0.3">
      <c r="A209" s="20">
        <v>204</v>
      </c>
      <c r="B209" s="21" t="s">
        <v>622</v>
      </c>
      <c r="C209" s="21" t="s">
        <v>11</v>
      </c>
      <c r="D209" s="21" t="s">
        <v>729</v>
      </c>
      <c r="E209" s="21" t="s">
        <v>730</v>
      </c>
      <c r="F209" s="66" t="s">
        <v>731</v>
      </c>
      <c r="G209" s="22">
        <v>200000</v>
      </c>
      <c r="H209" s="50" t="s">
        <v>616</v>
      </c>
      <c r="I209" s="9"/>
      <c r="J209" s="9"/>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row>
    <row r="210" spans="1:64" ht="37.950000000000003" customHeight="1" x14ac:dyDescent="0.3">
      <c r="A210" s="20">
        <v>205</v>
      </c>
      <c r="B210" s="21" t="s">
        <v>622</v>
      </c>
      <c r="C210" s="21" t="s">
        <v>11</v>
      </c>
      <c r="D210" s="21" t="s">
        <v>575</v>
      </c>
      <c r="E210" s="21" t="s">
        <v>732</v>
      </c>
      <c r="F210" s="66" t="s">
        <v>733</v>
      </c>
      <c r="G210" s="22">
        <v>200000</v>
      </c>
      <c r="H210" s="50" t="s">
        <v>616</v>
      </c>
      <c r="I210" s="9"/>
      <c r="J210" s="9"/>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row>
    <row r="211" spans="1:64" ht="37.950000000000003" customHeight="1" x14ac:dyDescent="0.3">
      <c r="A211" s="20">
        <v>206</v>
      </c>
      <c r="B211" s="21" t="s">
        <v>622</v>
      </c>
      <c r="C211" s="21" t="s">
        <v>11</v>
      </c>
      <c r="D211" s="21" t="s">
        <v>734</v>
      </c>
      <c r="E211" s="21" t="s">
        <v>735</v>
      </c>
      <c r="F211" s="66" t="s">
        <v>731</v>
      </c>
      <c r="G211" s="22">
        <v>700000</v>
      </c>
      <c r="H211" s="50" t="s">
        <v>616</v>
      </c>
      <c r="I211" s="9"/>
      <c r="J211" s="9"/>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row>
    <row r="212" spans="1:64" ht="37.950000000000003" customHeight="1" x14ac:dyDescent="0.3">
      <c r="A212" s="20">
        <v>207</v>
      </c>
      <c r="B212" s="21" t="s">
        <v>622</v>
      </c>
      <c r="C212" s="21" t="s">
        <v>155</v>
      </c>
      <c r="D212" s="21" t="s">
        <v>736</v>
      </c>
      <c r="E212" s="21" t="s">
        <v>737</v>
      </c>
      <c r="F212" s="66" t="s">
        <v>619</v>
      </c>
      <c r="G212" s="22">
        <v>50000</v>
      </c>
      <c r="H212" s="50" t="s">
        <v>616</v>
      </c>
      <c r="I212" s="9"/>
      <c r="J212" s="9"/>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row>
    <row r="213" spans="1:64" ht="37.950000000000003" customHeight="1" x14ac:dyDescent="0.3">
      <c r="A213" s="20">
        <v>208</v>
      </c>
      <c r="B213" s="21" t="s">
        <v>622</v>
      </c>
      <c r="C213" s="21" t="s">
        <v>130</v>
      </c>
      <c r="D213" s="21" t="s">
        <v>738</v>
      </c>
      <c r="E213" s="21" t="s">
        <v>739</v>
      </c>
      <c r="F213" s="66" t="s">
        <v>619</v>
      </c>
      <c r="G213" s="22">
        <v>10000</v>
      </c>
      <c r="H213" s="50" t="s">
        <v>616</v>
      </c>
      <c r="I213" s="9"/>
      <c r="J213" s="9"/>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row>
    <row r="214" spans="1:64" ht="37.950000000000003" customHeight="1" x14ac:dyDescent="0.3">
      <c r="A214" s="20">
        <v>209</v>
      </c>
      <c r="B214" s="21" t="s">
        <v>622</v>
      </c>
      <c r="C214" s="21" t="s">
        <v>264</v>
      </c>
      <c r="D214" s="21" t="s">
        <v>740</v>
      </c>
      <c r="E214" s="21" t="s">
        <v>741</v>
      </c>
      <c r="F214" s="66" t="s">
        <v>723</v>
      </c>
      <c r="G214" s="22">
        <v>20000</v>
      </c>
      <c r="H214" s="50" t="s">
        <v>616</v>
      </c>
      <c r="I214" s="9"/>
      <c r="J214" s="9"/>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row>
    <row r="215" spans="1:64" ht="37.950000000000003" customHeight="1" x14ac:dyDescent="0.3">
      <c r="A215" s="20">
        <v>210</v>
      </c>
      <c r="B215" s="21" t="s">
        <v>622</v>
      </c>
      <c r="C215" s="21" t="s">
        <v>11</v>
      </c>
      <c r="D215" s="21" t="s">
        <v>742</v>
      </c>
      <c r="E215" s="21" t="s">
        <v>743</v>
      </c>
      <c r="F215" s="66" t="s">
        <v>744</v>
      </c>
      <c r="G215" s="22">
        <v>50000</v>
      </c>
      <c r="H215" s="50" t="s">
        <v>616</v>
      </c>
      <c r="I215" s="9"/>
      <c r="J215" s="9"/>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row>
    <row r="216" spans="1:64" ht="37.950000000000003" customHeight="1" x14ac:dyDescent="0.3">
      <c r="A216" s="20">
        <v>211</v>
      </c>
      <c r="B216" s="21" t="s">
        <v>622</v>
      </c>
      <c r="C216" s="21" t="s">
        <v>155</v>
      </c>
      <c r="D216" s="21" t="s">
        <v>745</v>
      </c>
      <c r="E216" s="21" t="s">
        <v>746</v>
      </c>
      <c r="F216" s="66" t="s">
        <v>747</v>
      </c>
      <c r="G216" s="22">
        <v>50000</v>
      </c>
      <c r="H216" s="50" t="s">
        <v>616</v>
      </c>
      <c r="I216" s="9"/>
      <c r="J216" s="9"/>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row>
    <row r="217" spans="1:64" ht="37.950000000000003" customHeight="1" x14ac:dyDescent="0.3">
      <c r="A217" s="20">
        <v>212</v>
      </c>
      <c r="B217" s="21" t="s">
        <v>622</v>
      </c>
      <c r="C217" s="21" t="s">
        <v>130</v>
      </c>
      <c r="D217" s="21" t="s">
        <v>748</v>
      </c>
      <c r="E217" s="21" t="s">
        <v>749</v>
      </c>
      <c r="F217" s="66" t="s">
        <v>619</v>
      </c>
      <c r="G217" s="22">
        <v>20000</v>
      </c>
      <c r="H217" s="50" t="s">
        <v>616</v>
      </c>
      <c r="I217" s="9"/>
      <c r="J217" s="9"/>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row>
    <row r="218" spans="1:64" ht="37.950000000000003" customHeight="1" x14ac:dyDescent="0.3">
      <c r="A218" s="20">
        <v>213</v>
      </c>
      <c r="B218" s="21" t="s">
        <v>622</v>
      </c>
      <c r="C218" s="21" t="s">
        <v>98</v>
      </c>
      <c r="D218" s="21" t="s">
        <v>750</v>
      </c>
      <c r="E218" s="21" t="s">
        <v>751</v>
      </c>
      <c r="F218" s="66" t="s">
        <v>723</v>
      </c>
      <c r="G218" s="22">
        <v>50000</v>
      </c>
      <c r="H218" s="50" t="s">
        <v>616</v>
      </c>
      <c r="I218" s="9"/>
      <c r="J218" s="9"/>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row>
    <row r="219" spans="1:64" ht="37.950000000000003" customHeight="1" x14ac:dyDescent="0.3">
      <c r="A219" s="20">
        <v>214</v>
      </c>
      <c r="B219" s="21" t="s">
        <v>622</v>
      </c>
      <c r="C219" s="21" t="s">
        <v>64</v>
      </c>
      <c r="D219" s="21" t="s">
        <v>752</v>
      </c>
      <c r="E219" s="21" t="s">
        <v>753</v>
      </c>
      <c r="F219" s="66" t="s">
        <v>744</v>
      </c>
      <c r="G219" s="22">
        <v>50000</v>
      </c>
      <c r="H219" s="50" t="s">
        <v>616</v>
      </c>
      <c r="I219" s="9"/>
      <c r="J219" s="9"/>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row>
    <row r="220" spans="1:64" ht="37.950000000000003" customHeight="1" x14ac:dyDescent="0.3">
      <c r="A220" s="20">
        <v>215</v>
      </c>
      <c r="B220" s="21" t="s">
        <v>622</v>
      </c>
      <c r="C220" s="21" t="s">
        <v>11</v>
      </c>
      <c r="D220" s="21" t="s">
        <v>754</v>
      </c>
      <c r="E220" s="21" t="s">
        <v>755</v>
      </c>
      <c r="F220" s="66" t="s">
        <v>756</v>
      </c>
      <c r="G220" s="22">
        <v>400000</v>
      </c>
      <c r="H220" s="50" t="s">
        <v>616</v>
      </c>
      <c r="I220" s="9"/>
      <c r="J220" s="9"/>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row>
    <row r="221" spans="1:64" ht="37.950000000000003" customHeight="1" x14ac:dyDescent="0.3">
      <c r="A221" s="20">
        <v>216</v>
      </c>
      <c r="B221" s="21" t="s">
        <v>622</v>
      </c>
      <c r="C221" s="21" t="s">
        <v>11</v>
      </c>
      <c r="D221" s="21" t="s">
        <v>757</v>
      </c>
      <c r="E221" s="21" t="s">
        <v>758</v>
      </c>
      <c r="F221" s="66" t="s">
        <v>723</v>
      </c>
      <c r="G221" s="22">
        <v>500000</v>
      </c>
      <c r="H221" s="50" t="s">
        <v>616</v>
      </c>
      <c r="I221" s="9"/>
      <c r="J221" s="9"/>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row>
    <row r="222" spans="1:64" ht="69.599999999999994" customHeight="1" x14ac:dyDescent="0.3">
      <c r="A222" s="20">
        <v>217</v>
      </c>
      <c r="B222" s="21" t="s">
        <v>622</v>
      </c>
      <c r="C222" s="21" t="s">
        <v>56</v>
      </c>
      <c r="D222" s="21" t="s">
        <v>759</v>
      </c>
      <c r="E222" s="21" t="s">
        <v>760</v>
      </c>
      <c r="F222" s="66" t="s">
        <v>756</v>
      </c>
      <c r="G222" s="22">
        <v>50000</v>
      </c>
      <c r="H222" s="50" t="s">
        <v>616</v>
      </c>
      <c r="I222" s="9"/>
      <c r="J222" s="9"/>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row>
    <row r="223" spans="1:64" ht="37.950000000000003" customHeight="1" x14ac:dyDescent="0.3">
      <c r="A223" s="20">
        <v>218</v>
      </c>
      <c r="B223" s="21" t="s">
        <v>622</v>
      </c>
      <c r="C223" s="21" t="s">
        <v>48</v>
      </c>
      <c r="D223" s="21" t="s">
        <v>575</v>
      </c>
      <c r="E223" s="21" t="s">
        <v>761</v>
      </c>
      <c r="F223" s="66" t="s">
        <v>762</v>
      </c>
      <c r="G223" s="22">
        <v>100000</v>
      </c>
      <c r="H223" s="50" t="s">
        <v>616</v>
      </c>
      <c r="I223" s="9"/>
      <c r="J223" s="9"/>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row>
    <row r="224" spans="1:64" ht="55.05" customHeight="1" x14ac:dyDescent="0.3">
      <c r="A224" s="20">
        <v>219</v>
      </c>
      <c r="B224" s="21" t="s">
        <v>622</v>
      </c>
      <c r="C224" s="21" t="s">
        <v>105</v>
      </c>
      <c r="D224" s="21" t="s">
        <v>763</v>
      </c>
      <c r="E224" s="21" t="s">
        <v>764</v>
      </c>
      <c r="F224" s="66" t="s">
        <v>765</v>
      </c>
      <c r="G224" s="22">
        <v>50000</v>
      </c>
      <c r="H224" s="50" t="s">
        <v>616</v>
      </c>
      <c r="I224" s="9"/>
      <c r="J224" s="9"/>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row>
    <row r="225" spans="1:64" ht="37.950000000000003" customHeight="1" x14ac:dyDescent="0.3">
      <c r="A225" s="20">
        <v>220</v>
      </c>
      <c r="B225" s="21" t="s">
        <v>622</v>
      </c>
      <c r="C225" s="21" t="s">
        <v>48</v>
      </c>
      <c r="D225" s="21" t="s">
        <v>766</v>
      </c>
      <c r="E225" s="21" t="s">
        <v>767</v>
      </c>
      <c r="F225" s="66" t="s">
        <v>768</v>
      </c>
      <c r="G225" s="22">
        <v>50000</v>
      </c>
      <c r="H225" s="50" t="s">
        <v>616</v>
      </c>
      <c r="I225" s="9"/>
      <c r="J225" s="9"/>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row>
    <row r="226" spans="1:64" ht="37.950000000000003" customHeight="1" x14ac:dyDescent="0.3">
      <c r="A226" s="20">
        <v>221</v>
      </c>
      <c r="B226" s="21" t="s">
        <v>772</v>
      </c>
      <c r="C226" s="21" t="s">
        <v>21</v>
      </c>
      <c r="D226" s="21" t="s">
        <v>592</v>
      </c>
      <c r="E226" s="21" t="s">
        <v>593</v>
      </c>
      <c r="F226" s="66" t="s">
        <v>420</v>
      </c>
      <c r="G226" s="22">
        <v>30000</v>
      </c>
      <c r="H226" s="50" t="s">
        <v>612</v>
      </c>
      <c r="I226" s="9"/>
      <c r="J226" s="9"/>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row>
    <row r="227" spans="1:64" ht="37.950000000000003" customHeight="1" x14ac:dyDescent="0.3">
      <c r="A227" s="20">
        <v>222</v>
      </c>
      <c r="B227" s="21" t="s">
        <v>772</v>
      </c>
      <c r="C227" s="21" t="s">
        <v>11</v>
      </c>
      <c r="D227" s="21" t="s">
        <v>769</v>
      </c>
      <c r="E227" s="21" t="s">
        <v>770</v>
      </c>
      <c r="F227" s="66" t="s">
        <v>771</v>
      </c>
      <c r="G227" s="22">
        <v>10000</v>
      </c>
      <c r="H227" s="50" t="s">
        <v>616</v>
      </c>
      <c r="I227" s="9"/>
      <c r="J227" s="9"/>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row>
    <row r="228" spans="1:64" ht="33" customHeight="1" x14ac:dyDescent="0.3">
      <c r="A228" s="76" t="s">
        <v>203</v>
      </c>
      <c r="B228" s="76"/>
      <c r="C228" s="76"/>
      <c r="D228" s="76"/>
      <c r="E228" s="76"/>
      <c r="F228" s="76"/>
      <c r="G228" s="24">
        <f>SUM(G229:G328)</f>
        <v>25512204</v>
      </c>
      <c r="H228" s="52"/>
      <c r="I228" s="9"/>
      <c r="J228" s="9"/>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row>
    <row r="229" spans="1:64" ht="37.950000000000003" customHeight="1" x14ac:dyDescent="0.3">
      <c r="A229" s="20">
        <v>1</v>
      </c>
      <c r="B229" s="21" t="s">
        <v>844</v>
      </c>
      <c r="C229" s="21" t="s">
        <v>11</v>
      </c>
      <c r="D229" s="21" t="s">
        <v>845</v>
      </c>
      <c r="E229" s="21" t="s">
        <v>846</v>
      </c>
      <c r="F229" s="66" t="s">
        <v>51</v>
      </c>
      <c r="G229" s="22">
        <v>196100</v>
      </c>
      <c r="H229" s="23"/>
      <c r="I229" s="9"/>
      <c r="J229" s="9"/>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row>
    <row r="230" spans="1:64" ht="37.950000000000003" customHeight="1" x14ac:dyDescent="0.3">
      <c r="A230" s="20">
        <v>2</v>
      </c>
      <c r="B230" s="21" t="s">
        <v>844</v>
      </c>
      <c r="C230" s="21" t="s">
        <v>11</v>
      </c>
      <c r="D230" s="21" t="s">
        <v>847</v>
      </c>
      <c r="E230" s="21" t="s">
        <v>848</v>
      </c>
      <c r="F230" s="66" t="s">
        <v>849</v>
      </c>
      <c r="G230" s="22">
        <v>196000</v>
      </c>
      <c r="H230" s="23"/>
      <c r="I230" s="9"/>
      <c r="J230" s="9"/>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row>
    <row r="231" spans="1:64" ht="37.950000000000003" customHeight="1" x14ac:dyDescent="0.3">
      <c r="A231" s="20">
        <v>3</v>
      </c>
      <c r="B231" s="21" t="s">
        <v>844</v>
      </c>
      <c r="C231" s="21" t="s">
        <v>11</v>
      </c>
      <c r="D231" s="21" t="s">
        <v>850</v>
      </c>
      <c r="E231" s="21" t="s">
        <v>851</v>
      </c>
      <c r="F231" s="66" t="s">
        <v>84</v>
      </c>
      <c r="G231" s="22">
        <v>103960</v>
      </c>
      <c r="H231" s="23"/>
      <c r="I231" s="9"/>
      <c r="J231" s="9"/>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row>
    <row r="232" spans="1:64" ht="37.950000000000003" customHeight="1" x14ac:dyDescent="0.3">
      <c r="A232" s="20">
        <v>4</v>
      </c>
      <c r="B232" s="21" t="s">
        <v>844</v>
      </c>
      <c r="C232" s="21" t="s">
        <v>155</v>
      </c>
      <c r="D232" s="21" t="s">
        <v>852</v>
      </c>
      <c r="E232" s="21" t="s">
        <v>853</v>
      </c>
      <c r="F232" s="66" t="s">
        <v>854</v>
      </c>
      <c r="G232" s="22">
        <v>124000</v>
      </c>
      <c r="H232" s="23"/>
      <c r="I232" s="9"/>
      <c r="J232" s="9"/>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row>
    <row r="233" spans="1:64" ht="37.950000000000003" customHeight="1" x14ac:dyDescent="0.3">
      <c r="A233" s="20">
        <v>5</v>
      </c>
      <c r="B233" s="21" t="s">
        <v>844</v>
      </c>
      <c r="C233" s="21" t="s">
        <v>155</v>
      </c>
      <c r="D233" s="21" t="s">
        <v>855</v>
      </c>
      <c r="E233" s="21" t="s">
        <v>856</v>
      </c>
      <c r="F233" s="66" t="s">
        <v>854</v>
      </c>
      <c r="G233" s="22">
        <v>96000</v>
      </c>
      <c r="H233" s="23"/>
      <c r="I233" s="9"/>
      <c r="J233" s="9"/>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row>
    <row r="234" spans="1:64" ht="37.950000000000003" customHeight="1" x14ac:dyDescent="0.3">
      <c r="A234" s="20">
        <v>6</v>
      </c>
      <c r="B234" s="21" t="s">
        <v>844</v>
      </c>
      <c r="C234" s="21" t="s">
        <v>155</v>
      </c>
      <c r="D234" s="21" t="s">
        <v>857</v>
      </c>
      <c r="E234" s="21" t="s">
        <v>858</v>
      </c>
      <c r="F234" s="66" t="s">
        <v>204</v>
      </c>
      <c r="G234" s="22">
        <v>76000</v>
      </c>
      <c r="H234" s="23"/>
      <c r="I234" s="9"/>
      <c r="J234" s="9"/>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row>
    <row r="235" spans="1:64" ht="37.950000000000003" customHeight="1" x14ac:dyDescent="0.3">
      <c r="A235" s="20">
        <v>7</v>
      </c>
      <c r="B235" s="21" t="s">
        <v>844</v>
      </c>
      <c r="C235" s="21" t="s">
        <v>155</v>
      </c>
      <c r="D235" s="21" t="s">
        <v>859</v>
      </c>
      <c r="E235" s="21" t="s">
        <v>860</v>
      </c>
      <c r="F235" s="66" t="s">
        <v>204</v>
      </c>
      <c r="G235" s="22">
        <v>102400</v>
      </c>
      <c r="H235" s="23"/>
      <c r="I235" s="9"/>
      <c r="J235" s="9"/>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row>
    <row r="236" spans="1:64" ht="37.950000000000003" customHeight="1" x14ac:dyDescent="0.3">
      <c r="A236" s="20">
        <v>8</v>
      </c>
      <c r="B236" s="21" t="s">
        <v>844</v>
      </c>
      <c r="C236" s="71" t="s">
        <v>39</v>
      </c>
      <c r="D236" s="21" t="s">
        <v>861</v>
      </c>
      <c r="E236" s="21" t="s">
        <v>862</v>
      </c>
      <c r="F236" s="66" t="s">
        <v>186</v>
      </c>
      <c r="G236" s="22">
        <v>97600</v>
      </c>
      <c r="H236" s="23"/>
      <c r="I236" s="9"/>
      <c r="J236" s="9"/>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row>
    <row r="237" spans="1:64" ht="37.950000000000003" customHeight="1" x14ac:dyDescent="0.3">
      <c r="A237" s="20">
        <v>9</v>
      </c>
      <c r="B237" s="21" t="s">
        <v>844</v>
      </c>
      <c r="C237" s="21" t="s">
        <v>11</v>
      </c>
      <c r="D237" s="21" t="s">
        <v>863</v>
      </c>
      <c r="E237" s="21" t="s">
        <v>864</v>
      </c>
      <c r="F237" s="66" t="s">
        <v>559</v>
      </c>
      <c r="G237" s="22">
        <v>100000</v>
      </c>
      <c r="H237" s="23"/>
      <c r="I237" s="9"/>
      <c r="J237" s="9"/>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row>
    <row r="238" spans="1:64" ht="37.950000000000003" customHeight="1" x14ac:dyDescent="0.3">
      <c r="A238" s="20">
        <v>10</v>
      </c>
      <c r="B238" s="21" t="s">
        <v>844</v>
      </c>
      <c r="C238" s="21" t="s">
        <v>11</v>
      </c>
      <c r="D238" s="21" t="s">
        <v>865</v>
      </c>
      <c r="E238" s="21" t="s">
        <v>866</v>
      </c>
      <c r="F238" s="66" t="s">
        <v>867</v>
      </c>
      <c r="G238" s="22">
        <v>200000</v>
      </c>
      <c r="H238" s="23"/>
      <c r="I238" s="9"/>
      <c r="J238" s="9"/>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row>
    <row r="239" spans="1:64" ht="48.6" x14ac:dyDescent="0.3">
      <c r="A239" s="20">
        <v>11</v>
      </c>
      <c r="B239" s="21" t="s">
        <v>844</v>
      </c>
      <c r="C239" s="21" t="s">
        <v>11</v>
      </c>
      <c r="D239" s="21" t="s">
        <v>205</v>
      </c>
      <c r="E239" s="21" t="s">
        <v>206</v>
      </c>
      <c r="F239" s="66" t="s">
        <v>40</v>
      </c>
      <c r="G239" s="22">
        <v>50000</v>
      </c>
      <c r="H239" s="23"/>
      <c r="I239" s="9"/>
      <c r="J239" s="9"/>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row>
    <row r="240" spans="1:64" ht="37.950000000000003" customHeight="1" x14ac:dyDescent="0.3">
      <c r="A240" s="20">
        <v>12</v>
      </c>
      <c r="B240" s="21" t="s">
        <v>844</v>
      </c>
      <c r="C240" s="21" t="s">
        <v>48</v>
      </c>
      <c r="D240" s="21" t="s">
        <v>868</v>
      </c>
      <c r="E240" s="21" t="s">
        <v>869</v>
      </c>
      <c r="F240" s="66" t="s">
        <v>181</v>
      </c>
      <c r="G240" s="22">
        <v>50000</v>
      </c>
      <c r="H240" s="23"/>
      <c r="I240" s="9"/>
      <c r="J240" s="9"/>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row>
    <row r="241" spans="1:64" ht="37.950000000000003" customHeight="1" x14ac:dyDescent="0.3">
      <c r="A241" s="20">
        <v>13</v>
      </c>
      <c r="B241" s="21" t="s">
        <v>844</v>
      </c>
      <c r="C241" s="21" t="s">
        <v>19</v>
      </c>
      <c r="D241" s="21" t="s">
        <v>870</v>
      </c>
      <c r="E241" s="21" t="s">
        <v>871</v>
      </c>
      <c r="F241" s="66" t="s">
        <v>779</v>
      </c>
      <c r="G241" s="22">
        <v>150000</v>
      </c>
      <c r="H241" s="23"/>
      <c r="I241" s="9"/>
      <c r="J241" s="9"/>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row>
    <row r="242" spans="1:64" ht="37.950000000000003" customHeight="1" x14ac:dyDescent="0.3">
      <c r="A242" s="20">
        <v>14</v>
      </c>
      <c r="B242" s="21" t="s">
        <v>872</v>
      </c>
      <c r="C242" s="21" t="s">
        <v>155</v>
      </c>
      <c r="D242" s="21" t="s">
        <v>873</v>
      </c>
      <c r="E242" s="21" t="s">
        <v>874</v>
      </c>
      <c r="F242" s="66" t="s">
        <v>636</v>
      </c>
      <c r="G242" s="22">
        <v>50000</v>
      </c>
      <c r="H242" s="23"/>
      <c r="I242" s="9"/>
      <c r="J242" s="9"/>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row>
    <row r="243" spans="1:64" ht="37.950000000000003" customHeight="1" x14ac:dyDescent="0.3">
      <c r="A243" s="20">
        <v>15</v>
      </c>
      <c r="B243" s="21" t="s">
        <v>875</v>
      </c>
      <c r="C243" s="21" t="s">
        <v>207</v>
      </c>
      <c r="D243" s="21" t="s">
        <v>876</v>
      </c>
      <c r="E243" s="21" t="s">
        <v>877</v>
      </c>
      <c r="F243" s="66" t="s">
        <v>69</v>
      </c>
      <c r="G243" s="22">
        <v>10000</v>
      </c>
      <c r="H243" s="23"/>
      <c r="I243" s="9"/>
      <c r="J243" s="9"/>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row>
    <row r="244" spans="1:64" ht="37.950000000000003" customHeight="1" x14ac:dyDescent="0.3">
      <c r="A244" s="20">
        <v>16</v>
      </c>
      <c r="B244" s="21" t="s">
        <v>875</v>
      </c>
      <c r="C244" s="21" t="s">
        <v>207</v>
      </c>
      <c r="D244" s="21" t="s">
        <v>878</v>
      </c>
      <c r="E244" s="21" t="s">
        <v>879</v>
      </c>
      <c r="F244" s="66" t="s">
        <v>880</v>
      </c>
      <c r="G244" s="22">
        <v>10000</v>
      </c>
      <c r="H244" s="23"/>
      <c r="I244" s="9"/>
      <c r="J244" s="9"/>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row>
    <row r="245" spans="1:64" ht="48.6" x14ac:dyDescent="0.3">
      <c r="A245" s="20">
        <v>17</v>
      </c>
      <c r="B245" s="21" t="s">
        <v>875</v>
      </c>
      <c r="C245" s="21" t="s">
        <v>105</v>
      </c>
      <c r="D245" s="21" t="s">
        <v>881</v>
      </c>
      <c r="E245" s="21" t="s">
        <v>882</v>
      </c>
      <c r="F245" s="66" t="s">
        <v>176</v>
      </c>
      <c r="G245" s="22">
        <v>10000</v>
      </c>
      <c r="H245" s="23"/>
      <c r="I245" s="9"/>
      <c r="J245" s="9"/>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row>
    <row r="246" spans="1:64" ht="37.950000000000003" customHeight="1" x14ac:dyDescent="0.3">
      <c r="A246" s="20">
        <v>18</v>
      </c>
      <c r="B246" s="21" t="s">
        <v>875</v>
      </c>
      <c r="C246" s="71" t="s">
        <v>11</v>
      </c>
      <c r="D246" s="21" t="s">
        <v>883</v>
      </c>
      <c r="E246" s="21" t="s">
        <v>884</v>
      </c>
      <c r="F246" s="66" t="s">
        <v>885</v>
      </c>
      <c r="G246" s="22">
        <v>30000</v>
      </c>
      <c r="H246" s="23"/>
      <c r="I246" s="9"/>
      <c r="J246" s="9"/>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row>
    <row r="247" spans="1:64" ht="48.6" x14ac:dyDescent="0.3">
      <c r="A247" s="20">
        <v>19</v>
      </c>
      <c r="B247" s="21" t="s">
        <v>875</v>
      </c>
      <c r="C247" s="21" t="s">
        <v>105</v>
      </c>
      <c r="D247" s="21" t="s">
        <v>886</v>
      </c>
      <c r="E247" s="21" t="s">
        <v>887</v>
      </c>
      <c r="F247" s="66" t="s">
        <v>464</v>
      </c>
      <c r="G247" s="22">
        <v>10000</v>
      </c>
      <c r="H247" s="23"/>
      <c r="I247" s="9"/>
      <c r="J247" s="9"/>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row>
    <row r="248" spans="1:64" ht="37.950000000000003" customHeight="1" x14ac:dyDescent="0.3">
      <c r="A248" s="20">
        <v>20</v>
      </c>
      <c r="B248" s="21" t="s">
        <v>875</v>
      </c>
      <c r="C248" s="21" t="s">
        <v>21</v>
      </c>
      <c r="D248" s="21" t="s">
        <v>888</v>
      </c>
      <c r="E248" s="21" t="s">
        <v>889</v>
      </c>
      <c r="F248" s="66" t="s">
        <v>890</v>
      </c>
      <c r="G248" s="22">
        <v>20000</v>
      </c>
      <c r="H248" s="23"/>
      <c r="I248" s="9"/>
      <c r="J248" s="9"/>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row>
    <row r="249" spans="1:64" ht="37.950000000000003" customHeight="1" x14ac:dyDescent="0.3">
      <c r="A249" s="20">
        <v>21</v>
      </c>
      <c r="B249" s="21" t="s">
        <v>891</v>
      </c>
      <c r="C249" s="21" t="s">
        <v>207</v>
      </c>
      <c r="D249" s="21" t="s">
        <v>892</v>
      </c>
      <c r="E249" s="21" t="s">
        <v>893</v>
      </c>
      <c r="F249" s="66" t="s">
        <v>894</v>
      </c>
      <c r="G249" s="22">
        <v>30000</v>
      </c>
      <c r="H249" s="23"/>
      <c r="I249" s="9"/>
      <c r="J249" s="9"/>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row>
    <row r="250" spans="1:64" ht="37.950000000000003" customHeight="1" x14ac:dyDescent="0.3">
      <c r="A250" s="20">
        <v>22</v>
      </c>
      <c r="B250" s="21" t="s">
        <v>891</v>
      </c>
      <c r="C250" s="21" t="s">
        <v>207</v>
      </c>
      <c r="D250" s="21" t="s">
        <v>895</v>
      </c>
      <c r="E250" s="21" t="s">
        <v>896</v>
      </c>
      <c r="F250" s="66" t="s">
        <v>897</v>
      </c>
      <c r="G250" s="22">
        <v>20000</v>
      </c>
      <c r="H250" s="23"/>
      <c r="I250" s="9"/>
      <c r="J250" s="9"/>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row>
    <row r="251" spans="1:64" ht="37.950000000000003" customHeight="1" x14ac:dyDescent="0.3">
      <c r="A251" s="20">
        <v>23</v>
      </c>
      <c r="B251" s="21" t="s">
        <v>891</v>
      </c>
      <c r="C251" s="21" t="s">
        <v>207</v>
      </c>
      <c r="D251" s="21" t="s">
        <v>898</v>
      </c>
      <c r="E251" s="21" t="s">
        <v>899</v>
      </c>
      <c r="F251" s="66" t="s">
        <v>900</v>
      </c>
      <c r="G251" s="22">
        <v>20000</v>
      </c>
      <c r="H251" s="23"/>
      <c r="I251" s="9"/>
      <c r="J251" s="9"/>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row>
    <row r="252" spans="1:64" ht="37.950000000000003" customHeight="1" x14ac:dyDescent="0.3">
      <c r="A252" s="20">
        <v>24</v>
      </c>
      <c r="B252" s="21" t="s">
        <v>891</v>
      </c>
      <c r="C252" s="21" t="s">
        <v>207</v>
      </c>
      <c r="D252" s="21" t="s">
        <v>901</v>
      </c>
      <c r="E252" s="21" t="s">
        <v>902</v>
      </c>
      <c r="F252" s="66" t="s">
        <v>903</v>
      </c>
      <c r="G252" s="22">
        <v>20000</v>
      </c>
      <c r="H252" s="23"/>
      <c r="I252" s="9"/>
      <c r="J252" s="9"/>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10"/>
    </row>
    <row r="253" spans="1:64" ht="48.6" x14ac:dyDescent="0.3">
      <c r="A253" s="20">
        <v>25</v>
      </c>
      <c r="B253" s="21" t="s">
        <v>891</v>
      </c>
      <c r="C253" s="21" t="s">
        <v>207</v>
      </c>
      <c r="D253" s="21" t="s">
        <v>881</v>
      </c>
      <c r="E253" s="21" t="s">
        <v>904</v>
      </c>
      <c r="F253" s="66" t="s">
        <v>195</v>
      </c>
      <c r="G253" s="22">
        <v>20000</v>
      </c>
      <c r="H253" s="23"/>
      <c r="I253" s="9"/>
      <c r="J253" s="9"/>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0"/>
    </row>
    <row r="254" spans="1:64" ht="37.950000000000003" customHeight="1" x14ac:dyDescent="0.3">
      <c r="A254" s="20">
        <v>26</v>
      </c>
      <c r="B254" s="21" t="s">
        <v>891</v>
      </c>
      <c r="C254" s="21" t="s">
        <v>207</v>
      </c>
      <c r="D254" s="21" t="s">
        <v>905</v>
      </c>
      <c r="E254" s="21" t="s">
        <v>906</v>
      </c>
      <c r="F254" s="66" t="s">
        <v>195</v>
      </c>
      <c r="G254" s="22">
        <v>30000</v>
      </c>
      <c r="H254" s="23"/>
      <c r="I254" s="9"/>
      <c r="J254" s="9"/>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row>
    <row r="255" spans="1:64" ht="37.950000000000003" customHeight="1" x14ac:dyDescent="0.3">
      <c r="A255" s="20">
        <v>27</v>
      </c>
      <c r="B255" s="21" t="s">
        <v>891</v>
      </c>
      <c r="C255" s="21" t="s">
        <v>207</v>
      </c>
      <c r="D255" s="21" t="s">
        <v>907</v>
      </c>
      <c r="E255" s="21" t="s">
        <v>908</v>
      </c>
      <c r="F255" s="66" t="s">
        <v>885</v>
      </c>
      <c r="G255" s="22">
        <v>30000</v>
      </c>
      <c r="H255" s="23"/>
      <c r="I255" s="9"/>
      <c r="J255" s="9"/>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10"/>
    </row>
    <row r="256" spans="1:64" ht="37.950000000000003" customHeight="1" x14ac:dyDescent="0.3">
      <c r="A256" s="20">
        <v>28</v>
      </c>
      <c r="B256" s="21" t="s">
        <v>891</v>
      </c>
      <c r="C256" s="21" t="s">
        <v>207</v>
      </c>
      <c r="D256" s="21" t="s">
        <v>909</v>
      </c>
      <c r="E256" s="21" t="s">
        <v>910</v>
      </c>
      <c r="F256" s="66" t="s">
        <v>426</v>
      </c>
      <c r="G256" s="22">
        <v>20000</v>
      </c>
      <c r="H256" s="23"/>
      <c r="I256" s="9"/>
      <c r="J256" s="9"/>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10"/>
      <c r="BH256" s="10"/>
      <c r="BI256" s="10"/>
      <c r="BJ256" s="10"/>
      <c r="BK256" s="10"/>
      <c r="BL256" s="10"/>
    </row>
    <row r="257" spans="1:64" ht="37.950000000000003" customHeight="1" x14ac:dyDescent="0.3">
      <c r="A257" s="20">
        <v>29</v>
      </c>
      <c r="B257" s="21" t="s">
        <v>891</v>
      </c>
      <c r="C257" s="21" t="s">
        <v>207</v>
      </c>
      <c r="D257" s="21" t="s">
        <v>911</v>
      </c>
      <c r="E257" s="21" t="s">
        <v>912</v>
      </c>
      <c r="F257" s="66" t="s">
        <v>913</v>
      </c>
      <c r="G257" s="22">
        <v>20000</v>
      </c>
      <c r="H257" s="23"/>
      <c r="I257" s="9"/>
      <c r="J257" s="9"/>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10"/>
    </row>
    <row r="258" spans="1:64" ht="37.950000000000003" customHeight="1" x14ac:dyDescent="0.3">
      <c r="A258" s="20">
        <v>30</v>
      </c>
      <c r="B258" s="21" t="s">
        <v>891</v>
      </c>
      <c r="C258" s="21" t="s">
        <v>207</v>
      </c>
      <c r="D258" s="21" t="s">
        <v>914</v>
      </c>
      <c r="E258" s="21" t="s">
        <v>915</v>
      </c>
      <c r="F258" s="66" t="s">
        <v>890</v>
      </c>
      <c r="G258" s="22">
        <v>20000</v>
      </c>
      <c r="H258" s="23"/>
      <c r="I258" s="9"/>
      <c r="J258" s="9"/>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10"/>
    </row>
    <row r="259" spans="1:64" ht="37.950000000000003" customHeight="1" x14ac:dyDescent="0.3">
      <c r="A259" s="20">
        <v>31</v>
      </c>
      <c r="B259" s="21" t="s">
        <v>891</v>
      </c>
      <c r="C259" s="21" t="s">
        <v>207</v>
      </c>
      <c r="D259" s="21" t="s">
        <v>916</v>
      </c>
      <c r="E259" s="21" t="s">
        <v>917</v>
      </c>
      <c r="F259" s="66" t="s">
        <v>699</v>
      </c>
      <c r="G259" s="22">
        <v>30000</v>
      </c>
      <c r="H259" s="23"/>
      <c r="I259" s="9"/>
      <c r="J259" s="9"/>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10"/>
    </row>
    <row r="260" spans="1:64" ht="37.950000000000003" customHeight="1" x14ac:dyDescent="0.3">
      <c r="A260" s="20">
        <v>32</v>
      </c>
      <c r="B260" s="21" t="s">
        <v>891</v>
      </c>
      <c r="C260" s="21" t="s">
        <v>207</v>
      </c>
      <c r="D260" s="21" t="s">
        <v>918</v>
      </c>
      <c r="E260" s="21" t="s">
        <v>919</v>
      </c>
      <c r="F260" s="66" t="s">
        <v>699</v>
      </c>
      <c r="G260" s="22">
        <v>20000</v>
      </c>
      <c r="H260" s="23"/>
      <c r="I260" s="9"/>
      <c r="J260" s="9"/>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0"/>
    </row>
    <row r="261" spans="1:64" ht="37.950000000000003" customHeight="1" x14ac:dyDescent="0.3">
      <c r="A261" s="20">
        <v>33</v>
      </c>
      <c r="B261" s="21" t="s">
        <v>920</v>
      </c>
      <c r="C261" s="71" t="s">
        <v>21</v>
      </c>
      <c r="D261" s="21" t="s">
        <v>921</v>
      </c>
      <c r="E261" s="21" t="s">
        <v>922</v>
      </c>
      <c r="F261" s="66" t="s">
        <v>923</v>
      </c>
      <c r="G261" s="22">
        <v>50000</v>
      </c>
      <c r="H261" s="23" t="s">
        <v>392</v>
      </c>
      <c r="I261" s="9"/>
      <c r="J261" s="9"/>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row>
    <row r="262" spans="1:64" ht="37.950000000000003" customHeight="1" x14ac:dyDescent="0.3">
      <c r="A262" s="20">
        <v>34</v>
      </c>
      <c r="B262" s="21" t="s">
        <v>920</v>
      </c>
      <c r="C262" s="21" t="s">
        <v>63</v>
      </c>
      <c r="D262" s="21" t="s">
        <v>924</v>
      </c>
      <c r="E262" s="21" t="s">
        <v>925</v>
      </c>
      <c r="F262" s="66" t="s">
        <v>926</v>
      </c>
      <c r="G262" s="22">
        <v>40000</v>
      </c>
      <c r="H262" s="23"/>
      <c r="I262" s="9"/>
      <c r="J262" s="9"/>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row>
    <row r="263" spans="1:64" ht="37.950000000000003" customHeight="1" x14ac:dyDescent="0.3">
      <c r="A263" s="20">
        <v>35</v>
      </c>
      <c r="B263" s="21" t="s">
        <v>920</v>
      </c>
      <c r="C263" s="21" t="s">
        <v>56</v>
      </c>
      <c r="D263" s="21" t="s">
        <v>927</v>
      </c>
      <c r="E263" s="21" t="s">
        <v>928</v>
      </c>
      <c r="F263" s="66" t="s">
        <v>24</v>
      </c>
      <c r="G263" s="22">
        <v>24000</v>
      </c>
      <c r="H263" s="23"/>
      <c r="I263" s="9"/>
      <c r="J263" s="9"/>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0"/>
    </row>
    <row r="264" spans="1:64" ht="37.950000000000003" customHeight="1" x14ac:dyDescent="0.3">
      <c r="A264" s="20">
        <v>36</v>
      </c>
      <c r="B264" s="21" t="s">
        <v>920</v>
      </c>
      <c r="C264" s="21" t="s">
        <v>56</v>
      </c>
      <c r="D264" s="21" t="s">
        <v>929</v>
      </c>
      <c r="E264" s="21" t="s">
        <v>930</v>
      </c>
      <c r="F264" s="66" t="s">
        <v>24</v>
      </c>
      <c r="G264" s="22">
        <v>24000</v>
      </c>
      <c r="H264" s="23"/>
      <c r="I264" s="9"/>
      <c r="J264" s="9"/>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row>
    <row r="265" spans="1:64" ht="37.950000000000003" customHeight="1" x14ac:dyDescent="0.3">
      <c r="A265" s="20">
        <v>37</v>
      </c>
      <c r="B265" s="21" t="s">
        <v>920</v>
      </c>
      <c r="C265" s="21" t="s">
        <v>56</v>
      </c>
      <c r="D265" s="21" t="s">
        <v>931</v>
      </c>
      <c r="E265" s="21" t="s">
        <v>932</v>
      </c>
      <c r="F265" s="66" t="s">
        <v>897</v>
      </c>
      <c r="G265" s="22">
        <v>24000</v>
      </c>
      <c r="H265" s="23"/>
      <c r="I265" s="9"/>
      <c r="J265" s="9"/>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0"/>
    </row>
    <row r="266" spans="1:64" ht="37.950000000000003" customHeight="1" x14ac:dyDescent="0.3">
      <c r="A266" s="20">
        <v>38</v>
      </c>
      <c r="B266" s="21" t="s">
        <v>920</v>
      </c>
      <c r="C266" s="21" t="s">
        <v>56</v>
      </c>
      <c r="D266" s="21" t="s">
        <v>933</v>
      </c>
      <c r="E266" s="21" t="s">
        <v>934</v>
      </c>
      <c r="F266" s="66" t="s">
        <v>74</v>
      </c>
      <c r="G266" s="22">
        <v>24000</v>
      </c>
      <c r="H266" s="23"/>
      <c r="I266" s="9"/>
      <c r="J266" s="9"/>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row>
    <row r="267" spans="1:64" ht="37.950000000000003" customHeight="1" x14ac:dyDescent="0.3">
      <c r="A267" s="20">
        <v>39</v>
      </c>
      <c r="B267" s="21" t="s">
        <v>920</v>
      </c>
      <c r="C267" s="21" t="s">
        <v>56</v>
      </c>
      <c r="D267" s="21" t="s">
        <v>935</v>
      </c>
      <c r="E267" s="21" t="s">
        <v>936</v>
      </c>
      <c r="F267" s="66" t="s">
        <v>101</v>
      </c>
      <c r="G267" s="22">
        <v>16800</v>
      </c>
      <c r="H267" s="23"/>
      <c r="I267" s="9"/>
      <c r="J267" s="9"/>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0"/>
    </row>
    <row r="268" spans="1:64" ht="37.950000000000003" customHeight="1" x14ac:dyDescent="0.3">
      <c r="A268" s="20">
        <v>40</v>
      </c>
      <c r="B268" s="21" t="s">
        <v>920</v>
      </c>
      <c r="C268" s="21" t="s">
        <v>56</v>
      </c>
      <c r="D268" s="21" t="s">
        <v>937</v>
      </c>
      <c r="E268" s="21" t="s">
        <v>938</v>
      </c>
      <c r="F268" s="66" t="s">
        <v>880</v>
      </c>
      <c r="G268" s="22">
        <v>10000</v>
      </c>
      <c r="H268" s="23"/>
      <c r="I268" s="9"/>
      <c r="J268" s="9"/>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0"/>
    </row>
    <row r="269" spans="1:64" ht="37.950000000000003" customHeight="1" x14ac:dyDescent="0.3">
      <c r="A269" s="20">
        <v>41</v>
      </c>
      <c r="B269" s="21" t="s">
        <v>920</v>
      </c>
      <c r="C269" s="21" t="s">
        <v>56</v>
      </c>
      <c r="D269" s="21" t="s">
        <v>939</v>
      </c>
      <c r="E269" s="21" t="s">
        <v>940</v>
      </c>
      <c r="F269" s="66" t="s">
        <v>941</v>
      </c>
      <c r="G269" s="22">
        <v>40000</v>
      </c>
      <c r="H269" s="23"/>
      <c r="I269" s="9"/>
      <c r="J269" s="9"/>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0"/>
    </row>
    <row r="270" spans="1:64" ht="37.950000000000003" customHeight="1" x14ac:dyDescent="0.3">
      <c r="A270" s="20">
        <v>42</v>
      </c>
      <c r="B270" s="21" t="s">
        <v>920</v>
      </c>
      <c r="C270" s="21" t="s">
        <v>56</v>
      </c>
      <c r="D270" s="21" t="s">
        <v>939</v>
      </c>
      <c r="E270" s="21" t="s">
        <v>942</v>
      </c>
      <c r="F270" s="66" t="s">
        <v>768</v>
      </c>
      <c r="G270" s="22">
        <v>40000</v>
      </c>
      <c r="H270" s="23"/>
      <c r="I270" s="9"/>
      <c r="J270" s="9"/>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row>
    <row r="271" spans="1:64" ht="37.950000000000003" customHeight="1" x14ac:dyDescent="0.3">
      <c r="A271" s="20">
        <v>43</v>
      </c>
      <c r="B271" s="21" t="s">
        <v>920</v>
      </c>
      <c r="C271" s="21" t="s">
        <v>56</v>
      </c>
      <c r="D271" s="21" t="s">
        <v>943</v>
      </c>
      <c r="E271" s="21" t="s">
        <v>944</v>
      </c>
      <c r="F271" s="66" t="s">
        <v>945</v>
      </c>
      <c r="G271" s="22">
        <v>40000</v>
      </c>
      <c r="H271" s="23"/>
      <c r="I271" s="9"/>
      <c r="J271" s="9"/>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row>
    <row r="272" spans="1:64" ht="37.950000000000003" customHeight="1" x14ac:dyDescent="0.3">
      <c r="A272" s="20">
        <v>44</v>
      </c>
      <c r="B272" s="21" t="s">
        <v>920</v>
      </c>
      <c r="C272" s="21" t="s">
        <v>56</v>
      </c>
      <c r="D272" s="21" t="s">
        <v>946</v>
      </c>
      <c r="E272" s="21" t="s">
        <v>947</v>
      </c>
      <c r="F272" s="66" t="s">
        <v>747</v>
      </c>
      <c r="G272" s="22">
        <v>10000</v>
      </c>
      <c r="H272" s="23"/>
      <c r="I272" s="9"/>
      <c r="J272" s="9"/>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10"/>
    </row>
    <row r="273" spans="1:64" ht="37.950000000000003" customHeight="1" x14ac:dyDescent="0.3">
      <c r="A273" s="20">
        <v>45</v>
      </c>
      <c r="B273" s="21" t="s">
        <v>920</v>
      </c>
      <c r="C273" s="21" t="s">
        <v>56</v>
      </c>
      <c r="D273" s="21" t="s">
        <v>948</v>
      </c>
      <c r="E273" s="21" t="s">
        <v>949</v>
      </c>
      <c r="F273" s="66" t="s">
        <v>762</v>
      </c>
      <c r="G273" s="22">
        <v>40000</v>
      </c>
      <c r="H273" s="23"/>
      <c r="I273" s="9"/>
      <c r="J273" s="9"/>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0"/>
    </row>
    <row r="274" spans="1:64" ht="39" customHeight="1" x14ac:dyDescent="0.3">
      <c r="A274" s="20">
        <v>46</v>
      </c>
      <c r="B274" s="21" t="s">
        <v>950</v>
      </c>
      <c r="C274" s="21" t="s">
        <v>208</v>
      </c>
      <c r="D274" s="21" t="s">
        <v>951</v>
      </c>
      <c r="E274" s="21" t="s">
        <v>952</v>
      </c>
      <c r="F274" s="66" t="s">
        <v>953</v>
      </c>
      <c r="G274" s="22">
        <v>10000</v>
      </c>
      <c r="H274" s="23"/>
      <c r="I274" s="9"/>
      <c r="J274" s="9"/>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0"/>
    </row>
    <row r="275" spans="1:64" ht="37.950000000000003" customHeight="1" x14ac:dyDescent="0.3">
      <c r="A275" s="20">
        <v>47</v>
      </c>
      <c r="B275" s="21" t="s">
        <v>950</v>
      </c>
      <c r="C275" s="21" t="s">
        <v>208</v>
      </c>
      <c r="D275" s="21" t="s">
        <v>954</v>
      </c>
      <c r="E275" s="21" t="s">
        <v>955</v>
      </c>
      <c r="F275" s="66" t="s">
        <v>956</v>
      </c>
      <c r="G275" s="22">
        <v>10000</v>
      </c>
      <c r="H275" s="23"/>
      <c r="I275" s="9"/>
      <c r="J275" s="9"/>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c r="BG275" s="10"/>
      <c r="BH275" s="10"/>
      <c r="BI275" s="10"/>
      <c r="BJ275" s="10"/>
      <c r="BK275" s="10"/>
      <c r="BL275" s="10"/>
    </row>
    <row r="276" spans="1:64" ht="37.950000000000003" customHeight="1" x14ac:dyDescent="0.3">
      <c r="A276" s="20">
        <v>48</v>
      </c>
      <c r="B276" s="21" t="s">
        <v>950</v>
      </c>
      <c r="C276" s="21" t="s">
        <v>208</v>
      </c>
      <c r="D276" s="21" t="s">
        <v>957</v>
      </c>
      <c r="E276" s="21" t="s">
        <v>958</v>
      </c>
      <c r="F276" s="66" t="s">
        <v>959</v>
      </c>
      <c r="G276" s="22">
        <v>16000</v>
      </c>
      <c r="H276" s="23"/>
      <c r="I276" s="9"/>
      <c r="J276" s="9"/>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0"/>
    </row>
    <row r="277" spans="1:64" ht="37.950000000000003" customHeight="1" x14ac:dyDescent="0.3">
      <c r="A277" s="20">
        <v>49</v>
      </c>
      <c r="B277" s="21" t="s">
        <v>950</v>
      </c>
      <c r="C277" s="21" t="s">
        <v>208</v>
      </c>
      <c r="D277" s="21" t="s">
        <v>960</v>
      </c>
      <c r="E277" s="21" t="s">
        <v>961</v>
      </c>
      <c r="F277" s="66" t="s">
        <v>101</v>
      </c>
      <c r="G277" s="22">
        <v>10000</v>
      </c>
      <c r="H277" s="23"/>
      <c r="I277" s="9"/>
      <c r="J277" s="9"/>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0"/>
    </row>
    <row r="278" spans="1:64" ht="48.6" x14ac:dyDescent="0.3">
      <c r="A278" s="20">
        <v>50</v>
      </c>
      <c r="B278" s="21" t="s">
        <v>950</v>
      </c>
      <c r="C278" s="21" t="s">
        <v>208</v>
      </c>
      <c r="D278" s="21" t="s">
        <v>962</v>
      </c>
      <c r="E278" s="21" t="s">
        <v>963</v>
      </c>
      <c r="F278" s="66" t="s">
        <v>209</v>
      </c>
      <c r="G278" s="22">
        <v>3000</v>
      </c>
      <c r="H278" s="23"/>
      <c r="I278" s="9"/>
      <c r="J278" s="9"/>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row>
    <row r="279" spans="1:64" ht="37.950000000000003" customHeight="1" x14ac:dyDescent="0.3">
      <c r="A279" s="20">
        <v>51</v>
      </c>
      <c r="B279" s="21" t="s">
        <v>950</v>
      </c>
      <c r="C279" s="21" t="s">
        <v>208</v>
      </c>
      <c r="D279" s="21" t="s">
        <v>960</v>
      </c>
      <c r="E279" s="21" t="s">
        <v>964</v>
      </c>
      <c r="F279" s="66" t="s">
        <v>965</v>
      </c>
      <c r="G279" s="22">
        <v>6000</v>
      </c>
      <c r="H279" s="23"/>
      <c r="I279" s="9"/>
      <c r="J279" s="9"/>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row>
    <row r="280" spans="1:64" ht="39" customHeight="1" x14ac:dyDescent="0.3">
      <c r="A280" s="20">
        <v>52</v>
      </c>
      <c r="B280" s="21" t="s">
        <v>950</v>
      </c>
      <c r="C280" s="21" t="s">
        <v>208</v>
      </c>
      <c r="D280" s="21" t="s">
        <v>954</v>
      </c>
      <c r="E280" s="21" t="s">
        <v>966</v>
      </c>
      <c r="F280" s="66" t="s">
        <v>723</v>
      </c>
      <c r="G280" s="22">
        <v>6000</v>
      </c>
      <c r="H280" s="23"/>
      <c r="I280" s="9"/>
      <c r="J280" s="9"/>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0"/>
    </row>
    <row r="281" spans="1:64" ht="48.6" x14ac:dyDescent="0.3">
      <c r="A281" s="20">
        <v>53</v>
      </c>
      <c r="B281" s="21" t="s">
        <v>950</v>
      </c>
      <c r="C281" s="21" t="s">
        <v>208</v>
      </c>
      <c r="D281" s="21" t="s">
        <v>960</v>
      </c>
      <c r="E281" s="21" t="s">
        <v>967</v>
      </c>
      <c r="F281" s="66" t="s">
        <v>968</v>
      </c>
      <c r="G281" s="22">
        <v>6000</v>
      </c>
      <c r="H281" s="23"/>
      <c r="I281" s="9"/>
      <c r="J281" s="9"/>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0"/>
    </row>
    <row r="282" spans="1:64" ht="48.6" x14ac:dyDescent="0.3">
      <c r="A282" s="20">
        <v>54</v>
      </c>
      <c r="B282" s="21" t="s">
        <v>950</v>
      </c>
      <c r="C282" s="21" t="s">
        <v>208</v>
      </c>
      <c r="D282" s="21" t="s">
        <v>969</v>
      </c>
      <c r="E282" s="21" t="s">
        <v>970</v>
      </c>
      <c r="F282" s="66" t="s">
        <v>733</v>
      </c>
      <c r="G282" s="22">
        <v>6000</v>
      </c>
      <c r="H282" s="23"/>
      <c r="I282" s="9"/>
      <c r="J282" s="9"/>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row>
    <row r="283" spans="1:64" ht="48.6" x14ac:dyDescent="0.3">
      <c r="A283" s="20">
        <v>55</v>
      </c>
      <c r="B283" s="21" t="s">
        <v>950</v>
      </c>
      <c r="C283" s="21" t="s">
        <v>208</v>
      </c>
      <c r="D283" s="21" t="s">
        <v>971</v>
      </c>
      <c r="E283" s="21" t="s">
        <v>972</v>
      </c>
      <c r="F283" s="66" t="s">
        <v>973</v>
      </c>
      <c r="G283" s="22">
        <v>6000</v>
      </c>
      <c r="H283" s="23"/>
      <c r="I283" s="9"/>
      <c r="J283" s="9"/>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row>
    <row r="284" spans="1:64" ht="37.950000000000003" customHeight="1" x14ac:dyDescent="0.3">
      <c r="A284" s="20">
        <v>56</v>
      </c>
      <c r="B284" s="21" t="s">
        <v>974</v>
      </c>
      <c r="C284" s="21" t="s">
        <v>265</v>
      </c>
      <c r="D284" s="21" t="s">
        <v>975</v>
      </c>
      <c r="E284" s="21" t="s">
        <v>976</v>
      </c>
      <c r="F284" s="66" t="s">
        <v>594</v>
      </c>
      <c r="G284" s="22">
        <v>100000</v>
      </c>
      <c r="H284" s="23"/>
      <c r="I284" s="9"/>
      <c r="J284" s="9"/>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0"/>
    </row>
    <row r="285" spans="1:64" ht="37.950000000000003" customHeight="1" x14ac:dyDescent="0.3">
      <c r="A285" s="20">
        <v>57</v>
      </c>
      <c r="B285" s="21" t="s">
        <v>974</v>
      </c>
      <c r="C285" s="21" t="s">
        <v>265</v>
      </c>
      <c r="D285" s="21" t="s">
        <v>977</v>
      </c>
      <c r="E285" s="21" t="s">
        <v>978</v>
      </c>
      <c r="F285" s="66" t="s">
        <v>594</v>
      </c>
      <c r="G285" s="22">
        <v>100000</v>
      </c>
      <c r="H285" s="23"/>
      <c r="I285" s="9"/>
      <c r="J285" s="9"/>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row>
    <row r="286" spans="1:64" ht="37.950000000000003" customHeight="1" x14ac:dyDescent="0.3">
      <c r="A286" s="20">
        <v>58</v>
      </c>
      <c r="B286" s="21" t="s">
        <v>974</v>
      </c>
      <c r="C286" s="21" t="s">
        <v>265</v>
      </c>
      <c r="D286" s="21" t="s">
        <v>979</v>
      </c>
      <c r="E286" s="21" t="s">
        <v>980</v>
      </c>
      <c r="F286" s="66" t="s">
        <v>594</v>
      </c>
      <c r="G286" s="22">
        <v>100000</v>
      </c>
      <c r="H286" s="23"/>
      <c r="I286" s="9"/>
      <c r="J286" s="9"/>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0"/>
    </row>
    <row r="287" spans="1:64" ht="37.950000000000003" customHeight="1" x14ac:dyDescent="0.3">
      <c r="A287" s="20">
        <v>59</v>
      </c>
      <c r="B287" s="21" t="s">
        <v>981</v>
      </c>
      <c r="C287" s="21" t="s">
        <v>39</v>
      </c>
      <c r="D287" s="21" t="s">
        <v>982</v>
      </c>
      <c r="E287" s="21" t="s">
        <v>983</v>
      </c>
      <c r="F287" s="66" t="s">
        <v>984</v>
      </c>
      <c r="G287" s="22">
        <v>50000</v>
      </c>
      <c r="H287" s="23" t="s">
        <v>392</v>
      </c>
      <c r="I287" s="9"/>
      <c r="J287" s="9"/>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0"/>
    </row>
    <row r="288" spans="1:64" ht="37.950000000000003" customHeight="1" x14ac:dyDescent="0.3">
      <c r="A288" s="20">
        <v>60</v>
      </c>
      <c r="B288" s="21" t="s">
        <v>981</v>
      </c>
      <c r="C288" s="21" t="s">
        <v>39</v>
      </c>
      <c r="D288" s="21" t="s">
        <v>985</v>
      </c>
      <c r="E288" s="21" t="s">
        <v>986</v>
      </c>
      <c r="F288" s="66" t="s">
        <v>987</v>
      </c>
      <c r="G288" s="22">
        <v>99600</v>
      </c>
      <c r="H288" s="23"/>
      <c r="I288" s="9"/>
      <c r="J288" s="9"/>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c r="BF288" s="10"/>
      <c r="BG288" s="10"/>
      <c r="BH288" s="10"/>
      <c r="BI288" s="10"/>
      <c r="BJ288" s="10"/>
      <c r="BK288" s="10"/>
      <c r="BL288" s="10"/>
    </row>
    <row r="289" spans="1:64" ht="37.950000000000003" customHeight="1" x14ac:dyDescent="0.3">
      <c r="A289" s="20">
        <v>61</v>
      </c>
      <c r="B289" s="21" t="s">
        <v>981</v>
      </c>
      <c r="C289" s="21" t="s">
        <v>39</v>
      </c>
      <c r="D289" s="21" t="s">
        <v>988</v>
      </c>
      <c r="E289" s="21" t="s">
        <v>989</v>
      </c>
      <c r="F289" s="66" t="s">
        <v>31</v>
      </c>
      <c r="G289" s="22">
        <v>99000</v>
      </c>
      <c r="H289" s="23"/>
      <c r="I289" s="9"/>
      <c r="J289" s="9"/>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0"/>
    </row>
    <row r="290" spans="1:64" ht="37.950000000000003" customHeight="1" x14ac:dyDescent="0.3">
      <c r="A290" s="20">
        <v>62</v>
      </c>
      <c r="B290" s="21" t="s">
        <v>981</v>
      </c>
      <c r="C290" s="21" t="s">
        <v>39</v>
      </c>
      <c r="D290" s="21" t="s">
        <v>990</v>
      </c>
      <c r="E290" s="21" t="s">
        <v>991</v>
      </c>
      <c r="F290" s="66" t="s">
        <v>880</v>
      </c>
      <c r="G290" s="22">
        <v>50000</v>
      </c>
      <c r="H290" s="23"/>
      <c r="I290" s="9"/>
      <c r="J290" s="9"/>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0"/>
    </row>
    <row r="291" spans="1:64" ht="37.950000000000003" customHeight="1" x14ac:dyDescent="0.3">
      <c r="A291" s="20">
        <v>63</v>
      </c>
      <c r="B291" s="21" t="s">
        <v>981</v>
      </c>
      <c r="C291" s="21" t="s">
        <v>39</v>
      </c>
      <c r="D291" s="21" t="s">
        <v>992</v>
      </c>
      <c r="E291" s="21" t="s">
        <v>993</v>
      </c>
      <c r="F291" s="66" t="s">
        <v>903</v>
      </c>
      <c r="G291" s="22">
        <v>77500</v>
      </c>
      <c r="H291" s="23"/>
      <c r="I291" s="9"/>
      <c r="J291" s="9"/>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row>
    <row r="292" spans="1:64" ht="37.950000000000003" customHeight="1" x14ac:dyDescent="0.3">
      <c r="A292" s="20">
        <v>64</v>
      </c>
      <c r="B292" s="21" t="s">
        <v>981</v>
      </c>
      <c r="C292" s="21" t="s">
        <v>39</v>
      </c>
      <c r="D292" s="21" t="s">
        <v>985</v>
      </c>
      <c r="E292" s="21" t="s">
        <v>994</v>
      </c>
      <c r="F292" s="66" t="s">
        <v>903</v>
      </c>
      <c r="G292" s="22">
        <v>126900</v>
      </c>
      <c r="H292" s="23"/>
      <c r="I292" s="9"/>
      <c r="J292" s="9"/>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10"/>
    </row>
    <row r="293" spans="1:64" ht="37.950000000000003" customHeight="1" x14ac:dyDescent="0.3">
      <c r="A293" s="20">
        <v>65</v>
      </c>
      <c r="B293" s="21" t="s">
        <v>981</v>
      </c>
      <c r="C293" s="21" t="s">
        <v>39</v>
      </c>
      <c r="D293" s="21" t="s">
        <v>995</v>
      </c>
      <c r="E293" s="21" t="s">
        <v>996</v>
      </c>
      <c r="F293" s="66" t="s">
        <v>903</v>
      </c>
      <c r="G293" s="22">
        <v>50000</v>
      </c>
      <c r="H293" s="23"/>
      <c r="I293" s="9"/>
      <c r="J293" s="9"/>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row>
    <row r="294" spans="1:64" ht="37.950000000000003" customHeight="1" x14ac:dyDescent="0.3">
      <c r="A294" s="20">
        <v>66</v>
      </c>
      <c r="B294" s="21" t="s">
        <v>981</v>
      </c>
      <c r="C294" s="21" t="s">
        <v>39</v>
      </c>
      <c r="D294" s="21" t="s">
        <v>997</v>
      </c>
      <c r="E294" s="21" t="s">
        <v>998</v>
      </c>
      <c r="F294" s="66" t="s">
        <v>426</v>
      </c>
      <c r="G294" s="22">
        <v>50000</v>
      </c>
      <c r="H294" s="23"/>
      <c r="I294" s="9"/>
      <c r="J294" s="9"/>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row>
    <row r="295" spans="1:64" ht="37.950000000000003" customHeight="1" x14ac:dyDescent="0.3">
      <c r="A295" s="20">
        <v>67</v>
      </c>
      <c r="B295" s="21" t="s">
        <v>981</v>
      </c>
      <c r="C295" s="21" t="s">
        <v>39</v>
      </c>
      <c r="D295" s="21" t="s">
        <v>990</v>
      </c>
      <c r="E295" s="21" t="s">
        <v>999</v>
      </c>
      <c r="F295" s="66" t="s">
        <v>1000</v>
      </c>
      <c r="G295" s="22">
        <v>72000</v>
      </c>
      <c r="H295" s="23"/>
      <c r="I295" s="9"/>
      <c r="J295" s="9"/>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10"/>
    </row>
    <row r="296" spans="1:64" ht="37.950000000000003" customHeight="1" x14ac:dyDescent="0.3">
      <c r="A296" s="20">
        <v>68</v>
      </c>
      <c r="B296" s="21" t="s">
        <v>981</v>
      </c>
      <c r="C296" s="21" t="s">
        <v>39</v>
      </c>
      <c r="D296" s="21" t="s">
        <v>992</v>
      </c>
      <c r="E296" s="21" t="s">
        <v>1001</v>
      </c>
      <c r="F296" s="66" t="s">
        <v>699</v>
      </c>
      <c r="G296" s="22">
        <v>55500</v>
      </c>
      <c r="H296" s="23"/>
      <c r="I296" s="9"/>
      <c r="J296" s="9"/>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c r="BF296" s="10"/>
      <c r="BG296" s="10"/>
      <c r="BH296" s="10"/>
      <c r="BI296" s="10"/>
      <c r="BJ296" s="10"/>
      <c r="BK296" s="10"/>
      <c r="BL296" s="10"/>
    </row>
    <row r="297" spans="1:64" ht="37.950000000000003" customHeight="1" x14ac:dyDescent="0.3">
      <c r="A297" s="20">
        <v>69</v>
      </c>
      <c r="B297" s="21" t="s">
        <v>981</v>
      </c>
      <c r="C297" s="21" t="s">
        <v>39</v>
      </c>
      <c r="D297" s="21" t="s">
        <v>982</v>
      </c>
      <c r="E297" s="21" t="s">
        <v>1002</v>
      </c>
      <c r="F297" s="66" t="s">
        <v>702</v>
      </c>
      <c r="G297" s="22">
        <v>50000</v>
      </c>
      <c r="H297" s="23"/>
      <c r="I297" s="9"/>
      <c r="J297" s="9"/>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c r="BF297" s="10"/>
      <c r="BG297" s="10"/>
      <c r="BH297" s="10"/>
      <c r="BI297" s="10"/>
      <c r="BJ297" s="10"/>
      <c r="BK297" s="10"/>
      <c r="BL297" s="10"/>
    </row>
    <row r="298" spans="1:64" ht="37.950000000000003" customHeight="1" x14ac:dyDescent="0.3">
      <c r="A298" s="20">
        <v>70</v>
      </c>
      <c r="B298" s="21" t="s">
        <v>981</v>
      </c>
      <c r="C298" s="21" t="s">
        <v>39</v>
      </c>
      <c r="D298" s="21" t="s">
        <v>997</v>
      </c>
      <c r="E298" s="21" t="s">
        <v>1003</v>
      </c>
      <c r="F298" s="66" t="s">
        <v>731</v>
      </c>
      <c r="G298" s="22">
        <v>50000</v>
      </c>
      <c r="H298" s="23"/>
      <c r="I298" s="9"/>
      <c r="J298" s="9"/>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c r="BF298" s="10"/>
      <c r="BG298" s="10"/>
      <c r="BH298" s="10"/>
      <c r="BI298" s="10"/>
      <c r="BJ298" s="10"/>
      <c r="BK298" s="10"/>
      <c r="BL298" s="10"/>
    </row>
    <row r="299" spans="1:64" ht="37.950000000000003" customHeight="1" x14ac:dyDescent="0.3">
      <c r="A299" s="20">
        <v>71</v>
      </c>
      <c r="B299" s="21" t="s">
        <v>981</v>
      </c>
      <c r="C299" s="21" t="s">
        <v>39</v>
      </c>
      <c r="D299" s="21" t="s">
        <v>1004</v>
      </c>
      <c r="E299" s="21" t="s">
        <v>1005</v>
      </c>
      <c r="F299" s="66" t="s">
        <v>731</v>
      </c>
      <c r="G299" s="22">
        <v>74200</v>
      </c>
      <c r="H299" s="23"/>
      <c r="I299" s="9"/>
      <c r="J299" s="9"/>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10"/>
    </row>
    <row r="300" spans="1:64" ht="48.6" x14ac:dyDescent="0.3">
      <c r="A300" s="20">
        <v>72</v>
      </c>
      <c r="B300" s="21" t="s">
        <v>981</v>
      </c>
      <c r="C300" s="21" t="s">
        <v>39</v>
      </c>
      <c r="D300" s="21" t="s">
        <v>1006</v>
      </c>
      <c r="E300" s="21" t="s">
        <v>1007</v>
      </c>
      <c r="F300" s="66" t="s">
        <v>1008</v>
      </c>
      <c r="G300" s="22">
        <v>50000</v>
      </c>
      <c r="H300" s="23"/>
      <c r="I300" s="9"/>
      <c r="J300" s="9"/>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c r="BF300" s="10"/>
      <c r="BG300" s="10"/>
      <c r="BH300" s="10"/>
      <c r="BI300" s="10"/>
      <c r="BJ300" s="10"/>
      <c r="BK300" s="10"/>
      <c r="BL300" s="10"/>
    </row>
    <row r="301" spans="1:64" ht="37.950000000000003" customHeight="1" x14ac:dyDescent="0.3">
      <c r="A301" s="20">
        <v>73</v>
      </c>
      <c r="B301" s="21" t="s">
        <v>1009</v>
      </c>
      <c r="C301" s="21" t="s">
        <v>39</v>
      </c>
      <c r="D301" s="21" t="s">
        <v>1010</v>
      </c>
      <c r="E301" s="21" t="s">
        <v>1011</v>
      </c>
      <c r="F301" s="66" t="s">
        <v>54</v>
      </c>
      <c r="G301" s="22">
        <v>20000</v>
      </c>
      <c r="H301" s="23"/>
      <c r="I301" s="9"/>
      <c r="J301" s="9"/>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c r="BF301" s="10"/>
      <c r="BG301" s="10"/>
      <c r="BH301" s="10"/>
      <c r="BI301" s="10"/>
      <c r="BJ301" s="10"/>
      <c r="BK301" s="10"/>
      <c r="BL301" s="10"/>
    </row>
    <row r="302" spans="1:64" ht="37.950000000000003" customHeight="1" x14ac:dyDescent="0.3">
      <c r="A302" s="20">
        <v>74</v>
      </c>
      <c r="B302" s="21" t="s">
        <v>1009</v>
      </c>
      <c r="C302" s="21" t="s">
        <v>11</v>
      </c>
      <c r="D302" s="21" t="s">
        <v>1012</v>
      </c>
      <c r="E302" s="21" t="s">
        <v>1013</v>
      </c>
      <c r="F302" s="66" t="s">
        <v>1014</v>
      </c>
      <c r="G302" s="22">
        <v>10000</v>
      </c>
      <c r="H302" s="23"/>
      <c r="I302" s="9"/>
      <c r="J302" s="9"/>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0"/>
    </row>
    <row r="303" spans="1:64" ht="37.950000000000003" customHeight="1" x14ac:dyDescent="0.3">
      <c r="A303" s="20">
        <v>75</v>
      </c>
      <c r="B303" s="21" t="s">
        <v>1009</v>
      </c>
      <c r="C303" s="21" t="s">
        <v>11</v>
      </c>
      <c r="D303" s="21" t="s">
        <v>1015</v>
      </c>
      <c r="E303" s="21" t="s">
        <v>1016</v>
      </c>
      <c r="F303" s="66" t="s">
        <v>54</v>
      </c>
      <c r="G303" s="22">
        <v>10000</v>
      </c>
      <c r="H303" s="23"/>
      <c r="I303" s="9"/>
      <c r="J303" s="9"/>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c r="BF303" s="10"/>
      <c r="BG303" s="10"/>
      <c r="BH303" s="10"/>
      <c r="BI303" s="10"/>
      <c r="BJ303" s="10"/>
      <c r="BK303" s="10"/>
      <c r="BL303" s="10"/>
    </row>
    <row r="304" spans="1:64" ht="37.950000000000003" customHeight="1" x14ac:dyDescent="0.3">
      <c r="A304" s="20">
        <v>76</v>
      </c>
      <c r="B304" s="21" t="s">
        <v>1009</v>
      </c>
      <c r="C304" s="21" t="s">
        <v>11</v>
      </c>
      <c r="D304" s="21" t="s">
        <v>1017</v>
      </c>
      <c r="E304" s="21" t="s">
        <v>1018</v>
      </c>
      <c r="F304" s="66" t="s">
        <v>854</v>
      </c>
      <c r="G304" s="22">
        <v>10000</v>
      </c>
      <c r="H304" s="23"/>
      <c r="I304" s="9"/>
      <c r="J304" s="9"/>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c r="BF304" s="10"/>
      <c r="BG304" s="10"/>
      <c r="BH304" s="10"/>
      <c r="BI304" s="10"/>
      <c r="BJ304" s="10"/>
      <c r="BK304" s="10"/>
      <c r="BL304" s="10"/>
    </row>
    <row r="305" spans="1:64" ht="37.950000000000003" customHeight="1" x14ac:dyDescent="0.3">
      <c r="A305" s="20">
        <v>77</v>
      </c>
      <c r="B305" s="21" t="s">
        <v>1009</v>
      </c>
      <c r="C305" s="21" t="s">
        <v>63</v>
      </c>
      <c r="D305" s="21" t="s">
        <v>1019</v>
      </c>
      <c r="E305" s="21" t="s">
        <v>1020</v>
      </c>
      <c r="F305" s="66" t="s">
        <v>210</v>
      </c>
      <c r="G305" s="22">
        <v>94000</v>
      </c>
      <c r="H305" s="23"/>
      <c r="I305" s="9"/>
      <c r="J305" s="9"/>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c r="BF305" s="10"/>
      <c r="BG305" s="10"/>
      <c r="BH305" s="10"/>
      <c r="BI305" s="10"/>
      <c r="BJ305" s="10"/>
      <c r="BK305" s="10"/>
      <c r="BL305" s="10"/>
    </row>
    <row r="306" spans="1:64" ht="37.950000000000003" customHeight="1" x14ac:dyDescent="0.3">
      <c r="A306" s="20">
        <v>78</v>
      </c>
      <c r="B306" s="21" t="s">
        <v>872</v>
      </c>
      <c r="C306" s="21" t="s">
        <v>155</v>
      </c>
      <c r="D306" s="21" t="s">
        <v>1021</v>
      </c>
      <c r="E306" s="21" t="s">
        <v>1022</v>
      </c>
      <c r="F306" s="66" t="s">
        <v>880</v>
      </c>
      <c r="G306" s="22">
        <v>25635</v>
      </c>
      <c r="H306" s="23"/>
      <c r="I306" s="9"/>
      <c r="J306" s="9"/>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c r="BF306" s="10"/>
      <c r="BG306" s="10"/>
      <c r="BH306" s="10"/>
      <c r="BI306" s="10"/>
      <c r="BJ306" s="10"/>
      <c r="BK306" s="10"/>
      <c r="BL306" s="10"/>
    </row>
    <row r="307" spans="1:64" ht="37.950000000000003" customHeight="1" x14ac:dyDescent="0.3">
      <c r="A307" s="20">
        <v>79</v>
      </c>
      <c r="B307" s="21" t="s">
        <v>872</v>
      </c>
      <c r="C307" s="21" t="s">
        <v>155</v>
      </c>
      <c r="D307" s="21" t="s">
        <v>1023</v>
      </c>
      <c r="E307" s="21" t="s">
        <v>1022</v>
      </c>
      <c r="F307" s="66" t="s">
        <v>1024</v>
      </c>
      <c r="G307" s="22">
        <v>38892</v>
      </c>
      <c r="H307" s="23"/>
      <c r="I307" s="9"/>
      <c r="J307" s="9"/>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c r="BF307" s="10"/>
      <c r="BG307" s="10"/>
      <c r="BH307" s="10"/>
      <c r="BI307" s="10"/>
      <c r="BJ307" s="10"/>
      <c r="BK307" s="10"/>
      <c r="BL307" s="10"/>
    </row>
    <row r="308" spans="1:64" ht="37.950000000000003" customHeight="1" x14ac:dyDescent="0.3">
      <c r="A308" s="20">
        <v>80</v>
      </c>
      <c r="B308" s="21" t="s">
        <v>872</v>
      </c>
      <c r="C308" s="21" t="s">
        <v>155</v>
      </c>
      <c r="D308" s="21" t="s">
        <v>1021</v>
      </c>
      <c r="E308" s="21" t="s">
        <v>1022</v>
      </c>
      <c r="F308" s="66" t="s">
        <v>464</v>
      </c>
      <c r="G308" s="22">
        <v>1480</v>
      </c>
      <c r="H308" s="23"/>
      <c r="I308" s="9"/>
      <c r="J308" s="9"/>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c r="BF308" s="10"/>
      <c r="BG308" s="10"/>
      <c r="BH308" s="10"/>
      <c r="BI308" s="10"/>
      <c r="BJ308" s="10"/>
      <c r="BK308" s="10"/>
      <c r="BL308" s="10"/>
    </row>
    <row r="309" spans="1:64" ht="37.950000000000003" customHeight="1" x14ac:dyDescent="0.3">
      <c r="A309" s="20">
        <v>81</v>
      </c>
      <c r="B309" s="21" t="s">
        <v>872</v>
      </c>
      <c r="C309" s="21" t="s">
        <v>155</v>
      </c>
      <c r="D309" s="21" t="s">
        <v>1025</v>
      </c>
      <c r="E309" s="21" t="s">
        <v>1022</v>
      </c>
      <c r="F309" s="66" t="s">
        <v>464</v>
      </c>
      <c r="G309" s="22">
        <v>370</v>
      </c>
      <c r="H309" s="23"/>
      <c r="I309" s="9"/>
      <c r="J309" s="9"/>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c r="BF309" s="10"/>
      <c r="BG309" s="10"/>
      <c r="BH309" s="10"/>
      <c r="BI309" s="10"/>
      <c r="BJ309" s="10"/>
      <c r="BK309" s="10"/>
      <c r="BL309" s="10"/>
    </row>
    <row r="310" spans="1:64" ht="37.950000000000003" customHeight="1" x14ac:dyDescent="0.3">
      <c r="A310" s="20">
        <v>82</v>
      </c>
      <c r="B310" s="21" t="s">
        <v>872</v>
      </c>
      <c r="C310" s="21" t="s">
        <v>155</v>
      </c>
      <c r="D310" s="21" t="s">
        <v>1026</v>
      </c>
      <c r="E310" s="21" t="s">
        <v>1022</v>
      </c>
      <c r="F310" s="66" t="s">
        <v>464</v>
      </c>
      <c r="G310" s="22">
        <v>1480</v>
      </c>
      <c r="H310" s="23"/>
      <c r="I310" s="9"/>
      <c r="J310" s="9"/>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c r="BF310" s="10"/>
      <c r="BG310" s="10"/>
      <c r="BH310" s="10"/>
      <c r="BI310" s="10"/>
      <c r="BJ310" s="10"/>
      <c r="BK310" s="10"/>
      <c r="BL310" s="10"/>
    </row>
    <row r="311" spans="1:64" ht="37.950000000000003" customHeight="1" x14ac:dyDescent="0.3">
      <c r="A311" s="20">
        <v>83</v>
      </c>
      <c r="B311" s="21" t="s">
        <v>872</v>
      </c>
      <c r="C311" s="21" t="s">
        <v>155</v>
      </c>
      <c r="D311" s="21" t="s">
        <v>1027</v>
      </c>
      <c r="E311" s="21" t="s">
        <v>1022</v>
      </c>
      <c r="F311" s="66" t="s">
        <v>581</v>
      </c>
      <c r="G311" s="22">
        <v>8002</v>
      </c>
      <c r="H311" s="23"/>
      <c r="I311" s="9"/>
      <c r="J311" s="9"/>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c r="BF311" s="10"/>
      <c r="BG311" s="10"/>
      <c r="BH311" s="10"/>
      <c r="BI311" s="10"/>
      <c r="BJ311" s="10"/>
      <c r="BK311" s="10"/>
      <c r="BL311" s="10"/>
    </row>
    <row r="312" spans="1:64" ht="37.950000000000003" customHeight="1" x14ac:dyDescent="0.3">
      <c r="A312" s="20">
        <v>84</v>
      </c>
      <c r="B312" s="21" t="s">
        <v>872</v>
      </c>
      <c r="C312" s="21" t="s">
        <v>155</v>
      </c>
      <c r="D312" s="21" t="s">
        <v>1028</v>
      </c>
      <c r="E312" s="21" t="s">
        <v>1022</v>
      </c>
      <c r="F312" s="66" t="s">
        <v>636</v>
      </c>
      <c r="G312" s="22">
        <v>6660</v>
      </c>
      <c r="H312" s="23"/>
      <c r="I312" s="9"/>
      <c r="J312" s="9"/>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c r="BF312" s="10"/>
      <c r="BG312" s="10"/>
      <c r="BH312" s="10"/>
      <c r="BI312" s="10"/>
      <c r="BJ312" s="10"/>
      <c r="BK312" s="10"/>
      <c r="BL312" s="10"/>
    </row>
    <row r="313" spans="1:64" ht="37.950000000000003" customHeight="1" x14ac:dyDescent="0.3">
      <c r="A313" s="20">
        <v>85</v>
      </c>
      <c r="B313" s="21" t="s">
        <v>872</v>
      </c>
      <c r="C313" s="21" t="s">
        <v>155</v>
      </c>
      <c r="D313" s="21" t="s">
        <v>1027</v>
      </c>
      <c r="E313" s="21" t="s">
        <v>1022</v>
      </c>
      <c r="F313" s="66" t="s">
        <v>780</v>
      </c>
      <c r="G313" s="22">
        <v>1480</v>
      </c>
      <c r="H313" s="23"/>
      <c r="I313" s="9"/>
      <c r="J313" s="9"/>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c r="BF313" s="10"/>
      <c r="BG313" s="10"/>
      <c r="BH313" s="10"/>
      <c r="BI313" s="10"/>
      <c r="BJ313" s="10"/>
      <c r="BK313" s="10"/>
      <c r="BL313" s="10"/>
    </row>
    <row r="314" spans="1:64" ht="37.950000000000003" customHeight="1" x14ac:dyDescent="0.3">
      <c r="A314" s="20">
        <v>86</v>
      </c>
      <c r="B314" s="21" t="s">
        <v>872</v>
      </c>
      <c r="C314" s="21" t="s">
        <v>155</v>
      </c>
      <c r="D314" s="21" t="s">
        <v>1029</v>
      </c>
      <c r="E314" s="21" t="s">
        <v>1022</v>
      </c>
      <c r="F314" s="66" t="s">
        <v>581</v>
      </c>
      <c r="G314" s="22">
        <v>2590</v>
      </c>
      <c r="H314" s="23"/>
      <c r="I314" s="9"/>
      <c r="J314" s="9"/>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c r="BF314" s="10"/>
      <c r="BG314" s="10"/>
      <c r="BH314" s="10"/>
      <c r="BI314" s="10"/>
      <c r="BJ314" s="10"/>
      <c r="BK314" s="10"/>
      <c r="BL314" s="10"/>
    </row>
    <row r="315" spans="1:64" ht="37.950000000000003" customHeight="1" x14ac:dyDescent="0.3">
      <c r="A315" s="20">
        <v>87</v>
      </c>
      <c r="B315" s="21" t="s">
        <v>872</v>
      </c>
      <c r="C315" s="21" t="s">
        <v>155</v>
      </c>
      <c r="D315" s="21" t="s">
        <v>1025</v>
      </c>
      <c r="E315" s="21" t="s">
        <v>1022</v>
      </c>
      <c r="F315" s="66" t="s">
        <v>581</v>
      </c>
      <c r="G315" s="22">
        <v>3055</v>
      </c>
      <c r="H315" s="23"/>
      <c r="I315" s="9"/>
      <c r="J315" s="9"/>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c r="BF315" s="10"/>
      <c r="BG315" s="10"/>
      <c r="BH315" s="10"/>
      <c r="BI315" s="10"/>
      <c r="BJ315" s="10"/>
      <c r="BK315" s="10"/>
      <c r="BL315" s="10"/>
    </row>
    <row r="316" spans="1:64" ht="37.950000000000003" customHeight="1" x14ac:dyDescent="0.3">
      <c r="A316" s="20">
        <v>88</v>
      </c>
      <c r="B316" s="21" t="s">
        <v>950</v>
      </c>
      <c r="C316" s="21" t="s">
        <v>208</v>
      </c>
      <c r="D316" s="21" t="s">
        <v>1030</v>
      </c>
      <c r="E316" s="21" t="s">
        <v>1031</v>
      </c>
      <c r="F316" s="66" t="s">
        <v>1032</v>
      </c>
      <c r="G316" s="22">
        <v>2262317</v>
      </c>
      <c r="H316" s="23" t="s">
        <v>392</v>
      </c>
      <c r="I316" s="9"/>
      <c r="J316" s="9"/>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c r="BF316" s="10"/>
      <c r="BG316" s="10"/>
      <c r="BH316" s="10"/>
      <c r="BI316" s="10"/>
      <c r="BJ316" s="10"/>
      <c r="BK316" s="10"/>
      <c r="BL316" s="10"/>
    </row>
    <row r="317" spans="1:64" ht="37.950000000000003" customHeight="1" x14ac:dyDescent="0.3">
      <c r="A317" s="20">
        <v>89</v>
      </c>
      <c r="B317" s="21" t="s">
        <v>950</v>
      </c>
      <c r="C317" s="21" t="s">
        <v>208</v>
      </c>
      <c r="D317" s="21" t="s">
        <v>1033</v>
      </c>
      <c r="E317" s="21" t="s">
        <v>1034</v>
      </c>
      <c r="F317" s="66" t="s">
        <v>1035</v>
      </c>
      <c r="G317" s="22">
        <v>564448</v>
      </c>
      <c r="H317" s="23" t="s">
        <v>392</v>
      </c>
      <c r="I317" s="9"/>
      <c r="J317" s="9"/>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c r="BF317" s="10"/>
      <c r="BG317" s="10"/>
      <c r="BH317" s="10"/>
      <c r="BI317" s="10"/>
      <c r="BJ317" s="10"/>
      <c r="BK317" s="10"/>
      <c r="BL317" s="10"/>
    </row>
    <row r="318" spans="1:64" ht="39" customHeight="1" x14ac:dyDescent="0.3">
      <c r="A318" s="20">
        <v>90</v>
      </c>
      <c r="B318" s="21" t="s">
        <v>950</v>
      </c>
      <c r="C318" s="21" t="s">
        <v>208</v>
      </c>
      <c r="D318" s="21" t="s">
        <v>1036</v>
      </c>
      <c r="E318" s="21" t="s">
        <v>1037</v>
      </c>
      <c r="F318" s="66" t="s">
        <v>14</v>
      </c>
      <c r="G318" s="22">
        <v>1742207</v>
      </c>
      <c r="H318" s="23"/>
      <c r="I318" s="9"/>
      <c r="J318" s="9"/>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c r="BF318" s="10"/>
      <c r="BG318" s="10"/>
      <c r="BH318" s="10"/>
      <c r="BI318" s="10"/>
      <c r="BJ318" s="10"/>
      <c r="BK318" s="10"/>
      <c r="BL318" s="10"/>
    </row>
    <row r="319" spans="1:64" ht="37.950000000000003" customHeight="1" x14ac:dyDescent="0.3">
      <c r="A319" s="20">
        <v>91</v>
      </c>
      <c r="B319" s="21" t="s">
        <v>950</v>
      </c>
      <c r="C319" s="64" t="s">
        <v>208</v>
      </c>
      <c r="D319" s="21" t="s">
        <v>1038</v>
      </c>
      <c r="E319" s="21" t="s">
        <v>1039</v>
      </c>
      <c r="F319" s="66" t="s">
        <v>14</v>
      </c>
      <c r="G319" s="22">
        <v>1007931</v>
      </c>
      <c r="H319" s="23"/>
      <c r="I319" s="9"/>
      <c r="J319" s="9"/>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c r="BF319" s="10"/>
      <c r="BG319" s="10"/>
      <c r="BH319" s="10"/>
      <c r="BI319" s="10"/>
      <c r="BJ319" s="10"/>
      <c r="BK319" s="10"/>
      <c r="BL319" s="10"/>
    </row>
    <row r="320" spans="1:64" ht="37.950000000000003" customHeight="1" x14ac:dyDescent="0.3">
      <c r="A320" s="20">
        <v>92</v>
      </c>
      <c r="B320" s="21" t="s">
        <v>950</v>
      </c>
      <c r="C320" s="65" t="s">
        <v>208</v>
      </c>
      <c r="D320" s="65" t="s">
        <v>1040</v>
      </c>
      <c r="E320" s="21" t="s">
        <v>1041</v>
      </c>
      <c r="F320" s="66" t="s">
        <v>14</v>
      </c>
      <c r="G320" s="22">
        <v>2319395</v>
      </c>
      <c r="H320" s="23"/>
      <c r="I320" s="9"/>
      <c r="J320" s="9"/>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c r="BF320" s="10"/>
      <c r="BG320" s="10"/>
      <c r="BH320" s="10"/>
      <c r="BI320" s="10"/>
      <c r="BJ320" s="10"/>
      <c r="BK320" s="10"/>
      <c r="BL320" s="10"/>
    </row>
    <row r="321" spans="1:64" ht="37.950000000000003" customHeight="1" x14ac:dyDescent="0.3">
      <c r="A321" s="20">
        <v>93</v>
      </c>
      <c r="B321" s="21" t="s">
        <v>950</v>
      </c>
      <c r="C321" s="21" t="s">
        <v>208</v>
      </c>
      <c r="D321" s="21" t="s">
        <v>1042</v>
      </c>
      <c r="E321" s="21" t="s">
        <v>1043</v>
      </c>
      <c r="F321" s="66" t="s">
        <v>14</v>
      </c>
      <c r="G321" s="22">
        <v>890581</v>
      </c>
      <c r="H321" s="23"/>
      <c r="I321" s="9"/>
      <c r="J321" s="9"/>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c r="BF321" s="10"/>
      <c r="BG321" s="10"/>
      <c r="BH321" s="10"/>
      <c r="BI321" s="10"/>
      <c r="BJ321" s="10"/>
      <c r="BK321" s="10"/>
      <c r="BL321" s="10"/>
    </row>
    <row r="322" spans="1:64" ht="39" customHeight="1" x14ac:dyDescent="0.3">
      <c r="A322" s="20">
        <v>94</v>
      </c>
      <c r="B322" s="21" t="s">
        <v>950</v>
      </c>
      <c r="C322" s="21" t="s">
        <v>208</v>
      </c>
      <c r="D322" s="21" t="s">
        <v>1044</v>
      </c>
      <c r="E322" s="21" t="s">
        <v>1045</v>
      </c>
      <c r="F322" s="66" t="s">
        <v>14</v>
      </c>
      <c r="G322" s="22">
        <v>2905391</v>
      </c>
      <c r="H322" s="23"/>
      <c r="I322" s="9"/>
      <c r="J322" s="9"/>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c r="BF322" s="10"/>
      <c r="BG322" s="10"/>
      <c r="BH322" s="10"/>
      <c r="BI322" s="10"/>
      <c r="BJ322" s="10"/>
      <c r="BK322" s="10"/>
      <c r="BL322" s="10"/>
    </row>
    <row r="323" spans="1:64" ht="37.950000000000003" customHeight="1" x14ac:dyDescent="0.3">
      <c r="A323" s="20">
        <v>95</v>
      </c>
      <c r="B323" s="21" t="s">
        <v>950</v>
      </c>
      <c r="C323" s="21" t="s">
        <v>208</v>
      </c>
      <c r="D323" s="21" t="s">
        <v>1046</v>
      </c>
      <c r="E323" s="21" t="s">
        <v>1047</v>
      </c>
      <c r="F323" s="66" t="s">
        <v>14</v>
      </c>
      <c r="G323" s="22">
        <v>291625</v>
      </c>
      <c r="H323" s="23"/>
      <c r="I323" s="9"/>
      <c r="J323" s="9"/>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c r="BF323" s="10"/>
      <c r="BG323" s="10"/>
      <c r="BH323" s="10"/>
      <c r="BI323" s="10"/>
      <c r="BJ323" s="10"/>
      <c r="BK323" s="10"/>
      <c r="BL323" s="10"/>
    </row>
    <row r="324" spans="1:64" ht="39" customHeight="1" x14ac:dyDescent="0.3">
      <c r="A324" s="20">
        <v>96</v>
      </c>
      <c r="B324" s="21" t="s">
        <v>950</v>
      </c>
      <c r="C324" s="21" t="s">
        <v>208</v>
      </c>
      <c r="D324" s="21" t="s">
        <v>1048</v>
      </c>
      <c r="E324" s="21" t="s">
        <v>1049</v>
      </c>
      <c r="F324" s="66" t="s">
        <v>14</v>
      </c>
      <c r="G324" s="22">
        <v>3000000</v>
      </c>
      <c r="H324" s="23"/>
      <c r="I324" s="9"/>
      <c r="J324" s="9"/>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c r="BF324" s="10"/>
      <c r="BG324" s="10"/>
      <c r="BH324" s="10"/>
      <c r="BI324" s="10"/>
      <c r="BJ324" s="10"/>
      <c r="BK324" s="10"/>
      <c r="BL324" s="10"/>
    </row>
    <row r="325" spans="1:64" ht="37.950000000000003" customHeight="1" x14ac:dyDescent="0.3">
      <c r="A325" s="20">
        <v>97</v>
      </c>
      <c r="B325" s="21" t="s">
        <v>950</v>
      </c>
      <c r="C325" s="21" t="s">
        <v>208</v>
      </c>
      <c r="D325" s="21" t="s">
        <v>1050</v>
      </c>
      <c r="E325" s="21" t="s">
        <v>1051</v>
      </c>
      <c r="F325" s="66" t="s">
        <v>1052</v>
      </c>
      <c r="G325" s="22">
        <v>3000000</v>
      </c>
      <c r="H325" s="23"/>
      <c r="I325" s="9"/>
      <c r="J325" s="9"/>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c r="BF325" s="10"/>
      <c r="BG325" s="10"/>
      <c r="BH325" s="10"/>
      <c r="BI325" s="10"/>
      <c r="BJ325" s="10"/>
      <c r="BK325" s="10"/>
      <c r="BL325" s="10"/>
    </row>
    <row r="326" spans="1:64" ht="37.950000000000003" customHeight="1" x14ac:dyDescent="0.3">
      <c r="A326" s="20">
        <v>98</v>
      </c>
      <c r="B326" s="21" t="s">
        <v>950</v>
      </c>
      <c r="C326" s="21" t="s">
        <v>208</v>
      </c>
      <c r="D326" s="21" t="s">
        <v>1053</v>
      </c>
      <c r="E326" s="21" t="s">
        <v>1054</v>
      </c>
      <c r="F326" s="66" t="s">
        <v>1052</v>
      </c>
      <c r="G326" s="22">
        <v>800000</v>
      </c>
      <c r="H326" s="23"/>
      <c r="I326" s="9"/>
      <c r="J326" s="9"/>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c r="BF326" s="10"/>
      <c r="BG326" s="10"/>
      <c r="BH326" s="10"/>
      <c r="BI326" s="10"/>
      <c r="BJ326" s="10"/>
      <c r="BK326" s="10"/>
      <c r="BL326" s="10"/>
    </row>
    <row r="327" spans="1:64" ht="39" customHeight="1" x14ac:dyDescent="0.3">
      <c r="A327" s="20">
        <v>99</v>
      </c>
      <c r="B327" s="21" t="s">
        <v>950</v>
      </c>
      <c r="C327" s="21" t="s">
        <v>208</v>
      </c>
      <c r="D327" s="21" t="s">
        <v>1055</v>
      </c>
      <c r="E327" s="21" t="s">
        <v>1056</v>
      </c>
      <c r="F327" s="66" t="s">
        <v>1052</v>
      </c>
      <c r="G327" s="22">
        <v>2016105</v>
      </c>
      <c r="H327" s="23"/>
      <c r="I327" s="9"/>
      <c r="J327" s="9"/>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c r="BF327" s="10"/>
      <c r="BG327" s="10"/>
      <c r="BH327" s="10"/>
      <c r="BI327" s="10"/>
      <c r="BJ327" s="10"/>
      <c r="BK327" s="10"/>
      <c r="BL327" s="10"/>
    </row>
    <row r="328" spans="1:64" ht="39" customHeight="1" x14ac:dyDescent="0.3">
      <c r="A328" s="20">
        <v>100</v>
      </c>
      <c r="B328" s="21" t="s">
        <v>950</v>
      </c>
      <c r="C328" s="21" t="s">
        <v>208</v>
      </c>
      <c r="D328" s="21" t="s">
        <v>1057</v>
      </c>
      <c r="E328" s="21" t="s">
        <v>1058</v>
      </c>
      <c r="F328" s="66" t="s">
        <v>1052</v>
      </c>
      <c r="G328" s="22">
        <v>800000</v>
      </c>
      <c r="H328" s="23"/>
      <c r="I328" s="9"/>
      <c r="J328" s="9"/>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c r="BF328" s="10"/>
      <c r="BG328" s="10"/>
      <c r="BH328" s="10"/>
      <c r="BI328" s="10"/>
      <c r="BJ328" s="10"/>
      <c r="BK328" s="10"/>
      <c r="BL328" s="10"/>
    </row>
    <row r="329" spans="1:64" ht="33" customHeight="1" x14ac:dyDescent="0.3">
      <c r="A329" s="76" t="s">
        <v>211</v>
      </c>
      <c r="B329" s="76"/>
      <c r="C329" s="76"/>
      <c r="D329" s="76"/>
      <c r="E329" s="76"/>
      <c r="F329" s="76"/>
      <c r="G329" s="25">
        <f>SUM(G330:G410)</f>
        <v>77218709</v>
      </c>
      <c r="H329" s="60"/>
      <c r="I329" s="9"/>
      <c r="J329" s="9"/>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c r="BF329" s="10"/>
      <c r="BG329" s="10"/>
      <c r="BH329" s="10"/>
      <c r="BI329" s="10"/>
      <c r="BJ329" s="10"/>
      <c r="BK329" s="10"/>
      <c r="BL329" s="10"/>
    </row>
    <row r="330" spans="1:64" ht="37.950000000000003" customHeight="1" x14ac:dyDescent="0.3">
      <c r="A330" s="20">
        <v>1</v>
      </c>
      <c r="B330" s="21" t="s">
        <v>775</v>
      </c>
      <c r="C330" s="21" t="s">
        <v>11</v>
      </c>
      <c r="D330" s="21" t="s">
        <v>213</v>
      </c>
      <c r="E330" s="21" t="s">
        <v>214</v>
      </c>
      <c r="F330" s="66" t="s">
        <v>1064</v>
      </c>
      <c r="G330" s="22">
        <v>3252000</v>
      </c>
      <c r="H330" s="23"/>
      <c r="I330" s="9"/>
      <c r="J330" s="9"/>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c r="BF330" s="10"/>
      <c r="BG330" s="10"/>
      <c r="BH330" s="10"/>
      <c r="BI330" s="10"/>
      <c r="BJ330" s="10"/>
      <c r="BK330" s="10"/>
      <c r="BL330" s="10"/>
    </row>
    <row r="331" spans="1:64" ht="37.950000000000003" customHeight="1" x14ac:dyDescent="0.3">
      <c r="A331" s="13">
        <v>2</v>
      </c>
      <c r="B331" s="21" t="s">
        <v>212</v>
      </c>
      <c r="C331" s="14" t="s">
        <v>11</v>
      </c>
      <c r="D331" s="14" t="s">
        <v>215</v>
      </c>
      <c r="E331" s="14" t="s">
        <v>216</v>
      </c>
      <c r="F331" s="27" t="s">
        <v>69</v>
      </c>
      <c r="G331" s="26">
        <v>60000</v>
      </c>
      <c r="H331" s="50"/>
      <c r="I331" s="9"/>
      <c r="J331" s="9"/>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c r="BF331" s="10"/>
      <c r="BG331" s="10"/>
      <c r="BH331" s="10"/>
      <c r="BI331" s="10"/>
      <c r="BJ331" s="10"/>
      <c r="BK331" s="10"/>
      <c r="BL331" s="10"/>
    </row>
    <row r="332" spans="1:64" ht="37.950000000000003" customHeight="1" x14ac:dyDescent="0.3">
      <c r="A332" s="20">
        <v>3</v>
      </c>
      <c r="B332" s="21" t="s">
        <v>212</v>
      </c>
      <c r="C332" s="14" t="s">
        <v>64</v>
      </c>
      <c r="D332" s="14" t="s">
        <v>217</v>
      </c>
      <c r="E332" s="14" t="s">
        <v>216</v>
      </c>
      <c r="F332" s="27" t="s">
        <v>62</v>
      </c>
      <c r="G332" s="26">
        <v>60000</v>
      </c>
      <c r="H332" s="50"/>
      <c r="I332" s="9"/>
      <c r="J332" s="9"/>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c r="BF332" s="10"/>
      <c r="BG332" s="10"/>
      <c r="BH332" s="10"/>
      <c r="BI332" s="10"/>
      <c r="BJ332" s="10"/>
      <c r="BK332" s="10"/>
      <c r="BL332" s="10"/>
    </row>
    <row r="333" spans="1:64" ht="37.950000000000003" customHeight="1" x14ac:dyDescent="0.3">
      <c r="A333" s="13">
        <v>4</v>
      </c>
      <c r="B333" s="21" t="s">
        <v>212</v>
      </c>
      <c r="C333" s="14" t="s">
        <v>19</v>
      </c>
      <c r="D333" s="14" t="s">
        <v>218</v>
      </c>
      <c r="E333" s="14" t="s">
        <v>216</v>
      </c>
      <c r="F333" s="27" t="s">
        <v>62</v>
      </c>
      <c r="G333" s="26">
        <v>60000</v>
      </c>
      <c r="H333" s="50"/>
      <c r="I333" s="9"/>
      <c r="J333" s="9"/>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c r="BF333" s="10"/>
      <c r="BG333" s="10"/>
      <c r="BH333" s="10"/>
      <c r="BI333" s="10"/>
      <c r="BJ333" s="10"/>
      <c r="BK333" s="10"/>
      <c r="BL333" s="10"/>
    </row>
    <row r="334" spans="1:64" ht="37.950000000000003" customHeight="1" x14ac:dyDescent="0.3">
      <c r="A334" s="20">
        <v>5</v>
      </c>
      <c r="B334" s="21" t="s">
        <v>212</v>
      </c>
      <c r="C334" s="14" t="s">
        <v>19</v>
      </c>
      <c r="D334" s="14" t="s">
        <v>219</v>
      </c>
      <c r="E334" s="14" t="s">
        <v>216</v>
      </c>
      <c r="F334" s="27" t="s">
        <v>62</v>
      </c>
      <c r="G334" s="26">
        <v>60000</v>
      </c>
      <c r="H334" s="50"/>
      <c r="I334" s="9"/>
      <c r="J334" s="9"/>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c r="BF334" s="10"/>
      <c r="BG334" s="10"/>
      <c r="BH334" s="10"/>
      <c r="BI334" s="10"/>
      <c r="BJ334" s="10"/>
      <c r="BK334" s="10"/>
      <c r="BL334" s="10"/>
    </row>
    <row r="335" spans="1:64" ht="37.950000000000003" customHeight="1" x14ac:dyDescent="0.3">
      <c r="A335" s="13">
        <v>6</v>
      </c>
      <c r="B335" s="21" t="s">
        <v>212</v>
      </c>
      <c r="C335" s="14" t="s">
        <v>130</v>
      </c>
      <c r="D335" s="14" t="s">
        <v>220</v>
      </c>
      <c r="E335" s="14" t="s">
        <v>216</v>
      </c>
      <c r="F335" s="27" t="s">
        <v>221</v>
      </c>
      <c r="G335" s="26">
        <v>60000</v>
      </c>
      <c r="H335" s="50"/>
      <c r="I335" s="9"/>
      <c r="J335" s="9"/>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c r="BF335" s="10"/>
      <c r="BG335" s="10"/>
      <c r="BH335" s="10"/>
      <c r="BI335" s="10"/>
      <c r="BJ335" s="10"/>
      <c r="BK335" s="10"/>
      <c r="BL335" s="10"/>
    </row>
    <row r="336" spans="1:64" ht="37.950000000000003" customHeight="1" x14ac:dyDescent="0.3">
      <c r="A336" s="20">
        <v>7</v>
      </c>
      <c r="B336" s="21" t="s">
        <v>212</v>
      </c>
      <c r="C336" s="14" t="s">
        <v>48</v>
      </c>
      <c r="D336" s="14" t="s">
        <v>222</v>
      </c>
      <c r="E336" s="14" t="s">
        <v>216</v>
      </c>
      <c r="F336" s="27" t="s">
        <v>223</v>
      </c>
      <c r="G336" s="26">
        <v>60000</v>
      </c>
      <c r="H336" s="50"/>
      <c r="I336" s="9"/>
      <c r="J336" s="9"/>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c r="BF336" s="10"/>
      <c r="BG336" s="10"/>
      <c r="BH336" s="10"/>
      <c r="BI336" s="10"/>
      <c r="BJ336" s="10"/>
      <c r="BK336" s="10"/>
      <c r="BL336" s="10"/>
    </row>
    <row r="337" spans="1:64" ht="37.950000000000003" customHeight="1" x14ac:dyDescent="0.3">
      <c r="A337" s="13">
        <v>8</v>
      </c>
      <c r="B337" s="21" t="s">
        <v>212</v>
      </c>
      <c r="C337" s="14" t="s">
        <v>64</v>
      </c>
      <c r="D337" s="14" t="s">
        <v>224</v>
      </c>
      <c r="E337" s="14" t="s">
        <v>216</v>
      </c>
      <c r="F337" s="27" t="s">
        <v>62</v>
      </c>
      <c r="G337" s="26">
        <v>60000</v>
      </c>
      <c r="H337" s="50"/>
      <c r="I337" s="9"/>
      <c r="J337" s="9"/>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c r="BF337" s="10"/>
      <c r="BG337" s="10"/>
      <c r="BH337" s="10"/>
      <c r="BI337" s="10"/>
      <c r="BJ337" s="10"/>
      <c r="BK337" s="10"/>
      <c r="BL337" s="10"/>
    </row>
    <row r="338" spans="1:64" ht="37.950000000000003" customHeight="1" x14ac:dyDescent="0.3">
      <c r="A338" s="20">
        <v>9</v>
      </c>
      <c r="B338" s="21" t="s">
        <v>212</v>
      </c>
      <c r="C338" s="14" t="s">
        <v>64</v>
      </c>
      <c r="D338" s="14" t="s">
        <v>225</v>
      </c>
      <c r="E338" s="14" t="s">
        <v>216</v>
      </c>
      <c r="F338" s="27" t="s">
        <v>62</v>
      </c>
      <c r="G338" s="26">
        <v>60000</v>
      </c>
      <c r="H338" s="50"/>
      <c r="I338" s="9"/>
      <c r="J338" s="9"/>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c r="BF338" s="10"/>
      <c r="BG338" s="10"/>
      <c r="BH338" s="10"/>
      <c r="BI338" s="10"/>
      <c r="BJ338" s="10"/>
      <c r="BK338" s="10"/>
      <c r="BL338" s="10"/>
    </row>
    <row r="339" spans="1:64" ht="37.950000000000003" customHeight="1" x14ac:dyDescent="0.3">
      <c r="A339" s="13">
        <v>10</v>
      </c>
      <c r="B339" s="21" t="s">
        <v>212</v>
      </c>
      <c r="C339" s="14" t="s">
        <v>64</v>
      </c>
      <c r="D339" s="14" t="s">
        <v>226</v>
      </c>
      <c r="E339" s="14" t="s">
        <v>216</v>
      </c>
      <c r="F339" s="27" t="s">
        <v>62</v>
      </c>
      <c r="G339" s="26">
        <v>60000</v>
      </c>
      <c r="H339" s="50"/>
      <c r="I339" s="9"/>
      <c r="J339" s="9"/>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c r="BF339" s="10"/>
      <c r="BG339" s="10"/>
      <c r="BH339" s="10"/>
      <c r="BI339" s="10"/>
      <c r="BJ339" s="10"/>
      <c r="BK339" s="10"/>
      <c r="BL339" s="10"/>
    </row>
    <row r="340" spans="1:64" ht="37.950000000000003" customHeight="1" x14ac:dyDescent="0.3">
      <c r="A340" s="20">
        <v>11</v>
      </c>
      <c r="B340" s="21" t="s">
        <v>212</v>
      </c>
      <c r="C340" s="14" t="s">
        <v>21</v>
      </c>
      <c r="D340" s="14" t="s">
        <v>227</v>
      </c>
      <c r="E340" s="14" t="s">
        <v>216</v>
      </c>
      <c r="F340" s="27" t="s">
        <v>47</v>
      </c>
      <c r="G340" s="26">
        <v>60000</v>
      </c>
      <c r="H340" s="50"/>
      <c r="I340" s="9"/>
      <c r="J340" s="9"/>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c r="BF340" s="10"/>
      <c r="BG340" s="10"/>
      <c r="BH340" s="10"/>
      <c r="BI340" s="10"/>
      <c r="BJ340" s="10"/>
      <c r="BK340" s="10"/>
      <c r="BL340" s="10"/>
    </row>
    <row r="341" spans="1:64" ht="37.950000000000003" customHeight="1" x14ac:dyDescent="0.3">
      <c r="A341" s="13">
        <v>12</v>
      </c>
      <c r="B341" s="21" t="s">
        <v>212</v>
      </c>
      <c r="C341" s="14" t="s">
        <v>39</v>
      </c>
      <c r="D341" s="14" t="s">
        <v>228</v>
      </c>
      <c r="E341" s="14" t="s">
        <v>216</v>
      </c>
      <c r="F341" s="27" t="s">
        <v>54</v>
      </c>
      <c r="G341" s="26">
        <v>60000</v>
      </c>
      <c r="H341" s="50"/>
      <c r="I341" s="9"/>
      <c r="J341" s="9"/>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c r="BF341" s="10"/>
      <c r="BG341" s="10"/>
      <c r="BH341" s="10"/>
      <c r="BI341" s="10"/>
      <c r="BJ341" s="10"/>
      <c r="BK341" s="10"/>
      <c r="BL341" s="10"/>
    </row>
    <row r="342" spans="1:64" ht="37.950000000000003" customHeight="1" x14ac:dyDescent="0.3">
      <c r="A342" s="20">
        <v>13</v>
      </c>
      <c r="B342" s="21" t="s">
        <v>212</v>
      </c>
      <c r="C342" s="14" t="s">
        <v>39</v>
      </c>
      <c r="D342" s="14" t="s">
        <v>229</v>
      </c>
      <c r="E342" s="14" t="s">
        <v>216</v>
      </c>
      <c r="F342" s="27" t="s">
        <v>54</v>
      </c>
      <c r="G342" s="26">
        <v>60000</v>
      </c>
      <c r="H342" s="50"/>
      <c r="I342" s="9"/>
      <c r="J342" s="9"/>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c r="BF342" s="10"/>
      <c r="BG342" s="10"/>
      <c r="BH342" s="10"/>
      <c r="BI342" s="10"/>
      <c r="BJ342" s="10"/>
      <c r="BK342" s="10"/>
      <c r="BL342" s="10"/>
    </row>
    <row r="343" spans="1:64" ht="37.950000000000003" customHeight="1" x14ac:dyDescent="0.3">
      <c r="A343" s="13">
        <v>14</v>
      </c>
      <c r="B343" s="21" t="s">
        <v>212</v>
      </c>
      <c r="C343" s="14" t="s">
        <v>19</v>
      </c>
      <c r="D343" s="14" t="s">
        <v>230</v>
      </c>
      <c r="E343" s="14" t="s">
        <v>216</v>
      </c>
      <c r="F343" s="27" t="s">
        <v>62</v>
      </c>
      <c r="G343" s="26">
        <v>60000</v>
      </c>
      <c r="H343" s="50"/>
      <c r="I343" s="9"/>
      <c r="J343" s="9"/>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c r="BF343" s="10"/>
      <c r="BG343" s="10"/>
      <c r="BH343" s="10"/>
      <c r="BI343" s="10"/>
      <c r="BJ343" s="10"/>
      <c r="BK343" s="10"/>
      <c r="BL343" s="10"/>
    </row>
    <row r="344" spans="1:64" ht="37.950000000000003" customHeight="1" x14ac:dyDescent="0.3">
      <c r="A344" s="20">
        <v>15</v>
      </c>
      <c r="B344" s="21" t="s">
        <v>212</v>
      </c>
      <c r="C344" s="14" t="s">
        <v>231</v>
      </c>
      <c r="D344" s="14" t="s">
        <v>232</v>
      </c>
      <c r="E344" s="14" t="s">
        <v>216</v>
      </c>
      <c r="F344" s="27" t="s">
        <v>47</v>
      </c>
      <c r="G344" s="26">
        <v>60000</v>
      </c>
      <c r="H344" s="50"/>
      <c r="I344" s="9"/>
      <c r="J344" s="9"/>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c r="BF344" s="10"/>
      <c r="BG344" s="10"/>
      <c r="BH344" s="10"/>
      <c r="BI344" s="10"/>
      <c r="BJ344" s="10"/>
      <c r="BK344" s="10"/>
      <c r="BL344" s="10"/>
    </row>
    <row r="345" spans="1:64" ht="37.950000000000003" customHeight="1" x14ac:dyDescent="0.3">
      <c r="A345" s="13">
        <v>16</v>
      </c>
      <c r="B345" s="21" t="s">
        <v>212</v>
      </c>
      <c r="C345" s="14" t="s">
        <v>231</v>
      </c>
      <c r="D345" s="14" t="s">
        <v>227</v>
      </c>
      <c r="E345" s="14" t="s">
        <v>216</v>
      </c>
      <c r="F345" s="27" t="s">
        <v>47</v>
      </c>
      <c r="G345" s="26">
        <v>60000</v>
      </c>
      <c r="H345" s="50"/>
      <c r="I345" s="9"/>
      <c r="J345" s="9"/>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c r="BF345" s="10"/>
      <c r="BG345" s="10"/>
      <c r="BH345" s="10"/>
      <c r="BI345" s="10"/>
      <c r="BJ345" s="10"/>
      <c r="BK345" s="10"/>
      <c r="BL345" s="10"/>
    </row>
    <row r="346" spans="1:64" ht="37.950000000000003" customHeight="1" x14ac:dyDescent="0.3">
      <c r="A346" s="20">
        <v>17</v>
      </c>
      <c r="B346" s="21" t="s">
        <v>212</v>
      </c>
      <c r="C346" s="14" t="s">
        <v>231</v>
      </c>
      <c r="D346" s="14" t="s">
        <v>233</v>
      </c>
      <c r="E346" s="14" t="s">
        <v>216</v>
      </c>
      <c r="F346" s="27" t="s">
        <v>47</v>
      </c>
      <c r="G346" s="26">
        <v>90000</v>
      </c>
      <c r="H346" s="50"/>
      <c r="I346" s="9"/>
      <c r="J346" s="9"/>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c r="BF346" s="10"/>
      <c r="BG346" s="10"/>
      <c r="BH346" s="10"/>
      <c r="BI346" s="10"/>
      <c r="BJ346" s="10"/>
      <c r="BK346" s="10"/>
      <c r="BL346" s="10"/>
    </row>
    <row r="347" spans="1:64" ht="37.950000000000003" customHeight="1" x14ac:dyDescent="0.3">
      <c r="A347" s="13">
        <v>18</v>
      </c>
      <c r="B347" s="21" t="s">
        <v>212</v>
      </c>
      <c r="C347" s="14" t="s">
        <v>234</v>
      </c>
      <c r="D347" s="14" t="s">
        <v>235</v>
      </c>
      <c r="E347" s="14" t="s">
        <v>216</v>
      </c>
      <c r="F347" s="27" t="s">
        <v>69</v>
      </c>
      <c r="G347" s="26">
        <v>60000</v>
      </c>
      <c r="H347" s="50"/>
      <c r="I347" s="9"/>
      <c r="J347" s="9"/>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c r="BF347" s="10"/>
      <c r="BG347" s="10"/>
      <c r="BH347" s="10"/>
      <c r="BI347" s="10"/>
      <c r="BJ347" s="10"/>
      <c r="BK347" s="10"/>
      <c r="BL347" s="10"/>
    </row>
    <row r="348" spans="1:64" ht="37.950000000000003" customHeight="1" x14ac:dyDescent="0.3">
      <c r="A348" s="20">
        <v>19</v>
      </c>
      <c r="B348" s="21" t="s">
        <v>212</v>
      </c>
      <c r="C348" s="14" t="s">
        <v>63</v>
      </c>
      <c r="D348" s="14" t="s">
        <v>236</v>
      </c>
      <c r="E348" s="14" t="s">
        <v>216</v>
      </c>
      <c r="F348" s="27" t="s">
        <v>69</v>
      </c>
      <c r="G348" s="26">
        <v>60000</v>
      </c>
      <c r="H348" s="50"/>
      <c r="I348" s="9"/>
      <c r="J348" s="9"/>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c r="BF348" s="10"/>
      <c r="BG348" s="10"/>
      <c r="BH348" s="10"/>
      <c r="BI348" s="10"/>
      <c r="BJ348" s="10"/>
      <c r="BK348" s="10"/>
      <c r="BL348" s="10"/>
    </row>
    <row r="349" spans="1:64" ht="37.950000000000003" customHeight="1" x14ac:dyDescent="0.3">
      <c r="A349" s="13">
        <v>20</v>
      </c>
      <c r="B349" s="21" t="s">
        <v>212</v>
      </c>
      <c r="C349" s="14" t="s">
        <v>207</v>
      </c>
      <c r="D349" s="14" t="s">
        <v>237</v>
      </c>
      <c r="E349" s="14" t="s">
        <v>216</v>
      </c>
      <c r="F349" s="27" t="s">
        <v>221</v>
      </c>
      <c r="G349" s="26">
        <v>60000</v>
      </c>
      <c r="H349" s="50"/>
      <c r="I349" s="9"/>
      <c r="J349" s="9"/>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c r="BF349" s="10"/>
      <c r="BG349" s="10"/>
      <c r="BH349" s="10"/>
      <c r="BI349" s="10"/>
      <c r="BJ349" s="10"/>
      <c r="BK349" s="10"/>
      <c r="BL349" s="10"/>
    </row>
    <row r="350" spans="1:64" ht="37.950000000000003" customHeight="1" x14ac:dyDescent="0.3">
      <c r="A350" s="20">
        <v>21</v>
      </c>
      <c r="B350" s="21" t="s">
        <v>212</v>
      </c>
      <c r="C350" s="14" t="s">
        <v>207</v>
      </c>
      <c r="D350" s="14" t="s">
        <v>238</v>
      </c>
      <c r="E350" s="14" t="s">
        <v>216</v>
      </c>
      <c r="F350" s="27" t="s">
        <v>221</v>
      </c>
      <c r="G350" s="26">
        <v>60000</v>
      </c>
      <c r="H350" s="50"/>
      <c r="I350" s="9"/>
      <c r="J350" s="9"/>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c r="BF350" s="10"/>
      <c r="BG350" s="10"/>
      <c r="BH350" s="10"/>
      <c r="BI350" s="10"/>
      <c r="BJ350" s="10"/>
      <c r="BK350" s="10"/>
      <c r="BL350" s="10"/>
    </row>
    <row r="351" spans="1:64" ht="37.950000000000003" customHeight="1" x14ac:dyDescent="0.3">
      <c r="A351" s="13">
        <v>22</v>
      </c>
      <c r="B351" s="21" t="s">
        <v>212</v>
      </c>
      <c r="C351" s="14" t="s">
        <v>207</v>
      </c>
      <c r="D351" s="14" t="s">
        <v>239</v>
      </c>
      <c r="E351" s="14" t="s">
        <v>216</v>
      </c>
      <c r="F351" s="27" t="s">
        <v>221</v>
      </c>
      <c r="G351" s="26">
        <v>60000</v>
      </c>
      <c r="H351" s="50"/>
      <c r="I351" s="9"/>
      <c r="J351" s="9"/>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c r="BF351" s="10"/>
      <c r="BG351" s="10"/>
      <c r="BH351" s="10"/>
      <c r="BI351" s="10"/>
      <c r="BJ351" s="10"/>
      <c r="BK351" s="10"/>
      <c r="BL351" s="10"/>
    </row>
    <row r="352" spans="1:64" ht="37.950000000000003" customHeight="1" x14ac:dyDescent="0.3">
      <c r="A352" s="20">
        <v>23</v>
      </c>
      <c r="B352" s="21" t="s">
        <v>212</v>
      </c>
      <c r="C352" s="14" t="s">
        <v>73</v>
      </c>
      <c r="D352" s="14" t="s">
        <v>240</v>
      </c>
      <c r="E352" s="14" t="s">
        <v>216</v>
      </c>
      <c r="F352" s="27" t="s">
        <v>223</v>
      </c>
      <c r="G352" s="26">
        <v>60000</v>
      </c>
      <c r="H352" s="50"/>
      <c r="I352" s="9"/>
      <c r="J352" s="9"/>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c r="BF352" s="10"/>
      <c r="BG352" s="10"/>
      <c r="BH352" s="10"/>
      <c r="BI352" s="10"/>
      <c r="BJ352" s="10"/>
      <c r="BK352" s="10"/>
      <c r="BL352" s="10"/>
    </row>
    <row r="353" spans="1:64" ht="37.950000000000003" customHeight="1" x14ac:dyDescent="0.3">
      <c r="A353" s="13">
        <v>24</v>
      </c>
      <c r="B353" s="21" t="s">
        <v>212</v>
      </c>
      <c r="C353" s="14" t="s">
        <v>73</v>
      </c>
      <c r="D353" s="14" t="s">
        <v>241</v>
      </c>
      <c r="E353" s="14" t="s">
        <v>216</v>
      </c>
      <c r="F353" s="27" t="s">
        <v>223</v>
      </c>
      <c r="G353" s="26">
        <v>60000</v>
      </c>
      <c r="H353" s="50"/>
      <c r="I353" s="9"/>
      <c r="J353" s="9"/>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c r="BF353" s="10"/>
      <c r="BG353" s="10"/>
      <c r="BH353" s="10"/>
      <c r="BI353" s="10"/>
      <c r="BJ353" s="10"/>
      <c r="BK353" s="10"/>
      <c r="BL353" s="10"/>
    </row>
    <row r="354" spans="1:64" ht="37.950000000000003" customHeight="1" x14ac:dyDescent="0.3">
      <c r="A354" s="20">
        <v>25</v>
      </c>
      <c r="B354" s="21" t="s">
        <v>212</v>
      </c>
      <c r="C354" s="14" t="s">
        <v>246</v>
      </c>
      <c r="D354" s="14" t="s">
        <v>595</v>
      </c>
      <c r="E354" s="14" t="s">
        <v>216</v>
      </c>
      <c r="F354" s="27" t="s">
        <v>594</v>
      </c>
      <c r="G354" s="26">
        <v>60000</v>
      </c>
      <c r="H354" s="50"/>
      <c r="I354" s="9"/>
      <c r="J354" s="9"/>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c r="BF354" s="10"/>
      <c r="BG354" s="10"/>
      <c r="BH354" s="10"/>
      <c r="BI354" s="10"/>
      <c r="BJ354" s="10"/>
      <c r="BK354" s="10"/>
      <c r="BL354" s="10"/>
    </row>
    <row r="355" spans="1:64" ht="37.950000000000003" customHeight="1" x14ac:dyDescent="0.3">
      <c r="A355" s="13">
        <v>26</v>
      </c>
      <c r="B355" s="21" t="s">
        <v>212</v>
      </c>
      <c r="C355" s="14" t="s">
        <v>73</v>
      </c>
      <c r="D355" s="14" t="s">
        <v>241</v>
      </c>
      <c r="E355" s="14" t="s">
        <v>216</v>
      </c>
      <c r="F355" s="27" t="s">
        <v>633</v>
      </c>
      <c r="G355" s="26">
        <v>60000</v>
      </c>
      <c r="H355" s="50"/>
      <c r="I355" s="9"/>
      <c r="J355" s="9"/>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c r="BF355" s="10"/>
      <c r="BG355" s="10"/>
      <c r="BH355" s="10"/>
      <c r="BI355" s="10"/>
      <c r="BJ355" s="10"/>
      <c r="BK355" s="10"/>
      <c r="BL355" s="10"/>
    </row>
    <row r="356" spans="1:64" ht="37.950000000000003" customHeight="1" x14ac:dyDescent="0.3">
      <c r="A356" s="20">
        <v>27</v>
      </c>
      <c r="B356" s="21" t="s">
        <v>212</v>
      </c>
      <c r="C356" s="14" t="s">
        <v>231</v>
      </c>
      <c r="D356" s="14" t="s">
        <v>232</v>
      </c>
      <c r="E356" s="14" t="s">
        <v>216</v>
      </c>
      <c r="F356" s="27" t="s">
        <v>633</v>
      </c>
      <c r="G356" s="26">
        <v>60000</v>
      </c>
      <c r="H356" s="50"/>
      <c r="I356" s="9"/>
      <c r="J356" s="9"/>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c r="BF356" s="10"/>
      <c r="BG356" s="10"/>
      <c r="BH356" s="10"/>
      <c r="BI356" s="10"/>
      <c r="BJ356" s="10"/>
      <c r="BK356" s="10"/>
      <c r="BL356" s="10"/>
    </row>
    <row r="357" spans="1:64" ht="37.950000000000003" customHeight="1" x14ac:dyDescent="0.3">
      <c r="A357" s="13">
        <v>28</v>
      </c>
      <c r="B357" s="21" t="s">
        <v>212</v>
      </c>
      <c r="C357" s="14" t="s">
        <v>231</v>
      </c>
      <c r="D357" s="14" t="s">
        <v>227</v>
      </c>
      <c r="E357" s="14" t="s">
        <v>216</v>
      </c>
      <c r="F357" s="27" t="s">
        <v>633</v>
      </c>
      <c r="G357" s="26">
        <v>60000</v>
      </c>
      <c r="H357" s="50"/>
      <c r="I357" s="9"/>
      <c r="J357" s="9"/>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c r="BF357" s="10"/>
      <c r="BG357" s="10"/>
      <c r="BH357" s="10"/>
      <c r="BI357" s="10"/>
      <c r="BJ357" s="10"/>
      <c r="BK357" s="10"/>
      <c r="BL357" s="10"/>
    </row>
    <row r="358" spans="1:64" ht="37.950000000000003" customHeight="1" x14ac:dyDescent="0.3">
      <c r="A358" s="20">
        <v>29</v>
      </c>
      <c r="B358" s="21" t="s">
        <v>212</v>
      </c>
      <c r="C358" s="14" t="s">
        <v>231</v>
      </c>
      <c r="D358" s="14" t="s">
        <v>233</v>
      </c>
      <c r="E358" s="14" t="s">
        <v>216</v>
      </c>
      <c r="F358" s="27" t="s">
        <v>633</v>
      </c>
      <c r="G358" s="26">
        <v>90000</v>
      </c>
      <c r="H358" s="50"/>
      <c r="I358" s="9"/>
      <c r="J358" s="9"/>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c r="BF358" s="10"/>
      <c r="BG358" s="10"/>
      <c r="BH358" s="10"/>
      <c r="BI358" s="10"/>
      <c r="BJ358" s="10"/>
      <c r="BK358" s="10"/>
      <c r="BL358" s="10"/>
    </row>
    <row r="359" spans="1:64" ht="37.950000000000003" customHeight="1" x14ac:dyDescent="0.3">
      <c r="A359" s="13">
        <v>30</v>
      </c>
      <c r="B359" s="21" t="s">
        <v>212</v>
      </c>
      <c r="C359" s="14" t="s">
        <v>130</v>
      </c>
      <c r="D359" s="14" t="s">
        <v>220</v>
      </c>
      <c r="E359" s="14" t="s">
        <v>216</v>
      </c>
      <c r="F359" s="27" t="s">
        <v>647</v>
      </c>
      <c r="G359" s="26">
        <v>60000</v>
      </c>
      <c r="H359" s="50"/>
      <c r="I359" s="9"/>
      <c r="J359" s="9"/>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c r="BF359" s="10"/>
      <c r="BG359" s="10"/>
      <c r="BH359" s="10"/>
      <c r="BI359" s="10"/>
      <c r="BJ359" s="10"/>
      <c r="BK359" s="10"/>
      <c r="BL359" s="10"/>
    </row>
    <row r="360" spans="1:64" ht="37.950000000000003" customHeight="1" x14ac:dyDescent="0.3">
      <c r="A360" s="20">
        <v>31</v>
      </c>
      <c r="B360" s="21" t="s">
        <v>212</v>
      </c>
      <c r="C360" s="14" t="s">
        <v>21</v>
      </c>
      <c r="D360" s="14" t="s">
        <v>227</v>
      </c>
      <c r="E360" s="14" t="s">
        <v>216</v>
      </c>
      <c r="F360" s="27" t="s">
        <v>776</v>
      </c>
      <c r="G360" s="26">
        <v>60000</v>
      </c>
      <c r="H360" s="50"/>
      <c r="I360" s="9"/>
      <c r="J360" s="9"/>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c r="BF360" s="10"/>
      <c r="BG360" s="10"/>
      <c r="BH360" s="10"/>
      <c r="BI360" s="10"/>
      <c r="BJ360" s="10"/>
      <c r="BK360" s="10"/>
      <c r="BL360" s="10"/>
    </row>
    <row r="361" spans="1:64" ht="37.950000000000003" customHeight="1" x14ac:dyDescent="0.3">
      <c r="A361" s="13">
        <v>32</v>
      </c>
      <c r="B361" s="21" t="s">
        <v>212</v>
      </c>
      <c r="C361" s="14" t="s">
        <v>39</v>
      </c>
      <c r="D361" s="14" t="s">
        <v>229</v>
      </c>
      <c r="E361" s="14" t="s">
        <v>216</v>
      </c>
      <c r="F361" s="27" t="s">
        <v>676</v>
      </c>
      <c r="G361" s="26">
        <v>60000</v>
      </c>
      <c r="H361" s="50"/>
      <c r="I361" s="9"/>
      <c r="J361" s="9"/>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c r="BF361" s="10"/>
      <c r="BG361" s="10"/>
      <c r="BH361" s="10"/>
      <c r="BI361" s="10"/>
      <c r="BJ361" s="10"/>
      <c r="BK361" s="10"/>
      <c r="BL361" s="10"/>
    </row>
    <row r="362" spans="1:64" ht="37.950000000000003" customHeight="1" x14ac:dyDescent="0.3">
      <c r="A362" s="20">
        <v>33</v>
      </c>
      <c r="B362" s="21" t="s">
        <v>212</v>
      </c>
      <c r="C362" s="14" t="s">
        <v>19</v>
      </c>
      <c r="D362" s="14" t="s">
        <v>230</v>
      </c>
      <c r="E362" s="14" t="s">
        <v>216</v>
      </c>
      <c r="F362" s="27" t="s">
        <v>699</v>
      </c>
      <c r="G362" s="26">
        <v>40000</v>
      </c>
      <c r="H362" s="50"/>
      <c r="I362" s="9"/>
      <c r="J362" s="9"/>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c r="BF362" s="10"/>
      <c r="BG362" s="10"/>
      <c r="BH362" s="10"/>
      <c r="BI362" s="10"/>
      <c r="BJ362" s="10"/>
      <c r="BK362" s="10"/>
      <c r="BL362" s="10"/>
    </row>
    <row r="363" spans="1:64" ht="37.950000000000003" customHeight="1" x14ac:dyDescent="0.3">
      <c r="A363" s="13">
        <v>34</v>
      </c>
      <c r="B363" s="21" t="s">
        <v>212</v>
      </c>
      <c r="C363" s="14" t="s">
        <v>19</v>
      </c>
      <c r="D363" s="14" t="s">
        <v>219</v>
      </c>
      <c r="E363" s="14" t="s">
        <v>216</v>
      </c>
      <c r="F363" s="27" t="s">
        <v>762</v>
      </c>
      <c r="G363" s="26">
        <v>60000</v>
      </c>
      <c r="H363" s="50"/>
      <c r="I363" s="9"/>
      <c r="J363" s="9"/>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c r="BF363" s="10"/>
      <c r="BG363" s="10"/>
      <c r="BH363" s="10"/>
      <c r="BI363" s="10"/>
      <c r="BJ363" s="10"/>
      <c r="BK363" s="10"/>
      <c r="BL363" s="10"/>
    </row>
    <row r="364" spans="1:64" ht="37.950000000000003" customHeight="1" x14ac:dyDescent="0.3">
      <c r="A364" s="20">
        <v>35</v>
      </c>
      <c r="B364" s="21" t="s">
        <v>212</v>
      </c>
      <c r="C364" s="14" t="s">
        <v>246</v>
      </c>
      <c r="D364" s="14" t="s">
        <v>595</v>
      </c>
      <c r="E364" s="14" t="s">
        <v>216</v>
      </c>
      <c r="F364" s="27" t="s">
        <v>762</v>
      </c>
      <c r="G364" s="26">
        <v>60000</v>
      </c>
      <c r="H364" s="50"/>
      <c r="I364" s="9"/>
      <c r="J364" s="9"/>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row>
    <row r="365" spans="1:64" ht="37.950000000000003" customHeight="1" x14ac:dyDescent="0.3">
      <c r="A365" s="13">
        <v>36</v>
      </c>
      <c r="B365" s="21" t="s">
        <v>212</v>
      </c>
      <c r="C365" s="14" t="s">
        <v>48</v>
      </c>
      <c r="D365" s="14" t="s">
        <v>242</v>
      </c>
      <c r="E365" s="14" t="s">
        <v>243</v>
      </c>
      <c r="F365" s="27" t="s">
        <v>244</v>
      </c>
      <c r="G365" s="26">
        <v>119073</v>
      </c>
      <c r="H365" s="50"/>
      <c r="I365" s="9"/>
      <c r="J365" s="9"/>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c r="BF365" s="10"/>
      <c r="BG365" s="10"/>
      <c r="BH365" s="10"/>
      <c r="BI365" s="10"/>
      <c r="BJ365" s="10"/>
      <c r="BK365" s="10"/>
      <c r="BL365" s="10"/>
    </row>
    <row r="366" spans="1:64" ht="37.950000000000003" customHeight="1" x14ac:dyDescent="0.3">
      <c r="A366" s="20">
        <v>37</v>
      </c>
      <c r="B366" s="21" t="s">
        <v>212</v>
      </c>
      <c r="C366" s="61" t="s">
        <v>21</v>
      </c>
      <c r="D366" s="14" t="s">
        <v>245</v>
      </c>
      <c r="E366" s="14" t="s">
        <v>243</v>
      </c>
      <c r="F366" s="27" t="s">
        <v>176</v>
      </c>
      <c r="G366" s="26">
        <v>2170</v>
      </c>
      <c r="H366" s="50"/>
      <c r="I366" s="9"/>
      <c r="J366" s="9"/>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c r="BF366" s="10"/>
      <c r="BG366" s="10"/>
      <c r="BH366" s="10"/>
      <c r="BI366" s="10"/>
      <c r="BJ366" s="10"/>
      <c r="BK366" s="10"/>
      <c r="BL366" s="10"/>
    </row>
    <row r="367" spans="1:64" ht="37.950000000000003" customHeight="1" x14ac:dyDescent="0.3">
      <c r="A367" s="13">
        <v>38</v>
      </c>
      <c r="B367" s="21" t="s">
        <v>212</v>
      </c>
      <c r="C367" s="61" t="s">
        <v>246</v>
      </c>
      <c r="D367" s="14" t="s">
        <v>247</v>
      </c>
      <c r="E367" s="14" t="s">
        <v>243</v>
      </c>
      <c r="F367" s="27" t="s">
        <v>248</v>
      </c>
      <c r="G367" s="26">
        <v>85698</v>
      </c>
      <c r="H367" s="50"/>
      <c r="I367" s="9"/>
      <c r="J367" s="9"/>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c r="BF367" s="10"/>
      <c r="BG367" s="10"/>
      <c r="BH367" s="10"/>
      <c r="BI367" s="10"/>
      <c r="BJ367" s="10"/>
      <c r="BK367" s="10"/>
      <c r="BL367" s="10"/>
    </row>
    <row r="368" spans="1:64" ht="37.950000000000003" customHeight="1" x14ac:dyDescent="0.3">
      <c r="A368" s="20">
        <v>39</v>
      </c>
      <c r="B368" s="21" t="s">
        <v>212</v>
      </c>
      <c r="C368" s="61" t="s">
        <v>56</v>
      </c>
      <c r="D368" s="14" t="s">
        <v>249</v>
      </c>
      <c r="E368" s="14" t="s">
        <v>243</v>
      </c>
      <c r="F368" s="27" t="s">
        <v>69</v>
      </c>
      <c r="G368" s="26">
        <v>110590</v>
      </c>
      <c r="H368" s="50"/>
      <c r="I368" s="9"/>
      <c r="J368" s="9"/>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c r="BF368" s="10"/>
      <c r="BG368" s="10"/>
      <c r="BH368" s="10"/>
      <c r="BI368" s="10"/>
      <c r="BJ368" s="10"/>
      <c r="BK368" s="10"/>
      <c r="BL368" s="10"/>
    </row>
    <row r="369" spans="1:64" ht="37.950000000000003" customHeight="1" x14ac:dyDescent="0.3">
      <c r="A369" s="13">
        <v>40</v>
      </c>
      <c r="B369" s="21" t="s">
        <v>212</v>
      </c>
      <c r="C369" s="61" t="s">
        <v>56</v>
      </c>
      <c r="D369" s="14" t="s">
        <v>250</v>
      </c>
      <c r="E369" s="14" t="s">
        <v>243</v>
      </c>
      <c r="F369" s="27" t="s">
        <v>69</v>
      </c>
      <c r="G369" s="26">
        <v>135632</v>
      </c>
      <c r="H369" s="50"/>
      <c r="I369" s="9"/>
      <c r="J369" s="9"/>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c r="BF369" s="10"/>
      <c r="BG369" s="10"/>
      <c r="BH369" s="10"/>
      <c r="BI369" s="10"/>
      <c r="BJ369" s="10"/>
      <c r="BK369" s="10"/>
      <c r="BL369" s="10"/>
    </row>
    <row r="370" spans="1:64" ht="37.950000000000003" customHeight="1" x14ac:dyDescent="0.3">
      <c r="A370" s="20">
        <v>41</v>
      </c>
      <c r="B370" s="21" t="s">
        <v>212</v>
      </c>
      <c r="C370" s="61" t="s">
        <v>251</v>
      </c>
      <c r="D370" s="14" t="s">
        <v>252</v>
      </c>
      <c r="E370" s="14" t="s">
        <v>243</v>
      </c>
      <c r="F370" s="27" t="s">
        <v>34</v>
      </c>
      <c r="G370" s="26">
        <v>7310</v>
      </c>
      <c r="H370" s="50"/>
      <c r="I370" s="9"/>
      <c r="J370" s="9"/>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c r="BF370" s="10"/>
      <c r="BG370" s="10"/>
      <c r="BH370" s="10"/>
      <c r="BI370" s="10"/>
      <c r="BJ370" s="10"/>
      <c r="BK370" s="10"/>
      <c r="BL370" s="10"/>
    </row>
    <row r="371" spans="1:64" ht="37.950000000000003" customHeight="1" x14ac:dyDescent="0.3">
      <c r="A371" s="13">
        <v>42</v>
      </c>
      <c r="B371" s="21" t="s">
        <v>212</v>
      </c>
      <c r="C371" s="14" t="s">
        <v>105</v>
      </c>
      <c r="D371" s="14" t="s">
        <v>253</v>
      </c>
      <c r="E371" s="14" t="s">
        <v>243</v>
      </c>
      <c r="F371" s="27" t="s">
        <v>89</v>
      </c>
      <c r="G371" s="26">
        <v>105336</v>
      </c>
      <c r="H371" s="50"/>
      <c r="I371" s="9"/>
      <c r="J371" s="9"/>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c r="BF371" s="10"/>
      <c r="BG371" s="10"/>
      <c r="BH371" s="10"/>
      <c r="BI371" s="10"/>
      <c r="BJ371" s="10"/>
      <c r="BK371" s="10"/>
      <c r="BL371" s="10"/>
    </row>
    <row r="372" spans="1:64" ht="37.950000000000003" customHeight="1" x14ac:dyDescent="0.3">
      <c r="A372" s="20">
        <v>43</v>
      </c>
      <c r="B372" s="21" t="s">
        <v>212</v>
      </c>
      <c r="C372" s="14" t="s">
        <v>246</v>
      </c>
      <c r="D372" s="14" t="s">
        <v>247</v>
      </c>
      <c r="E372" s="14" t="s">
        <v>243</v>
      </c>
      <c r="F372" s="27" t="s">
        <v>594</v>
      </c>
      <c r="G372" s="26">
        <v>94842</v>
      </c>
      <c r="H372" s="50"/>
      <c r="I372" s="9"/>
      <c r="J372" s="9"/>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c r="BF372" s="10"/>
      <c r="BG372" s="10"/>
      <c r="BH372" s="10"/>
      <c r="BI372" s="10"/>
      <c r="BJ372" s="10"/>
      <c r="BK372" s="10"/>
      <c r="BL372" s="10"/>
    </row>
    <row r="373" spans="1:64" ht="37.950000000000003" customHeight="1" x14ac:dyDescent="0.3">
      <c r="A373" s="13">
        <v>44</v>
      </c>
      <c r="B373" s="21" t="s">
        <v>212</v>
      </c>
      <c r="C373" s="67" t="s">
        <v>207</v>
      </c>
      <c r="D373" s="14" t="s">
        <v>777</v>
      </c>
      <c r="E373" s="14" t="s">
        <v>243</v>
      </c>
      <c r="F373" s="27" t="s">
        <v>778</v>
      </c>
      <c r="G373" s="26">
        <v>124453</v>
      </c>
      <c r="H373" s="50"/>
      <c r="I373" s="9"/>
      <c r="J373" s="9"/>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c r="BF373" s="10"/>
      <c r="BG373" s="10"/>
      <c r="BH373" s="10"/>
      <c r="BI373" s="10"/>
      <c r="BJ373" s="10"/>
      <c r="BK373" s="10"/>
      <c r="BL373" s="10"/>
    </row>
    <row r="374" spans="1:64" ht="37.950000000000003" customHeight="1" x14ac:dyDescent="0.3">
      <c r="A374" s="20">
        <v>45</v>
      </c>
      <c r="B374" s="21" t="s">
        <v>212</v>
      </c>
      <c r="C374" s="14" t="s">
        <v>56</v>
      </c>
      <c r="D374" s="14" t="s">
        <v>249</v>
      </c>
      <c r="E374" s="14" t="s">
        <v>243</v>
      </c>
      <c r="F374" s="27" t="s">
        <v>420</v>
      </c>
      <c r="G374" s="26">
        <v>106870</v>
      </c>
      <c r="H374" s="50"/>
      <c r="I374" s="9"/>
      <c r="J374" s="9"/>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c r="BF374" s="10"/>
      <c r="BG374" s="10"/>
      <c r="BH374" s="10"/>
      <c r="BI374" s="10"/>
      <c r="BJ374" s="10"/>
      <c r="BK374" s="10"/>
      <c r="BL374" s="10"/>
    </row>
    <row r="375" spans="1:64" ht="37.950000000000003" customHeight="1" x14ac:dyDescent="0.3">
      <c r="A375" s="13">
        <v>46</v>
      </c>
      <c r="B375" s="21" t="s">
        <v>212</v>
      </c>
      <c r="C375" s="14" t="s">
        <v>56</v>
      </c>
      <c r="D375" s="14" t="s">
        <v>250</v>
      </c>
      <c r="E375" s="14" t="s">
        <v>243</v>
      </c>
      <c r="F375" s="27" t="s">
        <v>420</v>
      </c>
      <c r="G375" s="26">
        <v>135033</v>
      </c>
      <c r="H375" s="50"/>
      <c r="I375" s="9"/>
      <c r="J375" s="9"/>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c r="BF375" s="10"/>
      <c r="BG375" s="10"/>
      <c r="BH375" s="10"/>
      <c r="BI375" s="10"/>
      <c r="BJ375" s="10"/>
      <c r="BK375" s="10"/>
      <c r="BL375" s="10"/>
    </row>
    <row r="376" spans="1:64" ht="37.950000000000003" customHeight="1" x14ac:dyDescent="0.3">
      <c r="A376" s="20">
        <v>47</v>
      </c>
      <c r="B376" s="21" t="s">
        <v>212</v>
      </c>
      <c r="C376" s="14" t="s">
        <v>251</v>
      </c>
      <c r="D376" s="14" t="s">
        <v>252</v>
      </c>
      <c r="E376" s="14" t="s">
        <v>243</v>
      </c>
      <c r="F376" s="27" t="s">
        <v>449</v>
      </c>
      <c r="G376" s="26">
        <v>3230</v>
      </c>
      <c r="H376" s="50"/>
      <c r="I376" s="9"/>
      <c r="J376" s="9"/>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c r="BF376" s="10"/>
      <c r="BG376" s="10"/>
      <c r="BH376" s="10"/>
      <c r="BI376" s="10"/>
      <c r="BJ376" s="10"/>
      <c r="BK376" s="10"/>
      <c r="BL376" s="10"/>
    </row>
    <row r="377" spans="1:64" ht="37.950000000000003" customHeight="1" x14ac:dyDescent="0.3">
      <c r="A377" s="13">
        <v>48</v>
      </c>
      <c r="B377" s="21" t="s">
        <v>212</v>
      </c>
      <c r="C377" s="14" t="s">
        <v>56</v>
      </c>
      <c r="D377" s="14" t="s">
        <v>249</v>
      </c>
      <c r="E377" s="14" t="s">
        <v>243</v>
      </c>
      <c r="F377" s="27" t="s">
        <v>641</v>
      </c>
      <c r="G377" s="26">
        <v>110590</v>
      </c>
      <c r="H377" s="50"/>
      <c r="I377" s="9"/>
      <c r="J377" s="9"/>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c r="BF377" s="10"/>
      <c r="BG377" s="10"/>
      <c r="BH377" s="10"/>
      <c r="BI377" s="10"/>
      <c r="BJ377" s="10"/>
      <c r="BK377" s="10"/>
      <c r="BL377" s="10"/>
    </row>
    <row r="378" spans="1:64" ht="37.950000000000003" customHeight="1" x14ac:dyDescent="0.3">
      <c r="A378" s="20">
        <v>49</v>
      </c>
      <c r="B378" s="21" t="s">
        <v>212</v>
      </c>
      <c r="C378" s="14" t="s">
        <v>56</v>
      </c>
      <c r="D378" s="14" t="s">
        <v>250</v>
      </c>
      <c r="E378" s="14" t="s">
        <v>243</v>
      </c>
      <c r="F378" s="27" t="s">
        <v>641</v>
      </c>
      <c r="G378" s="26">
        <v>137612</v>
      </c>
      <c r="H378" s="50"/>
      <c r="I378" s="9"/>
      <c r="J378" s="9"/>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c r="BF378" s="10"/>
      <c r="BG378" s="10"/>
      <c r="BH378" s="10"/>
      <c r="BI378" s="10"/>
      <c r="BJ378" s="10"/>
      <c r="BK378" s="10"/>
      <c r="BL378" s="10"/>
    </row>
    <row r="379" spans="1:64" ht="37.950000000000003" customHeight="1" x14ac:dyDescent="0.3">
      <c r="A379" s="13">
        <v>50</v>
      </c>
      <c r="B379" s="21" t="s">
        <v>212</v>
      </c>
      <c r="C379" s="67" t="s">
        <v>207</v>
      </c>
      <c r="D379" s="14" t="s">
        <v>777</v>
      </c>
      <c r="E379" s="14" t="s">
        <v>243</v>
      </c>
      <c r="F379" s="27" t="s">
        <v>641</v>
      </c>
      <c r="G379" s="26">
        <v>124795</v>
      </c>
      <c r="H379" s="50"/>
      <c r="I379" s="9"/>
      <c r="J379" s="9"/>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c r="BF379" s="10"/>
      <c r="BG379" s="10"/>
      <c r="BH379" s="10"/>
      <c r="BI379" s="10"/>
      <c r="BJ379" s="10"/>
      <c r="BK379" s="10"/>
      <c r="BL379" s="10"/>
    </row>
    <row r="380" spans="1:64" ht="37.950000000000003" customHeight="1" x14ac:dyDescent="0.3">
      <c r="A380" s="20">
        <v>51</v>
      </c>
      <c r="B380" s="21" t="s">
        <v>212</v>
      </c>
      <c r="C380" s="14" t="s">
        <v>251</v>
      </c>
      <c r="D380" s="14" t="s">
        <v>252</v>
      </c>
      <c r="E380" s="14" t="s">
        <v>243</v>
      </c>
      <c r="F380" s="27" t="s">
        <v>779</v>
      </c>
      <c r="G380" s="26">
        <v>7310</v>
      </c>
      <c r="H380" s="50"/>
      <c r="I380" s="9"/>
      <c r="J380" s="9"/>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c r="BF380" s="10"/>
      <c r="BG380" s="10"/>
      <c r="BH380" s="10"/>
      <c r="BI380" s="10"/>
      <c r="BJ380" s="10"/>
      <c r="BK380" s="10"/>
      <c r="BL380" s="10"/>
    </row>
    <row r="381" spans="1:64" ht="37.950000000000003" customHeight="1" x14ac:dyDescent="0.3">
      <c r="A381" s="13">
        <v>52</v>
      </c>
      <c r="B381" s="21" t="s">
        <v>212</v>
      </c>
      <c r="C381" s="14" t="s">
        <v>105</v>
      </c>
      <c r="D381" s="14" t="s">
        <v>253</v>
      </c>
      <c r="E381" s="14" t="s">
        <v>243</v>
      </c>
      <c r="F381" s="27" t="s">
        <v>779</v>
      </c>
      <c r="G381" s="26">
        <v>154485</v>
      </c>
      <c r="H381" s="50"/>
      <c r="I381" s="9"/>
      <c r="J381" s="9"/>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c r="BF381" s="10"/>
      <c r="BG381" s="10"/>
      <c r="BH381" s="10"/>
      <c r="BI381" s="10"/>
      <c r="BJ381" s="10"/>
      <c r="BK381" s="10"/>
      <c r="BL381" s="10"/>
    </row>
    <row r="382" spans="1:64" ht="37.950000000000003" customHeight="1" x14ac:dyDescent="0.3">
      <c r="A382" s="20">
        <v>53</v>
      </c>
      <c r="B382" s="21" t="s">
        <v>212</v>
      </c>
      <c r="C382" s="14" t="s">
        <v>246</v>
      </c>
      <c r="D382" s="14" t="s">
        <v>247</v>
      </c>
      <c r="E382" s="14" t="s">
        <v>243</v>
      </c>
      <c r="F382" s="27" t="s">
        <v>780</v>
      </c>
      <c r="G382" s="26">
        <v>79769</v>
      </c>
      <c r="H382" s="50"/>
      <c r="I382" s="9"/>
      <c r="J382" s="9"/>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c r="BF382" s="10"/>
      <c r="BG382" s="10"/>
      <c r="BH382" s="10"/>
      <c r="BI382" s="10"/>
      <c r="BJ382" s="10"/>
      <c r="BK382" s="10"/>
      <c r="BL382" s="10"/>
    </row>
    <row r="383" spans="1:64" ht="37.950000000000003" customHeight="1" x14ac:dyDescent="0.3">
      <c r="A383" s="13">
        <v>54</v>
      </c>
      <c r="B383" s="21" t="s">
        <v>212</v>
      </c>
      <c r="C383" s="67" t="s">
        <v>207</v>
      </c>
      <c r="D383" s="14" t="s">
        <v>777</v>
      </c>
      <c r="E383" s="14" t="s">
        <v>243</v>
      </c>
      <c r="F383" s="27" t="s">
        <v>619</v>
      </c>
      <c r="G383" s="26">
        <v>122948</v>
      </c>
      <c r="H383" s="50"/>
      <c r="I383" s="9"/>
      <c r="J383" s="9"/>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c r="BF383" s="10"/>
      <c r="BG383" s="10"/>
      <c r="BH383" s="10"/>
      <c r="BI383" s="10"/>
      <c r="BJ383" s="10"/>
      <c r="BK383" s="10"/>
      <c r="BL383" s="10"/>
    </row>
    <row r="384" spans="1:64" ht="37.950000000000003" customHeight="1" x14ac:dyDescent="0.3">
      <c r="A384" s="20">
        <v>55</v>
      </c>
      <c r="B384" s="21" t="s">
        <v>212</v>
      </c>
      <c r="C384" s="67" t="s">
        <v>282</v>
      </c>
      <c r="D384" s="14" t="s">
        <v>254</v>
      </c>
      <c r="E384" s="14" t="s">
        <v>255</v>
      </c>
      <c r="F384" s="27" t="s">
        <v>781</v>
      </c>
      <c r="G384" s="26">
        <v>20891000</v>
      </c>
      <c r="H384" s="50"/>
      <c r="I384" s="9"/>
      <c r="J384" s="9"/>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c r="BF384" s="10"/>
      <c r="BG384" s="10"/>
      <c r="BH384" s="10"/>
      <c r="BI384" s="10"/>
      <c r="BJ384" s="10"/>
      <c r="BK384" s="10"/>
      <c r="BL384" s="10"/>
    </row>
    <row r="385" spans="1:64" ht="48.6" x14ac:dyDescent="0.3">
      <c r="A385" s="13">
        <v>56</v>
      </c>
      <c r="B385" s="21" t="s">
        <v>212</v>
      </c>
      <c r="C385" s="67" t="s">
        <v>282</v>
      </c>
      <c r="D385" s="14" t="s">
        <v>256</v>
      </c>
      <c r="E385" s="14" t="s">
        <v>255</v>
      </c>
      <c r="F385" s="27" t="s">
        <v>782</v>
      </c>
      <c r="G385" s="26">
        <v>6838480</v>
      </c>
      <c r="H385" s="50"/>
      <c r="I385" s="9"/>
      <c r="J385" s="9"/>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c r="BF385" s="10"/>
      <c r="BG385" s="10"/>
      <c r="BH385" s="10"/>
      <c r="BI385" s="10"/>
      <c r="BJ385" s="10"/>
      <c r="BK385" s="10"/>
      <c r="BL385" s="10"/>
    </row>
    <row r="386" spans="1:64" ht="64.8" x14ac:dyDescent="0.3">
      <c r="A386" s="20">
        <v>57</v>
      </c>
      <c r="B386" s="21" t="s">
        <v>212</v>
      </c>
      <c r="C386" s="67" t="s">
        <v>282</v>
      </c>
      <c r="D386" s="14" t="s">
        <v>257</v>
      </c>
      <c r="E386" s="14" t="s">
        <v>255</v>
      </c>
      <c r="F386" s="27" t="s">
        <v>783</v>
      </c>
      <c r="G386" s="26">
        <v>20001483</v>
      </c>
      <c r="H386" s="50"/>
      <c r="I386" s="9"/>
      <c r="J386" s="9"/>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c r="BF386" s="10"/>
      <c r="BG386" s="10"/>
      <c r="BH386" s="10"/>
      <c r="BI386" s="10"/>
      <c r="BJ386" s="10"/>
      <c r="BK386" s="10"/>
      <c r="BL386" s="10"/>
    </row>
    <row r="387" spans="1:64" ht="37.950000000000003" customHeight="1" x14ac:dyDescent="0.3">
      <c r="A387" s="13">
        <v>58</v>
      </c>
      <c r="B387" s="21" t="s">
        <v>212</v>
      </c>
      <c r="C387" s="67" t="s">
        <v>282</v>
      </c>
      <c r="D387" s="14" t="s">
        <v>258</v>
      </c>
      <c r="E387" s="14" t="s">
        <v>255</v>
      </c>
      <c r="F387" s="27" t="s">
        <v>781</v>
      </c>
      <c r="G387" s="26">
        <v>31000</v>
      </c>
      <c r="H387" s="50"/>
      <c r="I387" s="9"/>
      <c r="J387" s="9"/>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c r="BE387" s="10"/>
      <c r="BF387" s="10"/>
      <c r="BG387" s="10"/>
      <c r="BH387" s="10"/>
      <c r="BI387" s="10"/>
      <c r="BJ387" s="10"/>
      <c r="BK387" s="10"/>
      <c r="BL387" s="10"/>
    </row>
    <row r="388" spans="1:64" ht="37.950000000000003" customHeight="1" x14ac:dyDescent="0.3">
      <c r="A388" s="20">
        <v>59</v>
      </c>
      <c r="B388" s="21" t="s">
        <v>212</v>
      </c>
      <c r="C388" s="67" t="s">
        <v>282</v>
      </c>
      <c r="D388" s="14" t="s">
        <v>259</v>
      </c>
      <c r="E388" s="14" t="s">
        <v>255</v>
      </c>
      <c r="F388" s="27" t="s">
        <v>781</v>
      </c>
      <c r="G388" s="26">
        <v>117000</v>
      </c>
      <c r="H388" s="50"/>
      <c r="I388" s="9"/>
      <c r="J388" s="9"/>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c r="BE388" s="10"/>
      <c r="BF388" s="10"/>
      <c r="BG388" s="10"/>
      <c r="BH388" s="10"/>
      <c r="BI388" s="10"/>
      <c r="BJ388" s="10"/>
      <c r="BK388" s="10"/>
      <c r="BL388" s="10"/>
    </row>
    <row r="389" spans="1:64" ht="37.950000000000003" customHeight="1" x14ac:dyDescent="0.3">
      <c r="A389" s="13">
        <v>60</v>
      </c>
      <c r="B389" s="21" t="s">
        <v>212</v>
      </c>
      <c r="C389" s="14" t="s">
        <v>11</v>
      </c>
      <c r="D389" s="14" t="s">
        <v>260</v>
      </c>
      <c r="E389" s="14" t="s">
        <v>261</v>
      </c>
      <c r="F389" s="27" t="s">
        <v>262</v>
      </c>
      <c r="G389" s="26">
        <v>960000</v>
      </c>
      <c r="H389" s="50"/>
      <c r="I389" s="9"/>
      <c r="J389" s="9"/>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c r="BF389" s="10"/>
      <c r="BG389" s="10"/>
      <c r="BH389" s="10"/>
      <c r="BI389" s="10"/>
      <c r="BJ389" s="10"/>
      <c r="BK389" s="10"/>
      <c r="BL389" s="10"/>
    </row>
    <row r="390" spans="1:64" ht="37.950000000000003" customHeight="1" x14ac:dyDescent="0.3">
      <c r="A390" s="13">
        <v>61</v>
      </c>
      <c r="B390" s="21" t="s">
        <v>212</v>
      </c>
      <c r="C390" s="14" t="s">
        <v>48</v>
      </c>
      <c r="D390" s="14" t="s">
        <v>260</v>
      </c>
      <c r="E390" s="14" t="s">
        <v>261</v>
      </c>
      <c r="F390" s="27" t="s">
        <v>262</v>
      </c>
      <c r="G390" s="26">
        <v>2080000</v>
      </c>
      <c r="H390" s="50"/>
      <c r="I390" s="9"/>
      <c r="J390" s="9"/>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c r="BF390" s="10"/>
      <c r="BG390" s="10"/>
      <c r="BH390" s="10"/>
      <c r="BI390" s="10"/>
      <c r="BJ390" s="10"/>
      <c r="BK390" s="10"/>
      <c r="BL390" s="10"/>
    </row>
    <row r="391" spans="1:64" ht="37.950000000000003" customHeight="1" x14ac:dyDescent="0.3">
      <c r="A391" s="13">
        <v>62</v>
      </c>
      <c r="B391" s="21" t="s">
        <v>212</v>
      </c>
      <c r="C391" s="14" t="s">
        <v>64</v>
      </c>
      <c r="D391" s="14" t="s">
        <v>260</v>
      </c>
      <c r="E391" s="14" t="s">
        <v>261</v>
      </c>
      <c r="F391" s="27" t="s">
        <v>262</v>
      </c>
      <c r="G391" s="26">
        <v>960000</v>
      </c>
      <c r="H391" s="50"/>
      <c r="I391" s="9"/>
      <c r="J391" s="9"/>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c r="BE391" s="10"/>
      <c r="BF391" s="10"/>
      <c r="BG391" s="10"/>
      <c r="BH391" s="10"/>
      <c r="BI391" s="10"/>
      <c r="BJ391" s="10"/>
      <c r="BK391" s="10"/>
      <c r="BL391" s="10"/>
    </row>
    <row r="392" spans="1:64" ht="37.950000000000003" customHeight="1" x14ac:dyDescent="0.3">
      <c r="A392" s="13">
        <v>63</v>
      </c>
      <c r="B392" s="21" t="s">
        <v>212</v>
      </c>
      <c r="C392" s="14" t="s">
        <v>21</v>
      </c>
      <c r="D392" s="14" t="s">
        <v>260</v>
      </c>
      <c r="E392" s="14" t="s">
        <v>261</v>
      </c>
      <c r="F392" s="27" t="s">
        <v>262</v>
      </c>
      <c r="G392" s="26">
        <v>2000000</v>
      </c>
      <c r="H392" s="50"/>
      <c r="I392" s="9"/>
      <c r="J392" s="9"/>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c r="BF392" s="10"/>
      <c r="BG392" s="10"/>
      <c r="BH392" s="10"/>
      <c r="BI392" s="10"/>
      <c r="BJ392" s="10"/>
      <c r="BK392" s="10"/>
      <c r="BL392" s="10"/>
    </row>
    <row r="393" spans="1:64" ht="37.950000000000003" customHeight="1" x14ac:dyDescent="0.3">
      <c r="A393" s="13">
        <v>64</v>
      </c>
      <c r="B393" s="21" t="s">
        <v>212</v>
      </c>
      <c r="C393" s="14" t="s">
        <v>39</v>
      </c>
      <c r="D393" s="14" t="s">
        <v>260</v>
      </c>
      <c r="E393" s="14" t="s">
        <v>261</v>
      </c>
      <c r="F393" s="27" t="s">
        <v>262</v>
      </c>
      <c r="G393" s="26">
        <v>2320000</v>
      </c>
      <c r="H393" s="50"/>
      <c r="I393" s="9"/>
      <c r="J393" s="9"/>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c r="BF393" s="10"/>
      <c r="BG393" s="10"/>
      <c r="BH393" s="10"/>
      <c r="BI393" s="10"/>
      <c r="BJ393" s="10"/>
      <c r="BK393" s="10"/>
      <c r="BL393" s="10"/>
    </row>
    <row r="394" spans="1:64" ht="37.950000000000003" customHeight="1" x14ac:dyDescent="0.3">
      <c r="A394" s="13">
        <v>65</v>
      </c>
      <c r="B394" s="21" t="s">
        <v>212</v>
      </c>
      <c r="C394" s="14" t="s">
        <v>19</v>
      </c>
      <c r="D394" s="14" t="s">
        <v>260</v>
      </c>
      <c r="E394" s="14" t="s">
        <v>261</v>
      </c>
      <c r="F394" s="27" t="s">
        <v>262</v>
      </c>
      <c r="G394" s="26">
        <v>2400000</v>
      </c>
      <c r="H394" s="50"/>
      <c r="I394" s="9"/>
      <c r="J394" s="9"/>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c r="BE394" s="10"/>
      <c r="BF394" s="10"/>
      <c r="BG394" s="10"/>
      <c r="BH394" s="10"/>
      <c r="BI394" s="10"/>
      <c r="BJ394" s="10"/>
      <c r="BK394" s="10"/>
      <c r="BL394" s="10"/>
    </row>
    <row r="395" spans="1:64" ht="37.950000000000003" customHeight="1" x14ac:dyDescent="0.3">
      <c r="A395" s="13">
        <v>66</v>
      </c>
      <c r="B395" s="21" t="s">
        <v>212</v>
      </c>
      <c r="C395" s="14" t="s">
        <v>98</v>
      </c>
      <c r="D395" s="14" t="s">
        <v>260</v>
      </c>
      <c r="E395" s="14" t="s">
        <v>261</v>
      </c>
      <c r="F395" s="27" t="s">
        <v>262</v>
      </c>
      <c r="G395" s="26">
        <v>320000</v>
      </c>
      <c r="H395" s="50"/>
      <c r="I395" s="9"/>
      <c r="J395" s="9"/>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c r="BF395" s="10"/>
      <c r="BG395" s="10"/>
      <c r="BH395" s="10"/>
      <c r="BI395" s="10"/>
      <c r="BJ395" s="10"/>
      <c r="BK395" s="10"/>
      <c r="BL395" s="10"/>
    </row>
    <row r="396" spans="1:64" ht="37.950000000000003" customHeight="1" x14ac:dyDescent="0.3">
      <c r="A396" s="13">
        <v>67</v>
      </c>
      <c r="B396" s="21" t="s">
        <v>212</v>
      </c>
      <c r="C396" s="14" t="s">
        <v>263</v>
      </c>
      <c r="D396" s="14" t="s">
        <v>260</v>
      </c>
      <c r="E396" s="14" t="s">
        <v>261</v>
      </c>
      <c r="F396" s="27" t="s">
        <v>262</v>
      </c>
      <c r="G396" s="26">
        <v>160000</v>
      </c>
      <c r="H396" s="50"/>
      <c r="I396" s="9"/>
      <c r="J396" s="9"/>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c r="BF396" s="10"/>
      <c r="BG396" s="10"/>
      <c r="BH396" s="10"/>
      <c r="BI396" s="10"/>
      <c r="BJ396" s="10"/>
      <c r="BK396" s="10"/>
      <c r="BL396" s="10"/>
    </row>
    <row r="397" spans="1:64" ht="37.950000000000003" customHeight="1" x14ac:dyDescent="0.3">
      <c r="A397" s="13">
        <v>68</v>
      </c>
      <c r="B397" s="21" t="s">
        <v>212</v>
      </c>
      <c r="C397" s="14" t="s">
        <v>246</v>
      </c>
      <c r="D397" s="14" t="s">
        <v>260</v>
      </c>
      <c r="E397" s="14" t="s">
        <v>261</v>
      </c>
      <c r="F397" s="27" t="s">
        <v>262</v>
      </c>
      <c r="G397" s="26">
        <v>160000</v>
      </c>
      <c r="H397" s="50"/>
      <c r="I397" s="9"/>
      <c r="J397" s="9"/>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c r="BE397" s="10"/>
      <c r="BF397" s="10"/>
      <c r="BG397" s="10"/>
      <c r="BH397" s="10"/>
      <c r="BI397" s="10"/>
      <c r="BJ397" s="10"/>
      <c r="BK397" s="10"/>
      <c r="BL397" s="10"/>
    </row>
    <row r="398" spans="1:64" ht="37.950000000000003" customHeight="1" x14ac:dyDescent="0.3">
      <c r="A398" s="13">
        <v>69</v>
      </c>
      <c r="B398" s="21" t="s">
        <v>212</v>
      </c>
      <c r="C398" s="14" t="s">
        <v>63</v>
      </c>
      <c r="D398" s="14" t="s">
        <v>260</v>
      </c>
      <c r="E398" s="14" t="s">
        <v>261</v>
      </c>
      <c r="F398" s="27" t="s">
        <v>262</v>
      </c>
      <c r="G398" s="26">
        <v>800000</v>
      </c>
      <c r="H398" s="50"/>
      <c r="I398" s="9"/>
      <c r="J398" s="9"/>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c r="BF398" s="10"/>
      <c r="BG398" s="10"/>
      <c r="BH398" s="10"/>
      <c r="BI398" s="10"/>
      <c r="BJ398" s="10"/>
      <c r="BK398" s="10"/>
      <c r="BL398" s="10"/>
    </row>
    <row r="399" spans="1:64" ht="37.950000000000003" customHeight="1" x14ac:dyDescent="0.3">
      <c r="A399" s="13">
        <v>70</v>
      </c>
      <c r="B399" s="21" t="s">
        <v>212</v>
      </c>
      <c r="C399" s="14" t="s">
        <v>56</v>
      </c>
      <c r="D399" s="14" t="s">
        <v>260</v>
      </c>
      <c r="E399" s="14" t="s">
        <v>261</v>
      </c>
      <c r="F399" s="27" t="s">
        <v>262</v>
      </c>
      <c r="G399" s="26">
        <v>960000</v>
      </c>
      <c r="H399" s="50"/>
      <c r="I399" s="9"/>
      <c r="J399" s="9"/>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c r="BF399" s="10"/>
      <c r="BG399" s="10"/>
      <c r="BH399" s="10"/>
      <c r="BI399" s="10"/>
      <c r="BJ399" s="10"/>
      <c r="BK399" s="10"/>
      <c r="BL399" s="10"/>
    </row>
    <row r="400" spans="1:64" ht="37.950000000000003" customHeight="1" x14ac:dyDescent="0.3">
      <c r="A400" s="13">
        <v>71</v>
      </c>
      <c r="B400" s="21" t="s">
        <v>212</v>
      </c>
      <c r="C400" s="14" t="s">
        <v>251</v>
      </c>
      <c r="D400" s="14" t="s">
        <v>260</v>
      </c>
      <c r="E400" s="14" t="s">
        <v>261</v>
      </c>
      <c r="F400" s="27" t="s">
        <v>262</v>
      </c>
      <c r="G400" s="26">
        <v>1760000</v>
      </c>
      <c r="H400" s="50"/>
      <c r="I400" s="9"/>
      <c r="J400" s="9"/>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c r="BE400" s="10"/>
      <c r="BF400" s="10"/>
      <c r="BG400" s="10"/>
      <c r="BH400" s="10"/>
      <c r="BI400" s="10"/>
      <c r="BJ400" s="10"/>
      <c r="BK400" s="10"/>
      <c r="BL400" s="10"/>
    </row>
    <row r="401" spans="1:64" ht="37.950000000000003" customHeight="1" x14ac:dyDescent="0.3">
      <c r="A401" s="13">
        <v>72</v>
      </c>
      <c r="B401" s="21" t="s">
        <v>212</v>
      </c>
      <c r="C401" s="14" t="s">
        <v>105</v>
      </c>
      <c r="D401" s="14" t="s">
        <v>260</v>
      </c>
      <c r="E401" s="14" t="s">
        <v>261</v>
      </c>
      <c r="F401" s="27" t="s">
        <v>262</v>
      </c>
      <c r="G401" s="26">
        <v>800000</v>
      </c>
      <c r="H401" s="50"/>
      <c r="I401" s="9"/>
      <c r="J401" s="9"/>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c r="BE401" s="10"/>
      <c r="BF401" s="10"/>
      <c r="BG401" s="10"/>
      <c r="BH401" s="10"/>
      <c r="BI401" s="10"/>
      <c r="BJ401" s="10"/>
      <c r="BK401" s="10"/>
      <c r="BL401" s="10"/>
    </row>
    <row r="402" spans="1:64" ht="37.950000000000003" customHeight="1" x14ac:dyDescent="0.3">
      <c r="A402" s="13">
        <v>73</v>
      </c>
      <c r="B402" s="21" t="s">
        <v>212</v>
      </c>
      <c r="C402" s="14" t="s">
        <v>130</v>
      </c>
      <c r="D402" s="14" t="s">
        <v>260</v>
      </c>
      <c r="E402" s="14" t="s">
        <v>261</v>
      </c>
      <c r="F402" s="27" t="s">
        <v>262</v>
      </c>
      <c r="G402" s="26">
        <v>1040000</v>
      </c>
      <c r="H402" s="50"/>
      <c r="I402" s="9"/>
      <c r="J402" s="9"/>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c r="BE402" s="10"/>
      <c r="BF402" s="10"/>
      <c r="BG402" s="10"/>
      <c r="BH402" s="10"/>
      <c r="BI402" s="10"/>
      <c r="BJ402" s="10"/>
      <c r="BK402" s="10"/>
      <c r="BL402" s="10"/>
    </row>
    <row r="403" spans="1:64" ht="37.950000000000003" customHeight="1" x14ac:dyDescent="0.3">
      <c r="A403" s="13">
        <v>74</v>
      </c>
      <c r="B403" s="21" t="s">
        <v>212</v>
      </c>
      <c r="C403" s="14" t="s">
        <v>264</v>
      </c>
      <c r="D403" s="14" t="s">
        <v>260</v>
      </c>
      <c r="E403" s="14" t="s">
        <v>261</v>
      </c>
      <c r="F403" s="27" t="s">
        <v>262</v>
      </c>
      <c r="G403" s="26">
        <v>960000</v>
      </c>
      <c r="H403" s="50"/>
      <c r="I403" s="9"/>
      <c r="J403" s="9"/>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C403" s="10"/>
      <c r="BD403" s="10"/>
      <c r="BE403" s="10"/>
      <c r="BF403" s="10"/>
      <c r="BG403" s="10"/>
      <c r="BH403" s="10"/>
      <c r="BI403" s="10"/>
      <c r="BJ403" s="10"/>
      <c r="BK403" s="10"/>
      <c r="BL403" s="10"/>
    </row>
    <row r="404" spans="1:64" ht="37.950000000000003" customHeight="1" x14ac:dyDescent="0.3">
      <c r="A404" s="13">
        <v>75</v>
      </c>
      <c r="B404" s="21" t="s">
        <v>212</v>
      </c>
      <c r="C404" s="14" t="s">
        <v>155</v>
      </c>
      <c r="D404" s="14" t="s">
        <v>260</v>
      </c>
      <c r="E404" s="14" t="s">
        <v>261</v>
      </c>
      <c r="F404" s="27" t="s">
        <v>262</v>
      </c>
      <c r="G404" s="26">
        <v>1840000</v>
      </c>
      <c r="H404" s="50"/>
      <c r="I404" s="9"/>
      <c r="J404" s="9"/>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c r="BE404" s="10"/>
      <c r="BF404" s="10"/>
      <c r="BG404" s="10"/>
      <c r="BH404" s="10"/>
      <c r="BI404" s="10"/>
      <c r="BJ404" s="10"/>
      <c r="BK404" s="10"/>
      <c r="BL404" s="10"/>
    </row>
    <row r="405" spans="1:64" ht="37.950000000000003" customHeight="1" x14ac:dyDescent="0.3">
      <c r="A405" s="13">
        <v>76</v>
      </c>
      <c r="B405" s="21" t="s">
        <v>212</v>
      </c>
      <c r="C405" s="14" t="s">
        <v>25</v>
      </c>
      <c r="D405" s="14" t="s">
        <v>260</v>
      </c>
      <c r="E405" s="14" t="s">
        <v>261</v>
      </c>
      <c r="F405" s="27" t="s">
        <v>262</v>
      </c>
      <c r="G405" s="26">
        <v>720000</v>
      </c>
      <c r="H405" s="50"/>
      <c r="I405" s="9"/>
      <c r="J405" s="9"/>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c r="BC405" s="10"/>
      <c r="BD405" s="10"/>
      <c r="BE405" s="10"/>
      <c r="BF405" s="10"/>
      <c r="BG405" s="10"/>
      <c r="BH405" s="10"/>
      <c r="BI405" s="10"/>
      <c r="BJ405" s="10"/>
      <c r="BK405" s="10"/>
      <c r="BL405" s="10"/>
    </row>
    <row r="406" spans="1:64" ht="37.950000000000003" customHeight="1" x14ac:dyDescent="0.3">
      <c r="A406" s="13">
        <v>77</v>
      </c>
      <c r="B406" s="21" t="s">
        <v>212</v>
      </c>
      <c r="C406" s="14" t="s">
        <v>207</v>
      </c>
      <c r="D406" s="14" t="s">
        <v>260</v>
      </c>
      <c r="E406" s="14" t="s">
        <v>261</v>
      </c>
      <c r="F406" s="27" t="s">
        <v>262</v>
      </c>
      <c r="G406" s="26">
        <v>800000</v>
      </c>
      <c r="H406" s="50"/>
      <c r="I406" s="9"/>
      <c r="J406" s="9"/>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c r="BF406" s="10"/>
      <c r="BG406" s="10"/>
      <c r="BH406" s="10"/>
      <c r="BI406" s="10"/>
      <c r="BJ406" s="10"/>
      <c r="BK406" s="10"/>
      <c r="BL406" s="10"/>
    </row>
    <row r="407" spans="1:64" ht="37.950000000000003" customHeight="1" x14ac:dyDescent="0.3">
      <c r="A407" s="13">
        <v>78</v>
      </c>
      <c r="B407" s="21" t="s">
        <v>212</v>
      </c>
      <c r="C407" s="14" t="s">
        <v>73</v>
      </c>
      <c r="D407" s="14" t="s">
        <v>260</v>
      </c>
      <c r="E407" s="14" t="s">
        <v>261</v>
      </c>
      <c r="F407" s="27" t="s">
        <v>262</v>
      </c>
      <c r="G407" s="26">
        <v>800000</v>
      </c>
      <c r="H407" s="50"/>
      <c r="I407" s="9"/>
      <c r="J407" s="9"/>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c r="BE407" s="10"/>
      <c r="BF407" s="10"/>
      <c r="BG407" s="10"/>
      <c r="BH407" s="10"/>
      <c r="BI407" s="10"/>
      <c r="BJ407" s="10"/>
      <c r="BK407" s="10"/>
      <c r="BL407" s="10"/>
    </row>
    <row r="408" spans="1:64" ht="37.950000000000003" customHeight="1" x14ac:dyDescent="0.3">
      <c r="A408" s="13">
        <v>79</v>
      </c>
      <c r="B408" s="21" t="s">
        <v>212</v>
      </c>
      <c r="C408" s="14" t="s">
        <v>265</v>
      </c>
      <c r="D408" s="14" t="s">
        <v>260</v>
      </c>
      <c r="E408" s="14" t="s">
        <v>261</v>
      </c>
      <c r="F408" s="27" t="s">
        <v>262</v>
      </c>
      <c r="G408" s="26">
        <v>160000</v>
      </c>
      <c r="H408" s="50"/>
      <c r="I408" s="9"/>
      <c r="J408" s="9"/>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c r="BC408" s="10"/>
      <c r="BD408" s="10"/>
      <c r="BE408" s="10"/>
      <c r="BF408" s="10"/>
      <c r="BG408" s="10"/>
      <c r="BH408" s="10"/>
      <c r="BI408" s="10"/>
      <c r="BJ408" s="10"/>
      <c r="BK408" s="10"/>
      <c r="BL408" s="10"/>
    </row>
    <row r="409" spans="1:64" ht="37.950000000000003" customHeight="1" x14ac:dyDescent="0.3">
      <c r="A409" s="13">
        <v>80</v>
      </c>
      <c r="B409" s="21" t="s">
        <v>212</v>
      </c>
      <c r="C409" s="14" t="s">
        <v>208</v>
      </c>
      <c r="D409" s="14" t="s">
        <v>260</v>
      </c>
      <c r="E409" s="14" t="s">
        <v>261</v>
      </c>
      <c r="F409" s="27" t="s">
        <v>262</v>
      </c>
      <c r="G409" s="26">
        <v>160000</v>
      </c>
      <c r="H409" s="50"/>
      <c r="I409" s="9"/>
      <c r="J409" s="9"/>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c r="BE409" s="10"/>
      <c r="BF409" s="10"/>
      <c r="BG409" s="10"/>
      <c r="BH409" s="10"/>
      <c r="BI409" s="10"/>
      <c r="BJ409" s="10"/>
      <c r="BK409" s="10"/>
      <c r="BL409" s="10"/>
    </row>
    <row r="410" spans="1:64" ht="37.950000000000003" customHeight="1" x14ac:dyDescent="0.3">
      <c r="A410" s="13">
        <v>81</v>
      </c>
      <c r="B410" s="21" t="s">
        <v>212</v>
      </c>
      <c r="C410" s="14" t="s">
        <v>266</v>
      </c>
      <c r="D410" s="14" t="s">
        <v>260</v>
      </c>
      <c r="E410" s="14" t="s">
        <v>261</v>
      </c>
      <c r="F410" s="27" t="s">
        <v>262</v>
      </c>
      <c r="G410" s="26">
        <v>80000</v>
      </c>
      <c r="H410" s="50"/>
      <c r="I410" s="9"/>
      <c r="J410" s="9"/>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c r="BC410" s="10"/>
      <c r="BD410" s="10"/>
      <c r="BE410" s="10"/>
      <c r="BF410" s="10"/>
      <c r="BG410" s="10"/>
      <c r="BH410" s="10"/>
      <c r="BI410" s="10"/>
      <c r="BJ410" s="10"/>
      <c r="BK410" s="10"/>
      <c r="BL410" s="10"/>
    </row>
    <row r="411" spans="1:64" ht="33" customHeight="1" x14ac:dyDescent="0.3">
      <c r="A411" s="76" t="s">
        <v>267</v>
      </c>
      <c r="B411" s="76"/>
      <c r="C411" s="76"/>
      <c r="D411" s="76"/>
      <c r="E411" s="76"/>
      <c r="F411" s="76"/>
      <c r="G411" s="24">
        <f>SUM(G412)</f>
        <v>0</v>
      </c>
      <c r="H411" s="52"/>
      <c r="I411" s="9"/>
      <c r="J411" s="9"/>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c r="BE411" s="10"/>
      <c r="BF411" s="10"/>
      <c r="BG411" s="10"/>
      <c r="BH411" s="10"/>
      <c r="BI411" s="10"/>
      <c r="BJ411" s="10"/>
      <c r="BK411" s="10"/>
      <c r="BL411" s="10"/>
    </row>
    <row r="412" spans="1:64" ht="33" customHeight="1" x14ac:dyDescent="0.3">
      <c r="A412" s="13"/>
      <c r="B412" s="14" t="s">
        <v>268</v>
      </c>
      <c r="C412" s="14"/>
      <c r="D412" s="14"/>
      <c r="E412" s="14"/>
      <c r="F412" s="27"/>
      <c r="G412" s="26"/>
      <c r="H412" s="50"/>
      <c r="I412" s="9"/>
      <c r="J412" s="9"/>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c r="BC412" s="10"/>
      <c r="BD412" s="10"/>
      <c r="BE412" s="10"/>
      <c r="BF412" s="10"/>
      <c r="BG412" s="10"/>
      <c r="BH412" s="10"/>
      <c r="BI412" s="10"/>
      <c r="BJ412" s="10"/>
      <c r="BK412" s="10"/>
      <c r="BL412" s="10"/>
    </row>
    <row r="413" spans="1:64" ht="33" customHeight="1" x14ac:dyDescent="0.3">
      <c r="A413" s="76" t="s">
        <v>269</v>
      </c>
      <c r="B413" s="76"/>
      <c r="C413" s="76"/>
      <c r="D413" s="76"/>
      <c r="E413" s="76"/>
      <c r="F413" s="76"/>
      <c r="G413" s="24">
        <f>SUM(G414:G425)</f>
        <v>10434455</v>
      </c>
      <c r="H413" s="52"/>
      <c r="I413" s="9"/>
      <c r="J413" s="9"/>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10"/>
      <c r="BF413" s="10"/>
      <c r="BG413" s="10"/>
      <c r="BH413" s="10"/>
      <c r="BI413" s="10"/>
      <c r="BJ413" s="10"/>
      <c r="BK413" s="10"/>
      <c r="BL413" s="10"/>
    </row>
    <row r="414" spans="1:64" ht="37.950000000000003" customHeight="1" x14ac:dyDescent="0.3">
      <c r="A414" s="13">
        <v>1</v>
      </c>
      <c r="B414" s="14" t="s">
        <v>270</v>
      </c>
      <c r="C414" s="14" t="s">
        <v>11</v>
      </c>
      <c r="D414" s="14" t="s">
        <v>271</v>
      </c>
      <c r="E414" s="14" t="s">
        <v>272</v>
      </c>
      <c r="F414" s="27" t="s">
        <v>167</v>
      </c>
      <c r="G414" s="26">
        <v>1700000</v>
      </c>
      <c r="H414" s="50"/>
      <c r="I414" s="9"/>
      <c r="J414" s="9"/>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10"/>
      <c r="BF414" s="10"/>
      <c r="BG414" s="10"/>
      <c r="BH414" s="10"/>
      <c r="BI414" s="10"/>
      <c r="BJ414" s="10"/>
      <c r="BK414" s="10"/>
      <c r="BL414" s="10"/>
    </row>
    <row r="415" spans="1:64" ht="37.950000000000003" customHeight="1" x14ac:dyDescent="0.3">
      <c r="A415" s="13">
        <v>2</v>
      </c>
      <c r="B415" s="14" t="s">
        <v>270</v>
      </c>
      <c r="C415" s="14" t="s">
        <v>48</v>
      </c>
      <c r="D415" s="14" t="s">
        <v>273</v>
      </c>
      <c r="E415" s="14" t="s">
        <v>274</v>
      </c>
      <c r="F415" s="27" t="s">
        <v>40</v>
      </c>
      <c r="G415" s="26">
        <v>100000</v>
      </c>
      <c r="H415" s="50"/>
      <c r="I415" s="9"/>
      <c r="J415" s="9"/>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c r="BE415" s="10"/>
      <c r="BF415" s="10"/>
      <c r="BG415" s="10"/>
      <c r="BH415" s="10"/>
      <c r="BI415" s="10"/>
      <c r="BJ415" s="10"/>
      <c r="BK415" s="10"/>
      <c r="BL415" s="10"/>
    </row>
    <row r="416" spans="1:64" ht="57.6" customHeight="1" x14ac:dyDescent="0.3">
      <c r="A416" s="13">
        <v>3</v>
      </c>
      <c r="B416" s="14" t="s">
        <v>270</v>
      </c>
      <c r="C416" s="61" t="s">
        <v>282</v>
      </c>
      <c r="D416" s="61" t="s">
        <v>275</v>
      </c>
      <c r="E416" s="61" t="s">
        <v>394</v>
      </c>
      <c r="F416" s="69" t="s">
        <v>276</v>
      </c>
      <c r="G416" s="62">
        <v>799000</v>
      </c>
      <c r="H416" s="63" t="s">
        <v>392</v>
      </c>
      <c r="I416" s="9"/>
      <c r="J416" s="9"/>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c r="BE416" s="10"/>
      <c r="BF416" s="10"/>
      <c r="BG416" s="10"/>
      <c r="BH416" s="10"/>
      <c r="BI416" s="10"/>
      <c r="BJ416" s="10"/>
      <c r="BK416" s="10"/>
      <c r="BL416" s="10"/>
    </row>
    <row r="417" spans="1:64" ht="37.950000000000003" customHeight="1" x14ac:dyDescent="0.3">
      <c r="A417" s="13">
        <v>4</v>
      </c>
      <c r="B417" s="14" t="s">
        <v>270</v>
      </c>
      <c r="C417" s="14" t="s">
        <v>11</v>
      </c>
      <c r="D417" s="14" t="s">
        <v>277</v>
      </c>
      <c r="E417" s="14" t="s">
        <v>784</v>
      </c>
      <c r="F417" s="27" t="s">
        <v>785</v>
      </c>
      <c r="G417" s="26">
        <v>120000</v>
      </c>
      <c r="H417" s="50"/>
      <c r="I417" s="9"/>
      <c r="J417" s="9"/>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c r="BC417" s="10"/>
      <c r="BD417" s="10"/>
      <c r="BE417" s="10"/>
      <c r="BF417" s="10"/>
      <c r="BG417" s="10"/>
      <c r="BH417" s="10"/>
      <c r="BI417" s="10"/>
      <c r="BJ417" s="10"/>
      <c r="BK417" s="10"/>
      <c r="BL417" s="10"/>
    </row>
    <row r="418" spans="1:64" ht="55.05" customHeight="1" x14ac:dyDescent="0.3">
      <c r="A418" s="13">
        <v>5</v>
      </c>
      <c r="B418" s="14" t="s">
        <v>270</v>
      </c>
      <c r="C418" s="14" t="s">
        <v>64</v>
      </c>
      <c r="D418" s="14" t="s">
        <v>278</v>
      </c>
      <c r="E418" s="14" t="s">
        <v>786</v>
      </c>
      <c r="F418" s="27" t="s">
        <v>787</v>
      </c>
      <c r="G418" s="26">
        <v>630000</v>
      </c>
      <c r="H418" s="50"/>
      <c r="I418" s="9"/>
      <c r="J418" s="9"/>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c r="BC418" s="10"/>
      <c r="BD418" s="10"/>
      <c r="BE418" s="10"/>
      <c r="BF418" s="10"/>
      <c r="BG418" s="10"/>
      <c r="BH418" s="10"/>
      <c r="BI418" s="10"/>
      <c r="BJ418" s="10"/>
      <c r="BK418" s="10"/>
      <c r="BL418" s="10"/>
    </row>
    <row r="419" spans="1:64" ht="37.950000000000003" customHeight="1" x14ac:dyDescent="0.3">
      <c r="A419" s="13">
        <v>6</v>
      </c>
      <c r="B419" s="14" t="s">
        <v>270</v>
      </c>
      <c r="C419" s="14" t="s">
        <v>21</v>
      </c>
      <c r="D419" s="14" t="s">
        <v>279</v>
      </c>
      <c r="E419" s="14" t="s">
        <v>788</v>
      </c>
      <c r="F419" s="27" t="s">
        <v>789</v>
      </c>
      <c r="G419" s="26">
        <v>660000</v>
      </c>
      <c r="H419" s="50"/>
      <c r="I419" s="9"/>
      <c r="J419" s="9"/>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c r="BF419" s="10"/>
      <c r="BG419" s="10"/>
      <c r="BH419" s="10"/>
      <c r="BI419" s="10"/>
      <c r="BJ419" s="10"/>
      <c r="BK419" s="10"/>
      <c r="BL419" s="10"/>
    </row>
    <row r="420" spans="1:64" ht="55.05" customHeight="1" x14ac:dyDescent="0.3">
      <c r="A420" s="13">
        <v>7</v>
      </c>
      <c r="B420" s="14" t="s">
        <v>270</v>
      </c>
      <c r="C420" s="14" t="s">
        <v>19</v>
      </c>
      <c r="D420" s="14" t="s">
        <v>280</v>
      </c>
      <c r="E420" s="14" t="s">
        <v>281</v>
      </c>
      <c r="F420" s="27" t="s">
        <v>195</v>
      </c>
      <c r="G420" s="26">
        <v>210000</v>
      </c>
      <c r="H420" s="50"/>
      <c r="I420" s="9"/>
      <c r="J420" s="9"/>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c r="BE420" s="10"/>
      <c r="BF420" s="10"/>
      <c r="BG420" s="10"/>
      <c r="BH420" s="10"/>
      <c r="BI420" s="10"/>
      <c r="BJ420" s="10"/>
      <c r="BK420" s="10"/>
      <c r="BL420" s="10"/>
    </row>
    <row r="421" spans="1:64" ht="37.950000000000003" customHeight="1" x14ac:dyDescent="0.3">
      <c r="A421" s="13">
        <v>8</v>
      </c>
      <c r="B421" s="14" t="s">
        <v>270</v>
      </c>
      <c r="C421" s="14" t="s">
        <v>98</v>
      </c>
      <c r="D421" s="14" t="s">
        <v>596</v>
      </c>
      <c r="E421" s="14" t="s">
        <v>597</v>
      </c>
      <c r="F421" s="27" t="s">
        <v>426</v>
      </c>
      <c r="G421" s="26">
        <v>60000</v>
      </c>
      <c r="H421" s="50"/>
      <c r="I421" s="9"/>
      <c r="J421" s="9"/>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c r="BF421" s="10"/>
      <c r="BG421" s="10"/>
      <c r="BH421" s="10"/>
      <c r="BI421" s="10"/>
      <c r="BJ421" s="10"/>
      <c r="BK421" s="10"/>
      <c r="BL421" s="10"/>
    </row>
    <row r="422" spans="1:64" ht="37.950000000000003" customHeight="1" x14ac:dyDescent="0.3">
      <c r="A422" s="13">
        <v>9</v>
      </c>
      <c r="B422" s="14" t="s">
        <v>270</v>
      </c>
      <c r="C422" s="14" t="s">
        <v>282</v>
      </c>
      <c r="D422" s="14" t="s">
        <v>283</v>
      </c>
      <c r="E422" s="14" t="s">
        <v>284</v>
      </c>
      <c r="F422" s="27" t="s">
        <v>790</v>
      </c>
      <c r="G422" s="26">
        <v>6153000</v>
      </c>
      <c r="H422" s="50"/>
      <c r="I422" s="9"/>
      <c r="J422" s="9"/>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c r="BF422" s="10"/>
      <c r="BG422" s="10"/>
      <c r="BH422" s="10"/>
      <c r="BI422" s="10"/>
      <c r="BJ422" s="10"/>
      <c r="BK422" s="10"/>
      <c r="BL422" s="10"/>
    </row>
    <row r="423" spans="1:64" ht="37.950000000000003" customHeight="1" x14ac:dyDescent="0.3">
      <c r="A423" s="13">
        <v>10</v>
      </c>
      <c r="B423" s="14" t="s">
        <v>270</v>
      </c>
      <c r="C423" s="14" t="s">
        <v>11</v>
      </c>
      <c r="D423" s="14" t="s">
        <v>277</v>
      </c>
      <c r="E423" s="14" t="s">
        <v>598</v>
      </c>
      <c r="F423" s="27" t="s">
        <v>420</v>
      </c>
      <c r="G423" s="26">
        <v>420</v>
      </c>
      <c r="H423" s="50"/>
      <c r="I423" s="9"/>
      <c r="J423" s="9"/>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c r="BE423" s="10"/>
      <c r="BF423" s="10"/>
      <c r="BG423" s="10"/>
      <c r="BH423" s="10"/>
      <c r="BI423" s="10"/>
      <c r="BJ423" s="10"/>
      <c r="BK423" s="10"/>
      <c r="BL423" s="10"/>
    </row>
    <row r="424" spans="1:64" ht="37.950000000000003" customHeight="1" x14ac:dyDescent="0.3">
      <c r="A424" s="13">
        <v>11</v>
      </c>
      <c r="B424" s="14" t="s">
        <v>270</v>
      </c>
      <c r="C424" s="14" t="s">
        <v>11</v>
      </c>
      <c r="D424" s="14" t="s">
        <v>277</v>
      </c>
      <c r="E424" s="14" t="s">
        <v>791</v>
      </c>
      <c r="F424" s="27" t="s">
        <v>792</v>
      </c>
      <c r="G424" s="26">
        <v>420</v>
      </c>
      <c r="H424" s="50"/>
      <c r="I424" s="9"/>
      <c r="J424" s="9"/>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c r="BE424" s="10"/>
      <c r="BF424" s="10"/>
      <c r="BG424" s="10"/>
      <c r="BH424" s="10"/>
      <c r="BI424" s="10"/>
      <c r="BJ424" s="10"/>
      <c r="BK424" s="10"/>
      <c r="BL424" s="10"/>
    </row>
    <row r="425" spans="1:64" ht="54.6" customHeight="1" x14ac:dyDescent="0.3">
      <c r="A425" s="13">
        <v>12</v>
      </c>
      <c r="B425" s="14" t="s">
        <v>270</v>
      </c>
      <c r="C425" s="14" t="s">
        <v>19</v>
      </c>
      <c r="D425" s="14" t="s">
        <v>280</v>
      </c>
      <c r="E425" s="14" t="s">
        <v>793</v>
      </c>
      <c r="F425" s="27" t="s">
        <v>619</v>
      </c>
      <c r="G425" s="26">
        <v>1615</v>
      </c>
      <c r="H425" s="50"/>
      <c r="I425" s="9"/>
      <c r="J425" s="9"/>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c r="BE425" s="10"/>
      <c r="BF425" s="10"/>
      <c r="BG425" s="10"/>
      <c r="BH425" s="10"/>
      <c r="BI425" s="10"/>
      <c r="BJ425" s="10"/>
      <c r="BK425" s="10"/>
      <c r="BL425" s="10"/>
    </row>
    <row r="426" spans="1:64" ht="33" customHeight="1" x14ac:dyDescent="0.3">
      <c r="A426" s="76" t="s">
        <v>285</v>
      </c>
      <c r="B426" s="76"/>
      <c r="C426" s="76"/>
      <c r="D426" s="76"/>
      <c r="E426" s="76"/>
      <c r="F426" s="76"/>
      <c r="G426" s="24">
        <f>G427</f>
        <v>0</v>
      </c>
      <c r="H426" s="52"/>
      <c r="I426" s="9"/>
      <c r="J426" s="9"/>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c r="BE426" s="10"/>
      <c r="BF426" s="10"/>
      <c r="BG426" s="10"/>
      <c r="BH426" s="10"/>
      <c r="BI426" s="10"/>
      <c r="BJ426" s="10"/>
      <c r="BK426" s="10"/>
      <c r="BL426" s="10"/>
    </row>
    <row r="427" spans="1:64" ht="33" customHeight="1" x14ac:dyDescent="0.3">
      <c r="A427" s="13"/>
      <c r="B427" s="14" t="s">
        <v>268</v>
      </c>
      <c r="C427" s="14"/>
      <c r="D427" s="14"/>
      <c r="E427" s="14"/>
      <c r="F427" s="27"/>
      <c r="G427" s="26"/>
      <c r="H427" s="50"/>
      <c r="I427" s="9"/>
      <c r="J427" s="9"/>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c r="BE427" s="10"/>
      <c r="BF427" s="10"/>
      <c r="BG427" s="10"/>
      <c r="BH427" s="10"/>
      <c r="BI427" s="10"/>
      <c r="BJ427" s="10"/>
      <c r="BK427" s="10"/>
      <c r="BL427" s="10"/>
    </row>
    <row r="428" spans="1:64" ht="33" customHeight="1" x14ac:dyDescent="0.3">
      <c r="A428" s="76" t="s">
        <v>286</v>
      </c>
      <c r="B428" s="76"/>
      <c r="C428" s="76"/>
      <c r="D428" s="76"/>
      <c r="E428" s="76"/>
      <c r="F428" s="76"/>
      <c r="G428" s="24">
        <f>SUM(G429:G429)</f>
        <v>0</v>
      </c>
      <c r="H428" s="52"/>
      <c r="I428" s="9"/>
      <c r="J428" s="9"/>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c r="BE428" s="10"/>
      <c r="BF428" s="10"/>
      <c r="BG428" s="10"/>
      <c r="BH428" s="10"/>
      <c r="BI428" s="10"/>
      <c r="BJ428" s="10"/>
      <c r="BK428" s="10"/>
      <c r="BL428" s="10"/>
    </row>
    <row r="429" spans="1:64" ht="33" customHeight="1" x14ac:dyDescent="0.3">
      <c r="A429" s="13"/>
      <c r="B429" s="14" t="s">
        <v>268</v>
      </c>
      <c r="C429" s="14"/>
      <c r="D429" s="14"/>
      <c r="E429" s="14"/>
      <c r="F429" s="27"/>
      <c r="G429" s="26"/>
      <c r="H429" s="50"/>
      <c r="I429" s="9"/>
      <c r="J429" s="9"/>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c r="BE429" s="10"/>
      <c r="BF429" s="10"/>
      <c r="BG429" s="10"/>
      <c r="BH429" s="10"/>
      <c r="BI429" s="10"/>
      <c r="BJ429" s="10"/>
      <c r="BK429" s="10"/>
      <c r="BL429" s="10"/>
    </row>
    <row r="430" spans="1:64" ht="33" customHeight="1" x14ac:dyDescent="0.3">
      <c r="A430" s="76" t="s">
        <v>287</v>
      </c>
      <c r="B430" s="76"/>
      <c r="C430" s="76"/>
      <c r="D430" s="76"/>
      <c r="E430" s="76"/>
      <c r="F430" s="76"/>
      <c r="G430" s="24">
        <f>SUM(G431:G443)</f>
        <v>9106210</v>
      </c>
      <c r="H430" s="52"/>
      <c r="I430" s="9"/>
      <c r="J430" s="9"/>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c r="BF430" s="10"/>
      <c r="BG430" s="10"/>
      <c r="BH430" s="10"/>
      <c r="BI430" s="10"/>
      <c r="BJ430" s="10"/>
      <c r="BK430" s="10"/>
      <c r="BL430" s="10"/>
    </row>
    <row r="431" spans="1:64" ht="37.950000000000003" customHeight="1" x14ac:dyDescent="0.3">
      <c r="A431" s="13">
        <v>1</v>
      </c>
      <c r="B431" s="14" t="s">
        <v>842</v>
      </c>
      <c r="C431" s="14" t="s">
        <v>11</v>
      </c>
      <c r="D431" s="14" t="s">
        <v>205</v>
      </c>
      <c r="E431" s="14" t="s">
        <v>288</v>
      </c>
      <c r="F431" s="27" t="s">
        <v>24</v>
      </c>
      <c r="G431" s="26">
        <v>1537000</v>
      </c>
      <c r="H431" s="50"/>
      <c r="I431" s="9"/>
      <c r="J431" s="9"/>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c r="BE431" s="10"/>
      <c r="BF431" s="10"/>
      <c r="BG431" s="10"/>
      <c r="BH431" s="10"/>
      <c r="BI431" s="10"/>
      <c r="BJ431" s="10"/>
      <c r="BK431" s="10"/>
      <c r="BL431" s="10"/>
    </row>
    <row r="432" spans="1:64" ht="37.950000000000003" customHeight="1" x14ac:dyDescent="0.3">
      <c r="A432" s="13">
        <v>2</v>
      </c>
      <c r="B432" s="14" t="s">
        <v>842</v>
      </c>
      <c r="C432" s="14" t="s">
        <v>289</v>
      </c>
      <c r="D432" s="14" t="s">
        <v>290</v>
      </c>
      <c r="E432" s="14" t="s">
        <v>291</v>
      </c>
      <c r="F432" s="27" t="s">
        <v>38</v>
      </c>
      <c r="G432" s="26">
        <v>20000</v>
      </c>
      <c r="H432" s="50"/>
      <c r="I432" s="9"/>
      <c r="J432" s="9"/>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c r="BE432" s="10"/>
      <c r="BF432" s="10"/>
      <c r="BG432" s="10"/>
      <c r="BH432" s="10"/>
      <c r="BI432" s="10"/>
      <c r="BJ432" s="10"/>
      <c r="BK432" s="10"/>
      <c r="BL432" s="10"/>
    </row>
    <row r="433" spans="1:64" ht="55.2" customHeight="1" x14ac:dyDescent="0.3">
      <c r="A433" s="13">
        <v>3</v>
      </c>
      <c r="B433" s="14" t="s">
        <v>842</v>
      </c>
      <c r="C433" s="14" t="s">
        <v>11</v>
      </c>
      <c r="D433" s="14" t="s">
        <v>205</v>
      </c>
      <c r="E433" s="14" t="s">
        <v>206</v>
      </c>
      <c r="F433" s="27" t="s">
        <v>209</v>
      </c>
      <c r="G433" s="26">
        <v>40000</v>
      </c>
      <c r="H433" s="50"/>
      <c r="I433" s="9"/>
      <c r="J433" s="9"/>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c r="BE433" s="10"/>
      <c r="BF433" s="10"/>
      <c r="BG433" s="10"/>
      <c r="BH433" s="10"/>
      <c r="BI433" s="10"/>
      <c r="BJ433" s="10"/>
      <c r="BK433" s="10"/>
      <c r="BL433" s="10"/>
    </row>
    <row r="434" spans="1:64" ht="37.950000000000003" customHeight="1" x14ac:dyDescent="0.3">
      <c r="A434" s="13">
        <v>4</v>
      </c>
      <c r="B434" s="14" t="s">
        <v>842</v>
      </c>
      <c r="C434" s="14" t="s">
        <v>48</v>
      </c>
      <c r="D434" s="14" t="s">
        <v>292</v>
      </c>
      <c r="E434" s="14" t="s">
        <v>293</v>
      </c>
      <c r="F434" s="27" t="s">
        <v>248</v>
      </c>
      <c r="G434" s="26">
        <v>1523780</v>
      </c>
      <c r="H434" s="50"/>
      <c r="I434" s="9"/>
      <c r="J434" s="9"/>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c r="BF434" s="10"/>
      <c r="BG434" s="10"/>
      <c r="BH434" s="10"/>
      <c r="BI434" s="10"/>
      <c r="BJ434" s="10"/>
      <c r="BK434" s="10"/>
      <c r="BL434" s="10"/>
    </row>
    <row r="435" spans="1:64" ht="37.950000000000003" customHeight="1" x14ac:dyDescent="0.3">
      <c r="A435" s="13">
        <v>5</v>
      </c>
      <c r="B435" s="14" t="s">
        <v>842</v>
      </c>
      <c r="C435" s="14" t="s">
        <v>39</v>
      </c>
      <c r="D435" s="14" t="s">
        <v>294</v>
      </c>
      <c r="E435" s="14" t="s">
        <v>295</v>
      </c>
      <c r="F435" s="27" t="s">
        <v>248</v>
      </c>
      <c r="G435" s="26">
        <v>50000</v>
      </c>
      <c r="H435" s="50"/>
      <c r="I435" s="9"/>
      <c r="J435" s="9"/>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c r="BE435" s="10"/>
      <c r="BF435" s="10"/>
      <c r="BG435" s="10"/>
      <c r="BH435" s="10"/>
      <c r="BI435" s="10"/>
      <c r="BJ435" s="10"/>
      <c r="BK435" s="10"/>
      <c r="BL435" s="10"/>
    </row>
    <row r="436" spans="1:64" ht="37.950000000000003" customHeight="1" x14ac:dyDescent="0.3">
      <c r="A436" s="13">
        <v>6</v>
      </c>
      <c r="B436" s="14" t="s">
        <v>842</v>
      </c>
      <c r="C436" s="14" t="s">
        <v>11</v>
      </c>
      <c r="D436" s="14" t="s">
        <v>296</v>
      </c>
      <c r="E436" s="14" t="s">
        <v>297</v>
      </c>
      <c r="F436" s="27" t="s">
        <v>40</v>
      </c>
      <c r="G436" s="26">
        <v>50000</v>
      </c>
      <c r="H436" s="50"/>
      <c r="I436" s="9"/>
      <c r="J436" s="9"/>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c r="BE436" s="10"/>
      <c r="BF436" s="10"/>
      <c r="BG436" s="10"/>
      <c r="BH436" s="10"/>
      <c r="BI436" s="10"/>
      <c r="BJ436" s="10"/>
      <c r="BK436" s="10"/>
      <c r="BL436" s="10"/>
    </row>
    <row r="437" spans="1:64" ht="37.950000000000003" customHeight="1" x14ac:dyDescent="0.3">
      <c r="A437" s="13">
        <v>7</v>
      </c>
      <c r="B437" s="14" t="s">
        <v>842</v>
      </c>
      <c r="C437" s="14" t="s">
        <v>11</v>
      </c>
      <c r="D437" s="14" t="s">
        <v>298</v>
      </c>
      <c r="E437" s="14" t="s">
        <v>299</v>
      </c>
      <c r="F437" s="27" t="s">
        <v>210</v>
      </c>
      <c r="G437" s="26">
        <v>20000</v>
      </c>
      <c r="H437" s="50"/>
      <c r="I437" s="9"/>
      <c r="J437" s="9"/>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c r="BE437" s="10"/>
      <c r="BF437" s="10"/>
      <c r="BG437" s="10"/>
      <c r="BH437" s="10"/>
      <c r="BI437" s="10"/>
      <c r="BJ437" s="10"/>
      <c r="BK437" s="10"/>
      <c r="BL437" s="10"/>
    </row>
    <row r="438" spans="1:64" ht="37.950000000000003" customHeight="1" x14ac:dyDescent="0.3">
      <c r="A438" s="13">
        <v>8</v>
      </c>
      <c r="B438" s="14" t="s">
        <v>842</v>
      </c>
      <c r="C438" s="14" t="s">
        <v>48</v>
      </c>
      <c r="D438" s="14" t="s">
        <v>300</v>
      </c>
      <c r="E438" s="14" t="s">
        <v>301</v>
      </c>
      <c r="F438" s="27" t="s">
        <v>181</v>
      </c>
      <c r="G438" s="26">
        <v>1465500</v>
      </c>
      <c r="H438" s="50"/>
      <c r="I438" s="9"/>
      <c r="J438" s="9"/>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c r="BE438" s="10"/>
      <c r="BF438" s="10"/>
      <c r="BG438" s="10"/>
      <c r="BH438" s="10"/>
      <c r="BI438" s="10"/>
      <c r="BJ438" s="10"/>
      <c r="BK438" s="10"/>
      <c r="BL438" s="10"/>
    </row>
    <row r="439" spans="1:64" ht="37.950000000000003" customHeight="1" x14ac:dyDescent="0.3">
      <c r="A439" s="13">
        <v>9</v>
      </c>
      <c r="B439" s="14" t="s">
        <v>842</v>
      </c>
      <c r="C439" s="14" t="s">
        <v>48</v>
      </c>
      <c r="D439" s="14" t="s">
        <v>300</v>
      </c>
      <c r="E439" s="14" t="s">
        <v>302</v>
      </c>
      <c r="F439" s="27" t="s">
        <v>195</v>
      </c>
      <c r="G439" s="26">
        <v>2011760</v>
      </c>
      <c r="H439" s="50"/>
      <c r="I439" s="9"/>
      <c r="J439" s="9"/>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c r="BC439" s="10"/>
      <c r="BD439" s="10"/>
      <c r="BE439" s="10"/>
      <c r="BF439" s="10"/>
      <c r="BG439" s="10"/>
      <c r="BH439" s="10"/>
      <c r="BI439" s="10"/>
      <c r="BJ439" s="10"/>
      <c r="BK439" s="10"/>
      <c r="BL439" s="10"/>
    </row>
    <row r="440" spans="1:64" ht="37.950000000000003" customHeight="1" x14ac:dyDescent="0.3">
      <c r="A440" s="13">
        <v>10</v>
      </c>
      <c r="B440" s="14" t="s">
        <v>842</v>
      </c>
      <c r="C440" s="14" t="s">
        <v>48</v>
      </c>
      <c r="D440" s="14" t="s">
        <v>300</v>
      </c>
      <c r="E440" s="14" t="s">
        <v>601</v>
      </c>
      <c r="F440" s="27" t="s">
        <v>471</v>
      </c>
      <c r="G440" s="26">
        <v>2348170</v>
      </c>
      <c r="H440" s="50"/>
      <c r="I440" s="9"/>
      <c r="J440" s="9"/>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c r="BC440" s="10"/>
      <c r="BD440" s="10"/>
      <c r="BE440" s="10"/>
      <c r="BF440" s="10"/>
      <c r="BG440" s="10"/>
      <c r="BH440" s="10"/>
      <c r="BI440" s="10"/>
      <c r="BJ440" s="10"/>
      <c r="BK440" s="10"/>
      <c r="BL440" s="10"/>
    </row>
    <row r="441" spans="1:64" ht="37.950000000000003" customHeight="1" x14ac:dyDescent="0.3">
      <c r="A441" s="13">
        <v>11</v>
      </c>
      <c r="B441" s="14" t="s">
        <v>842</v>
      </c>
      <c r="C441" s="14" t="s">
        <v>11</v>
      </c>
      <c r="D441" s="14" t="s">
        <v>602</v>
      </c>
      <c r="E441" s="14" t="s">
        <v>603</v>
      </c>
      <c r="F441" s="27" t="s">
        <v>604</v>
      </c>
      <c r="G441" s="26">
        <v>20000</v>
      </c>
      <c r="H441" s="50"/>
      <c r="I441" s="9"/>
      <c r="J441" s="9"/>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c r="BC441" s="10"/>
      <c r="BD441" s="10"/>
      <c r="BE441" s="10"/>
      <c r="BF441" s="10"/>
      <c r="BG441" s="10"/>
      <c r="BH441" s="10"/>
      <c r="BI441" s="10"/>
      <c r="BJ441" s="10"/>
      <c r="BK441" s="10"/>
      <c r="BL441" s="10"/>
    </row>
    <row r="442" spans="1:64" ht="37.950000000000003" customHeight="1" x14ac:dyDescent="0.3">
      <c r="A442" s="13">
        <v>12</v>
      </c>
      <c r="B442" s="14" t="s">
        <v>842</v>
      </c>
      <c r="C442" s="14" t="s">
        <v>11</v>
      </c>
      <c r="D442" s="14" t="s">
        <v>837</v>
      </c>
      <c r="E442" s="14" t="s">
        <v>838</v>
      </c>
      <c r="F442" s="27" t="s">
        <v>667</v>
      </c>
      <c r="G442" s="26">
        <v>10000</v>
      </c>
      <c r="H442" s="50"/>
      <c r="I442" s="9"/>
      <c r="J442" s="9"/>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c r="BE442" s="10"/>
      <c r="BF442" s="10"/>
      <c r="BG442" s="10"/>
      <c r="BH442" s="10"/>
      <c r="BI442" s="10"/>
      <c r="BJ442" s="10"/>
      <c r="BK442" s="10"/>
      <c r="BL442" s="10"/>
    </row>
    <row r="443" spans="1:64" ht="37.950000000000003" customHeight="1" x14ac:dyDescent="0.3">
      <c r="A443" s="13">
        <v>13</v>
      </c>
      <c r="B443" s="14" t="s">
        <v>842</v>
      </c>
      <c r="C443" s="14" t="s">
        <v>11</v>
      </c>
      <c r="D443" s="14" t="s">
        <v>839</v>
      </c>
      <c r="E443" s="14" t="s">
        <v>840</v>
      </c>
      <c r="F443" s="27" t="s">
        <v>841</v>
      </c>
      <c r="G443" s="26">
        <v>10000</v>
      </c>
      <c r="H443" s="50"/>
      <c r="I443" s="9"/>
      <c r="J443" s="9"/>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c r="BE443" s="10"/>
      <c r="BF443" s="10"/>
      <c r="BG443" s="10"/>
      <c r="BH443" s="10"/>
      <c r="BI443" s="10"/>
      <c r="BJ443" s="10"/>
      <c r="BK443" s="10"/>
      <c r="BL443" s="10"/>
    </row>
    <row r="444" spans="1:64" ht="33" customHeight="1" x14ac:dyDescent="0.3">
      <c r="A444" s="76" t="s">
        <v>303</v>
      </c>
      <c r="B444" s="76"/>
      <c r="C444" s="76"/>
      <c r="D444" s="76"/>
      <c r="E444" s="76"/>
      <c r="F444" s="76"/>
      <c r="G444" s="24">
        <f>SUM(G445)</f>
        <v>795491</v>
      </c>
      <c r="H444" s="52"/>
      <c r="I444" s="9"/>
      <c r="J444" s="9"/>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c r="BE444" s="10"/>
      <c r="BF444" s="10"/>
      <c r="BG444" s="10"/>
      <c r="BH444" s="10"/>
      <c r="BI444" s="10"/>
      <c r="BJ444" s="10"/>
      <c r="BK444" s="10"/>
      <c r="BL444" s="10"/>
    </row>
    <row r="445" spans="1:64" ht="66.599999999999994" customHeight="1" x14ac:dyDescent="0.3">
      <c r="A445" s="13">
        <v>1</v>
      </c>
      <c r="B445" s="14" t="s">
        <v>303</v>
      </c>
      <c r="C445" s="61" t="s">
        <v>282</v>
      </c>
      <c r="D445" s="14" t="s">
        <v>304</v>
      </c>
      <c r="E445" s="14" t="s">
        <v>305</v>
      </c>
      <c r="F445" s="27" t="s">
        <v>843</v>
      </c>
      <c r="G445" s="26">
        <v>795491</v>
      </c>
      <c r="H445" s="50"/>
      <c r="I445" s="9"/>
      <c r="J445" s="9"/>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c r="BC445" s="10"/>
      <c r="BD445" s="10"/>
      <c r="BE445" s="10"/>
      <c r="BF445" s="10"/>
      <c r="BG445" s="10"/>
      <c r="BH445" s="10"/>
      <c r="BI445" s="10"/>
      <c r="BJ445" s="10"/>
      <c r="BK445" s="10"/>
      <c r="BL445" s="10"/>
    </row>
    <row r="446" spans="1:64" ht="31.95" customHeight="1" x14ac:dyDescent="0.3">
      <c r="A446" s="28" t="s">
        <v>306</v>
      </c>
      <c r="B446" s="72" t="s">
        <v>307</v>
      </c>
      <c r="C446" s="72"/>
      <c r="D446" s="72"/>
      <c r="E446" s="72"/>
      <c r="F446" s="72"/>
      <c r="G446" s="72"/>
      <c r="H446" s="72"/>
      <c r="I446" s="9"/>
      <c r="J446" s="9"/>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c r="BE446" s="10"/>
      <c r="BF446" s="10"/>
      <c r="BG446" s="10"/>
      <c r="BH446" s="10"/>
      <c r="BI446" s="10"/>
      <c r="BJ446" s="10"/>
      <c r="BK446" s="10"/>
      <c r="BL446" s="10"/>
    </row>
    <row r="447" spans="1:64" ht="19.8" customHeight="1" x14ac:dyDescent="0.3">
      <c r="A447" s="29"/>
      <c r="B447" s="30" t="s">
        <v>308</v>
      </c>
      <c r="C447" s="29"/>
      <c r="D447" s="29"/>
      <c r="E447" s="29"/>
      <c r="F447" s="70"/>
      <c r="G447" s="29"/>
      <c r="H447" s="29"/>
    </row>
    <row r="448" spans="1:64" ht="19.8" customHeight="1" x14ac:dyDescent="0.3">
      <c r="A448" s="29"/>
      <c r="B448" s="30" t="s">
        <v>309</v>
      </c>
      <c r="C448" s="29"/>
      <c r="D448" s="29"/>
      <c r="E448" s="29"/>
      <c r="F448" s="70"/>
      <c r="G448" s="29"/>
      <c r="H448" s="29"/>
    </row>
    <row r="449" spans="1:8" ht="19.8" customHeight="1" x14ac:dyDescent="0.3">
      <c r="A449" s="29"/>
      <c r="B449" s="30" t="s">
        <v>310</v>
      </c>
      <c r="C449" s="29"/>
      <c r="D449" s="29"/>
      <c r="E449" s="29"/>
      <c r="F449" s="70"/>
      <c r="G449" s="29"/>
      <c r="H449" s="29"/>
    </row>
    <row r="450" spans="1:8" ht="19.8" customHeight="1" x14ac:dyDescent="0.3"/>
    <row r="451" spans="1:8" ht="19.8" customHeight="1" x14ac:dyDescent="0.3"/>
  </sheetData>
  <mergeCells count="12">
    <mergeCell ref="B446:H446"/>
    <mergeCell ref="A1:H1"/>
    <mergeCell ref="A4:F4"/>
    <mergeCell ref="A5:F5"/>
    <mergeCell ref="A228:F228"/>
    <mergeCell ref="A329:F329"/>
    <mergeCell ref="A411:F411"/>
    <mergeCell ref="A413:F413"/>
    <mergeCell ref="A426:F426"/>
    <mergeCell ref="A428:F428"/>
    <mergeCell ref="A430:F430"/>
    <mergeCell ref="A444:F444"/>
  </mergeCells>
  <phoneticPr fontId="21" type="noConversion"/>
  <dataValidations count="1">
    <dataValidation allowBlank="1" showInputMessage="1" showErrorMessage="1" sqref="D118" xr:uid="{00000000-0002-0000-0000-000000000000}"/>
  </dataValidations>
  <printOptions horizontalCentered="1"/>
  <pageMargins left="0.39370078740157483" right="0.39370078740157483" top="0.47244094488188981" bottom="0.47244094488188981" header="0.19685039370078741" footer="0.19685039370078741"/>
  <pageSetup paperSize="9" scale="90" fitToHeight="100" orientation="landscape" blackAndWhite="1" r:id="rId1"/>
  <headerFooter>
    <oddFooter>&amp;C&amp;P</oddFooter>
  </headerFooter>
  <rowBreaks count="1" manualBreakCount="1">
    <brk id="42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L18"/>
  <sheetViews>
    <sheetView view="pageBreakPreview" zoomScale="80" zoomScaleNormal="100" zoomScaleSheetLayoutView="80" workbookViewId="0">
      <selection activeCell="C260" sqref="C260"/>
    </sheetView>
  </sheetViews>
  <sheetFormatPr defaultRowHeight="16.2" x14ac:dyDescent="0.3"/>
  <cols>
    <col min="1" max="1" width="6.6640625" style="3" customWidth="1"/>
    <col min="2" max="2" width="17.77734375" style="3" customWidth="1"/>
    <col min="3" max="3" width="22.77734375" style="3" customWidth="1"/>
    <col min="4" max="4" width="26.77734375" style="3" customWidth="1"/>
    <col min="5" max="5" width="32.77734375" style="3" customWidth="1"/>
    <col min="6" max="6" width="17.77734375" style="3" customWidth="1"/>
    <col min="7" max="7" width="16.77734375" style="3" customWidth="1"/>
    <col min="8" max="8" width="12.77734375" style="3" customWidth="1"/>
    <col min="9" max="10" width="8.88671875" style="3" customWidth="1"/>
    <col min="11" max="11" width="8.88671875" customWidth="1"/>
  </cols>
  <sheetData>
    <row r="1" spans="1:64" ht="52.2" customHeight="1" x14ac:dyDescent="0.3">
      <c r="A1" s="73" t="s">
        <v>606</v>
      </c>
      <c r="B1" s="73"/>
      <c r="C1" s="73"/>
      <c r="D1" s="73"/>
      <c r="E1" s="73"/>
      <c r="F1" s="73"/>
      <c r="G1" s="73"/>
      <c r="H1" s="73"/>
      <c r="I1" s="1"/>
      <c r="J1" s="1"/>
      <c r="K1" s="1"/>
    </row>
    <row r="2" spans="1:64" x14ac:dyDescent="0.3">
      <c r="A2" s="2"/>
      <c r="B2" s="2"/>
      <c r="D2" s="4"/>
      <c r="E2" s="4"/>
      <c r="F2" s="4"/>
      <c r="G2" s="4"/>
      <c r="H2" s="5" t="s">
        <v>0</v>
      </c>
      <c r="I2" s="1"/>
      <c r="J2" s="1"/>
      <c r="K2" s="1"/>
    </row>
    <row r="3" spans="1:64" ht="37.950000000000003" customHeight="1" x14ac:dyDescent="0.3">
      <c r="A3" s="6" t="s">
        <v>1</v>
      </c>
      <c r="B3" s="6" t="s">
        <v>2</v>
      </c>
      <c r="C3" s="8" t="s">
        <v>3</v>
      </c>
      <c r="D3" s="6" t="s">
        <v>4</v>
      </c>
      <c r="E3" s="6" t="s">
        <v>5</v>
      </c>
      <c r="F3" s="6" t="s">
        <v>6</v>
      </c>
      <c r="G3" s="7" t="s">
        <v>7</v>
      </c>
      <c r="H3" s="6" t="s">
        <v>8</v>
      </c>
      <c r="I3" s="9"/>
      <c r="J3" s="9"/>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row>
    <row r="4" spans="1:64" ht="33" customHeight="1" x14ac:dyDescent="0.3">
      <c r="A4" s="74" t="s">
        <v>9</v>
      </c>
      <c r="B4" s="74"/>
      <c r="C4" s="74"/>
      <c r="D4" s="74"/>
      <c r="E4" s="74"/>
      <c r="F4" s="74"/>
      <c r="G4" s="11">
        <f>G5+G7+G9+G11</f>
        <v>45077000</v>
      </c>
      <c r="H4" s="47"/>
      <c r="I4" s="9"/>
      <c r="J4" s="9"/>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row>
    <row r="5" spans="1:64" ht="33" customHeight="1" x14ac:dyDescent="0.3">
      <c r="A5" s="75" t="s">
        <v>10</v>
      </c>
      <c r="B5" s="75"/>
      <c r="C5" s="75"/>
      <c r="D5" s="75"/>
      <c r="E5" s="75"/>
      <c r="F5" s="75"/>
      <c r="G5" s="12">
        <f>G6</f>
        <v>0</v>
      </c>
      <c r="H5" s="48"/>
      <c r="I5" s="9"/>
      <c r="J5" s="9"/>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row>
    <row r="6" spans="1:64" ht="33" customHeight="1" x14ac:dyDescent="0.3">
      <c r="A6" s="13"/>
      <c r="B6" s="14" t="s">
        <v>268</v>
      </c>
      <c r="C6" s="14"/>
      <c r="D6" s="15"/>
      <c r="E6" s="16"/>
      <c r="F6" s="13"/>
      <c r="G6" s="17"/>
      <c r="H6" s="49"/>
      <c r="I6" s="9"/>
      <c r="J6" s="9"/>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row>
    <row r="7" spans="1:64" ht="37.950000000000003" customHeight="1" x14ac:dyDescent="0.3">
      <c r="A7" s="75" t="s">
        <v>203</v>
      </c>
      <c r="B7" s="75"/>
      <c r="C7" s="75"/>
      <c r="D7" s="75"/>
      <c r="E7" s="75"/>
      <c r="F7" s="75"/>
      <c r="G7" s="12">
        <f>G8</f>
        <v>0</v>
      </c>
      <c r="H7" s="48"/>
      <c r="I7" s="9"/>
      <c r="J7" s="9"/>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row>
    <row r="8" spans="1:64" ht="37.950000000000003" customHeight="1" x14ac:dyDescent="0.3">
      <c r="A8" s="13"/>
      <c r="B8" s="14" t="s">
        <v>268</v>
      </c>
      <c r="C8" s="14"/>
      <c r="D8" s="15"/>
      <c r="E8" s="16"/>
      <c r="F8" s="13"/>
      <c r="G8" s="17"/>
      <c r="H8" s="49"/>
      <c r="I8" s="9"/>
      <c r="J8" s="9"/>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row>
    <row r="9" spans="1:64" ht="37.950000000000003" customHeight="1" x14ac:dyDescent="0.3">
      <c r="A9" s="75" t="s">
        <v>211</v>
      </c>
      <c r="B9" s="75"/>
      <c r="C9" s="75"/>
      <c r="D9" s="75"/>
      <c r="E9" s="75"/>
      <c r="F9" s="75"/>
      <c r="G9" s="12">
        <f>G10</f>
        <v>0</v>
      </c>
      <c r="H9" s="48"/>
      <c r="I9" s="9"/>
      <c r="J9" s="9"/>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row>
    <row r="10" spans="1:64" ht="37.950000000000003" customHeight="1" x14ac:dyDescent="0.3">
      <c r="A10" s="13"/>
      <c r="B10" s="14" t="s">
        <v>268</v>
      </c>
      <c r="C10" s="14"/>
      <c r="D10" s="15"/>
      <c r="E10" s="16"/>
      <c r="F10" s="13"/>
      <c r="G10" s="17"/>
      <c r="H10" s="49"/>
      <c r="I10" s="9"/>
      <c r="J10" s="9"/>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row>
    <row r="11" spans="1:64" ht="33" customHeight="1" x14ac:dyDescent="0.3">
      <c r="A11" s="76" t="s">
        <v>269</v>
      </c>
      <c r="B11" s="76"/>
      <c r="C11" s="76"/>
      <c r="D11" s="76"/>
      <c r="E11" s="76"/>
      <c r="F11" s="76"/>
      <c r="G11" s="24">
        <f>SUM(G12:G12)</f>
        <v>45077000</v>
      </c>
      <c r="H11" s="52"/>
      <c r="I11" s="9"/>
      <c r="J11" s="9"/>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row>
    <row r="12" spans="1:64" ht="37.950000000000003" customHeight="1" x14ac:dyDescent="0.3">
      <c r="A12" s="20">
        <v>1</v>
      </c>
      <c r="B12" s="21" t="s">
        <v>270</v>
      </c>
      <c r="C12" s="21" t="s">
        <v>48</v>
      </c>
      <c r="D12" s="21" t="s">
        <v>599</v>
      </c>
      <c r="E12" s="21" t="s">
        <v>311</v>
      </c>
      <c r="F12" s="20" t="s">
        <v>600</v>
      </c>
      <c r="G12" s="22">
        <v>45077000</v>
      </c>
      <c r="H12" s="51"/>
      <c r="I12" s="9"/>
      <c r="J12" s="9"/>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row>
    <row r="13" spans="1:64" ht="31.95" customHeight="1" x14ac:dyDescent="0.3">
      <c r="A13" s="28" t="s">
        <v>306</v>
      </c>
      <c r="B13" s="72" t="s">
        <v>307</v>
      </c>
      <c r="C13" s="72"/>
      <c r="D13" s="72"/>
      <c r="E13" s="72"/>
      <c r="F13" s="72"/>
      <c r="G13" s="72"/>
      <c r="H13" s="72"/>
      <c r="I13" s="9"/>
      <c r="J13" s="9"/>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row>
    <row r="14" spans="1:64" ht="19.8" customHeight="1" x14ac:dyDescent="0.3">
      <c r="A14" s="29"/>
      <c r="B14" s="30" t="s">
        <v>308</v>
      </c>
      <c r="C14" s="29"/>
      <c r="D14" s="29"/>
      <c r="E14" s="29"/>
      <c r="F14" s="29"/>
      <c r="G14" s="29"/>
      <c r="H14" s="29"/>
    </row>
    <row r="15" spans="1:64" ht="19.8" customHeight="1" x14ac:dyDescent="0.3">
      <c r="A15" s="29"/>
      <c r="B15" s="30" t="s">
        <v>309</v>
      </c>
      <c r="C15" s="29"/>
      <c r="D15" s="29"/>
      <c r="E15" s="29"/>
      <c r="F15" s="29"/>
      <c r="G15" s="29"/>
      <c r="H15" s="29"/>
    </row>
    <row r="16" spans="1:64" ht="19.8" customHeight="1" x14ac:dyDescent="0.3">
      <c r="A16" s="29"/>
      <c r="B16" s="30" t="s">
        <v>310</v>
      </c>
      <c r="C16" s="29"/>
      <c r="D16" s="29"/>
      <c r="E16" s="29"/>
      <c r="F16" s="29"/>
      <c r="G16" s="29"/>
      <c r="H16" s="29"/>
    </row>
    <row r="17" ht="19.8" customHeight="1" x14ac:dyDescent="0.3"/>
    <row r="18" ht="19.8" customHeight="1" x14ac:dyDescent="0.3"/>
  </sheetData>
  <mergeCells count="7">
    <mergeCell ref="B13:H13"/>
    <mergeCell ref="A1:H1"/>
    <mergeCell ref="A4:F4"/>
    <mergeCell ref="A5:F5"/>
    <mergeCell ref="A7:F7"/>
    <mergeCell ref="A9:F9"/>
    <mergeCell ref="A11:F11"/>
  </mergeCells>
  <phoneticPr fontId="21" type="noConversion"/>
  <printOptions horizontalCentered="1"/>
  <pageMargins left="0.39370078740157483" right="0.39370078740157483" top="0.47244094488188981" bottom="0.47244094488188981" header="0.19685039370078741" footer="0.19685039370078741"/>
  <pageSetup paperSize="9" scale="90" fitToHeight="100" orientation="landscape" blackAndWhite="1"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L12"/>
  <sheetViews>
    <sheetView view="pageBreakPreview" zoomScale="80" zoomScaleNormal="100" zoomScaleSheetLayoutView="80" workbookViewId="0">
      <selection activeCell="C260" sqref="C260"/>
    </sheetView>
  </sheetViews>
  <sheetFormatPr defaultRowHeight="16.2" x14ac:dyDescent="0.3"/>
  <cols>
    <col min="1" max="1" width="6.6640625" style="3" customWidth="1"/>
    <col min="2" max="2" width="17.77734375" style="3" customWidth="1"/>
    <col min="3" max="3" width="22.77734375" style="3" customWidth="1"/>
    <col min="4" max="4" width="26.77734375" style="3" customWidth="1"/>
    <col min="5" max="5" width="32.77734375" style="3" customWidth="1"/>
    <col min="6" max="6" width="17.77734375" style="3" customWidth="1"/>
    <col min="7" max="7" width="16.77734375" style="3" customWidth="1"/>
    <col min="8" max="8" width="12.77734375" style="3" customWidth="1"/>
    <col min="9" max="10" width="8.88671875" style="3" customWidth="1"/>
    <col min="11" max="11" width="8.88671875" customWidth="1"/>
  </cols>
  <sheetData>
    <row r="1" spans="1:64" ht="52.2" customHeight="1" x14ac:dyDescent="0.3">
      <c r="A1" s="73" t="s">
        <v>607</v>
      </c>
      <c r="B1" s="73"/>
      <c r="C1" s="73"/>
      <c r="D1" s="73"/>
      <c r="E1" s="73"/>
      <c r="F1" s="73"/>
      <c r="G1" s="73"/>
      <c r="H1" s="73"/>
      <c r="I1" s="1"/>
      <c r="J1" s="1"/>
      <c r="K1" s="1"/>
    </row>
    <row r="2" spans="1:64" x14ac:dyDescent="0.3">
      <c r="A2" s="2"/>
      <c r="B2" s="2"/>
      <c r="D2" s="4"/>
      <c r="E2" s="4"/>
      <c r="F2" s="4"/>
      <c r="G2" s="4"/>
      <c r="H2" s="5" t="s">
        <v>0</v>
      </c>
      <c r="I2" s="1"/>
      <c r="J2" s="1"/>
      <c r="K2" s="1"/>
    </row>
    <row r="3" spans="1:64" ht="37.950000000000003" customHeight="1" x14ac:dyDescent="0.3">
      <c r="A3" s="6" t="s">
        <v>1</v>
      </c>
      <c r="B3" s="6" t="s">
        <v>2</v>
      </c>
      <c r="C3" s="8" t="s">
        <v>3</v>
      </c>
      <c r="D3" s="6" t="s">
        <v>4</v>
      </c>
      <c r="E3" s="6" t="s">
        <v>5</v>
      </c>
      <c r="F3" s="6" t="s">
        <v>6</v>
      </c>
      <c r="G3" s="7" t="s">
        <v>7</v>
      </c>
      <c r="H3" s="6" t="s">
        <v>8</v>
      </c>
      <c r="I3" s="9"/>
      <c r="J3" s="9"/>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row>
    <row r="4" spans="1:64" ht="33" customHeight="1" x14ac:dyDescent="0.3">
      <c r="A4" s="74" t="s">
        <v>9</v>
      </c>
      <c r="B4" s="74"/>
      <c r="C4" s="74"/>
      <c r="D4" s="74"/>
      <c r="E4" s="74"/>
      <c r="F4" s="74"/>
      <c r="G4" s="11">
        <f>G5</f>
        <v>0</v>
      </c>
      <c r="H4" s="47"/>
      <c r="I4" s="9"/>
      <c r="J4" s="9"/>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row>
    <row r="5" spans="1:64" ht="33" customHeight="1" x14ac:dyDescent="0.3">
      <c r="A5" s="75" t="s">
        <v>10</v>
      </c>
      <c r="B5" s="75"/>
      <c r="C5" s="75"/>
      <c r="D5" s="75"/>
      <c r="E5" s="75"/>
      <c r="F5" s="75"/>
      <c r="G5" s="12">
        <f>G6</f>
        <v>0</v>
      </c>
      <c r="H5" s="48"/>
      <c r="I5" s="9"/>
      <c r="J5" s="9"/>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row>
    <row r="6" spans="1:64" ht="33" customHeight="1" x14ac:dyDescent="0.3">
      <c r="A6" s="13"/>
      <c r="B6" s="14" t="s">
        <v>268</v>
      </c>
      <c r="C6" s="14"/>
      <c r="D6" s="15"/>
      <c r="E6" s="16"/>
      <c r="F6" s="13"/>
      <c r="G6" s="17"/>
      <c r="H6" s="49"/>
      <c r="I6" s="9"/>
      <c r="J6" s="9"/>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row>
    <row r="7" spans="1:64" ht="31.95" customHeight="1" x14ac:dyDescent="0.3">
      <c r="A7" s="28" t="s">
        <v>306</v>
      </c>
      <c r="B7" s="72" t="s">
        <v>307</v>
      </c>
      <c r="C7" s="72"/>
      <c r="D7" s="72"/>
      <c r="E7" s="72"/>
      <c r="F7" s="72"/>
      <c r="G7" s="72"/>
      <c r="H7" s="72"/>
      <c r="I7" s="9"/>
      <c r="J7" s="9"/>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row>
    <row r="8" spans="1:64" ht="19.8" customHeight="1" x14ac:dyDescent="0.3">
      <c r="A8" s="29"/>
      <c r="B8" s="30" t="s">
        <v>308</v>
      </c>
      <c r="C8" s="29"/>
      <c r="D8" s="29"/>
      <c r="E8" s="29"/>
      <c r="F8" s="29"/>
      <c r="G8" s="29"/>
      <c r="H8" s="29"/>
    </row>
    <row r="9" spans="1:64" ht="19.8" customHeight="1" x14ac:dyDescent="0.3">
      <c r="A9" s="29"/>
      <c r="B9" s="30" t="s">
        <v>309</v>
      </c>
      <c r="C9" s="29"/>
      <c r="D9" s="29"/>
      <c r="E9" s="29"/>
      <c r="F9" s="29"/>
      <c r="G9" s="29"/>
      <c r="H9" s="29"/>
    </row>
    <row r="10" spans="1:64" ht="19.8" customHeight="1" x14ac:dyDescent="0.3">
      <c r="A10" s="29"/>
      <c r="B10" s="30" t="s">
        <v>310</v>
      </c>
      <c r="C10" s="29"/>
      <c r="D10" s="29"/>
      <c r="E10" s="29"/>
      <c r="F10" s="29"/>
      <c r="G10" s="29"/>
      <c r="H10" s="29"/>
    </row>
    <row r="11" spans="1:64" ht="19.8" customHeight="1" x14ac:dyDescent="0.3"/>
    <row r="12" spans="1:64" ht="19.8" customHeight="1" x14ac:dyDescent="0.3"/>
  </sheetData>
  <mergeCells count="4">
    <mergeCell ref="A1:H1"/>
    <mergeCell ref="A4:F4"/>
    <mergeCell ref="A5:F5"/>
    <mergeCell ref="B7:H7"/>
  </mergeCells>
  <phoneticPr fontId="21" type="noConversion"/>
  <printOptions horizontalCentered="1"/>
  <pageMargins left="0.39370078740157483" right="0.39370078740157483" top="0.47244094488188981" bottom="0.47244094488188981" header="0.19685039370078741" footer="0.19685039370078741"/>
  <pageSetup paperSize="9" scale="90" fitToHeight="100" orientation="landscape" blackAndWhite="1"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364DA-033A-4C01-8A96-F80F7652847E}">
  <dimension ref="A1:BL82"/>
  <sheetViews>
    <sheetView view="pageBreakPreview" topLeftCell="A70" zoomScale="80" zoomScaleNormal="100" zoomScaleSheetLayoutView="80" workbookViewId="0">
      <selection activeCell="C260" sqref="C260"/>
    </sheetView>
  </sheetViews>
  <sheetFormatPr defaultRowHeight="16.2" x14ac:dyDescent="0.3"/>
  <cols>
    <col min="1" max="1" width="6.6640625" style="3" customWidth="1"/>
    <col min="2" max="2" width="17.77734375" style="3" customWidth="1"/>
    <col min="3" max="3" width="22.77734375" style="3" customWidth="1"/>
    <col min="4" max="4" width="26.77734375" style="3" customWidth="1"/>
    <col min="5" max="5" width="32.77734375" style="3" customWidth="1"/>
    <col min="6" max="6" width="17.77734375" style="3" customWidth="1"/>
    <col min="7" max="7" width="16.77734375" style="3" customWidth="1"/>
    <col min="8" max="8" width="12.77734375" style="3" customWidth="1"/>
    <col min="9" max="10" width="8.88671875" style="3" customWidth="1"/>
    <col min="11" max="11" width="8.88671875" customWidth="1"/>
  </cols>
  <sheetData>
    <row r="1" spans="1:64" ht="52.2" customHeight="1" x14ac:dyDescent="0.3">
      <c r="A1" s="73" t="s">
        <v>608</v>
      </c>
      <c r="B1" s="73"/>
      <c r="C1" s="73"/>
      <c r="D1" s="73"/>
      <c r="E1" s="73"/>
      <c r="F1" s="73"/>
      <c r="G1" s="73"/>
      <c r="H1" s="73"/>
      <c r="I1" s="1"/>
      <c r="J1" s="1"/>
      <c r="K1" s="1"/>
    </row>
    <row r="2" spans="1:64" x14ac:dyDescent="0.3">
      <c r="A2" s="2"/>
      <c r="B2" s="2"/>
      <c r="D2" s="4"/>
      <c r="E2" s="4"/>
      <c r="F2" s="4"/>
      <c r="G2" s="4"/>
      <c r="H2" s="5" t="s">
        <v>0</v>
      </c>
      <c r="I2" s="1"/>
      <c r="J2" s="1"/>
      <c r="K2" s="1"/>
    </row>
    <row r="3" spans="1:64" ht="37.799999999999997" customHeight="1" x14ac:dyDescent="0.3">
      <c r="A3" s="31" t="s">
        <v>1</v>
      </c>
      <c r="B3" s="31" t="s">
        <v>2</v>
      </c>
      <c r="C3" s="32" t="s">
        <v>3</v>
      </c>
      <c r="D3" s="31" t="s">
        <v>4</v>
      </c>
      <c r="E3" s="31" t="s">
        <v>5</v>
      </c>
      <c r="F3" s="31" t="s">
        <v>6</v>
      </c>
      <c r="G3" s="33" t="s">
        <v>7</v>
      </c>
      <c r="H3" s="31" t="s">
        <v>8</v>
      </c>
      <c r="I3" s="9"/>
      <c r="J3" s="9"/>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row>
    <row r="4" spans="1:64" ht="33" customHeight="1" x14ac:dyDescent="0.3">
      <c r="A4" s="80" t="s">
        <v>312</v>
      </c>
      <c r="B4" s="80"/>
      <c r="C4" s="80"/>
      <c r="D4" s="80"/>
      <c r="E4" s="80"/>
      <c r="F4" s="80"/>
      <c r="G4" s="46">
        <f>G5+G13+G15+G73+G75</f>
        <v>28688186</v>
      </c>
      <c r="H4" s="53"/>
      <c r="I4" s="9"/>
      <c r="J4" s="9"/>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row>
    <row r="5" spans="1:64" ht="33" customHeight="1" x14ac:dyDescent="0.3">
      <c r="A5" s="77" t="s">
        <v>313</v>
      </c>
      <c r="B5" s="77"/>
      <c r="C5" s="77"/>
      <c r="D5" s="77"/>
      <c r="E5" s="77"/>
      <c r="F5" s="77"/>
      <c r="G5" s="39">
        <f>G6+G9+G11</f>
        <v>10710000</v>
      </c>
      <c r="H5" s="54"/>
      <c r="I5" s="9"/>
      <c r="J5" s="9"/>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row>
    <row r="6" spans="1:64" ht="33" customHeight="1" x14ac:dyDescent="0.3">
      <c r="A6" s="79" t="s">
        <v>314</v>
      </c>
      <c r="B6" s="79"/>
      <c r="C6" s="79"/>
      <c r="D6" s="79"/>
      <c r="E6" s="79"/>
      <c r="F6" s="79"/>
      <c r="G6" s="68">
        <f>SUM(G7:G8)</f>
        <v>10710000</v>
      </c>
      <c r="H6" s="55"/>
      <c r="I6" s="9"/>
      <c r="J6" s="9"/>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row>
    <row r="7" spans="1:64" ht="33" customHeight="1" x14ac:dyDescent="0.3">
      <c r="A7" s="20">
        <v>1</v>
      </c>
      <c r="B7" s="21" t="s">
        <v>1062</v>
      </c>
      <c r="C7" s="21" t="s">
        <v>11</v>
      </c>
      <c r="D7" s="21" t="s">
        <v>1059</v>
      </c>
      <c r="E7" s="21" t="s">
        <v>1060</v>
      </c>
      <c r="F7" s="20" t="s">
        <v>841</v>
      </c>
      <c r="G7" s="22">
        <v>1200000</v>
      </c>
      <c r="H7" s="23"/>
      <c r="I7" s="9"/>
      <c r="J7" s="9"/>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row>
    <row r="8" spans="1:64" ht="33" customHeight="1" x14ac:dyDescent="0.3">
      <c r="A8" s="20">
        <v>2</v>
      </c>
      <c r="B8" s="21" t="s">
        <v>1062</v>
      </c>
      <c r="C8" s="21" t="s">
        <v>11</v>
      </c>
      <c r="D8" s="21" t="s">
        <v>1059</v>
      </c>
      <c r="E8" s="21" t="s">
        <v>1061</v>
      </c>
      <c r="F8" s="20" t="s">
        <v>841</v>
      </c>
      <c r="G8" s="22">
        <v>9510000</v>
      </c>
      <c r="H8" s="23"/>
      <c r="I8" s="9"/>
      <c r="J8" s="9"/>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row>
    <row r="9" spans="1:64" ht="33" customHeight="1" x14ac:dyDescent="0.3">
      <c r="A9" s="79" t="s">
        <v>315</v>
      </c>
      <c r="B9" s="79"/>
      <c r="C9" s="79"/>
      <c r="D9" s="79"/>
      <c r="E9" s="79"/>
      <c r="F9" s="79"/>
      <c r="G9" s="35">
        <v>0</v>
      </c>
      <c r="H9" s="55"/>
      <c r="I9" s="9"/>
      <c r="J9" s="9"/>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row>
    <row r="10" spans="1:64" ht="33" customHeight="1" x14ac:dyDescent="0.3">
      <c r="A10" s="36"/>
      <c r="B10" s="37" t="s">
        <v>268</v>
      </c>
      <c r="C10" s="36"/>
      <c r="D10" s="36"/>
      <c r="E10" s="36"/>
      <c r="F10" s="36"/>
      <c r="G10" s="35"/>
      <c r="H10" s="55"/>
      <c r="I10" s="9"/>
      <c r="J10" s="9"/>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row>
    <row r="11" spans="1:64" ht="33" customHeight="1" x14ac:dyDescent="0.3">
      <c r="A11" s="79" t="s">
        <v>316</v>
      </c>
      <c r="B11" s="79"/>
      <c r="C11" s="79"/>
      <c r="D11" s="79"/>
      <c r="E11" s="79"/>
      <c r="F11" s="79"/>
      <c r="G11" s="35">
        <v>0</v>
      </c>
      <c r="H11" s="55"/>
      <c r="I11" s="9"/>
      <c r="J11" s="9"/>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row>
    <row r="12" spans="1:64" ht="33" customHeight="1" x14ac:dyDescent="0.3">
      <c r="A12" s="36"/>
      <c r="B12" s="37" t="s">
        <v>268</v>
      </c>
      <c r="C12" s="36"/>
      <c r="D12" s="36"/>
      <c r="E12" s="36"/>
      <c r="F12" s="36"/>
      <c r="G12" s="35"/>
      <c r="H12" s="55"/>
      <c r="I12" s="9"/>
      <c r="J12" s="9"/>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row>
    <row r="13" spans="1:64" ht="33" customHeight="1" x14ac:dyDescent="0.3">
      <c r="A13" s="77" t="s">
        <v>317</v>
      </c>
      <c r="B13" s="77"/>
      <c r="C13" s="77"/>
      <c r="D13" s="77"/>
      <c r="E13" s="77"/>
      <c r="F13" s="77"/>
      <c r="G13" s="34">
        <v>0</v>
      </c>
      <c r="H13" s="54"/>
      <c r="I13" s="9"/>
      <c r="J13" s="9"/>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row>
    <row r="14" spans="1:64" ht="33" customHeight="1" x14ac:dyDescent="0.3">
      <c r="A14" s="36"/>
      <c r="B14" s="37" t="s">
        <v>268</v>
      </c>
      <c r="C14" s="36"/>
      <c r="D14" s="36"/>
      <c r="E14" s="36"/>
      <c r="F14" s="36"/>
      <c r="G14" s="38"/>
      <c r="H14" s="56"/>
      <c r="I14" s="9"/>
      <c r="J14" s="9"/>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row>
    <row r="15" spans="1:64" ht="33" customHeight="1" x14ac:dyDescent="0.3">
      <c r="A15" s="77" t="s">
        <v>318</v>
      </c>
      <c r="B15" s="77"/>
      <c r="C15" s="77"/>
      <c r="D15" s="77"/>
      <c r="E15" s="77"/>
      <c r="F15" s="77"/>
      <c r="G15" s="39">
        <f>SUM(G16:G72)</f>
        <v>17978186</v>
      </c>
      <c r="H15" s="54"/>
      <c r="I15" s="9"/>
      <c r="J15" s="9"/>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4" ht="37.799999999999997" customHeight="1" x14ac:dyDescent="0.3">
      <c r="A16" s="13">
        <v>1</v>
      </c>
      <c r="B16" s="14" t="s">
        <v>319</v>
      </c>
      <c r="C16" s="14" t="s">
        <v>21</v>
      </c>
      <c r="D16" s="15" t="s">
        <v>320</v>
      </c>
      <c r="E16" s="16" t="s">
        <v>321</v>
      </c>
      <c r="F16" s="13" t="s">
        <v>322</v>
      </c>
      <c r="G16" s="17">
        <v>50500</v>
      </c>
      <c r="H16" s="59"/>
      <c r="I16" s="9"/>
      <c r="J16" s="9"/>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row>
    <row r="17" spans="1:64" ht="37.799999999999997" customHeight="1" x14ac:dyDescent="0.3">
      <c r="A17" s="13">
        <v>2</v>
      </c>
      <c r="B17" s="14" t="s">
        <v>319</v>
      </c>
      <c r="C17" s="14" t="s">
        <v>48</v>
      </c>
      <c r="D17" s="15" t="s">
        <v>323</v>
      </c>
      <c r="E17" s="16" t="s">
        <v>324</v>
      </c>
      <c r="F17" s="13" t="s">
        <v>322</v>
      </c>
      <c r="G17" s="17">
        <v>2080000</v>
      </c>
      <c r="H17" s="59"/>
      <c r="I17" s="9"/>
      <c r="J17" s="9"/>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row>
    <row r="18" spans="1:64" ht="54.75" customHeight="1" x14ac:dyDescent="0.3">
      <c r="A18" s="13">
        <v>3</v>
      </c>
      <c r="B18" s="14" t="s">
        <v>319</v>
      </c>
      <c r="C18" s="14" t="s">
        <v>39</v>
      </c>
      <c r="D18" s="15" t="s">
        <v>325</v>
      </c>
      <c r="E18" s="16" t="s">
        <v>326</v>
      </c>
      <c r="F18" s="13" t="s">
        <v>322</v>
      </c>
      <c r="G18" s="17">
        <v>343245</v>
      </c>
      <c r="H18" s="59" t="s">
        <v>392</v>
      </c>
      <c r="I18" s="9"/>
      <c r="J18" s="9"/>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row>
    <row r="19" spans="1:64" ht="37.799999999999997" customHeight="1" x14ac:dyDescent="0.3">
      <c r="A19" s="13">
        <v>4</v>
      </c>
      <c r="B19" s="14" t="s">
        <v>319</v>
      </c>
      <c r="C19" s="14" t="s">
        <v>11</v>
      </c>
      <c r="D19" s="15" t="s">
        <v>327</v>
      </c>
      <c r="E19" s="16" t="s">
        <v>328</v>
      </c>
      <c r="F19" s="13" t="s">
        <v>322</v>
      </c>
      <c r="G19" s="17">
        <v>1500000</v>
      </c>
      <c r="H19" s="59"/>
      <c r="I19" s="9"/>
      <c r="J19" s="9"/>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row>
    <row r="20" spans="1:64" ht="37.799999999999997" customHeight="1" x14ac:dyDescent="0.3">
      <c r="A20" s="13">
        <v>5</v>
      </c>
      <c r="B20" s="14" t="s">
        <v>319</v>
      </c>
      <c r="C20" s="14" t="s">
        <v>11</v>
      </c>
      <c r="D20" s="15" t="s">
        <v>329</v>
      </c>
      <c r="E20" s="16" t="s">
        <v>330</v>
      </c>
      <c r="F20" s="13" t="s">
        <v>322</v>
      </c>
      <c r="G20" s="17">
        <v>1376508</v>
      </c>
      <c r="H20" s="59" t="s">
        <v>392</v>
      </c>
      <c r="I20" s="9"/>
      <c r="J20" s="9"/>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row>
    <row r="21" spans="1:64" ht="54.75" customHeight="1" x14ac:dyDescent="0.3">
      <c r="A21" s="13">
        <v>6</v>
      </c>
      <c r="B21" s="14" t="s">
        <v>319</v>
      </c>
      <c r="C21" s="14" t="s">
        <v>155</v>
      </c>
      <c r="D21" s="15" t="s">
        <v>331</v>
      </c>
      <c r="E21" s="16" t="s">
        <v>332</v>
      </c>
      <c r="F21" s="13" t="s">
        <v>322</v>
      </c>
      <c r="G21" s="17">
        <v>582620</v>
      </c>
      <c r="H21" s="59" t="s">
        <v>392</v>
      </c>
      <c r="I21" s="9"/>
      <c r="J21" s="9"/>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row>
    <row r="22" spans="1:64" ht="54.75" customHeight="1" x14ac:dyDescent="0.3">
      <c r="A22" s="13">
        <v>7</v>
      </c>
      <c r="B22" s="14" t="s">
        <v>319</v>
      </c>
      <c r="C22" s="14" t="s">
        <v>263</v>
      </c>
      <c r="D22" s="15" t="s">
        <v>333</v>
      </c>
      <c r="E22" s="16" t="s">
        <v>334</v>
      </c>
      <c r="F22" s="13" t="s">
        <v>322</v>
      </c>
      <c r="G22" s="17">
        <v>948000</v>
      </c>
      <c r="H22" s="59" t="s">
        <v>392</v>
      </c>
      <c r="I22" s="9"/>
      <c r="J22" s="9"/>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4" ht="37.799999999999997" customHeight="1" x14ac:dyDescent="0.3">
      <c r="A23" s="13">
        <v>8</v>
      </c>
      <c r="B23" s="14" t="s">
        <v>319</v>
      </c>
      <c r="C23" s="14" t="s">
        <v>130</v>
      </c>
      <c r="D23" s="15" t="s">
        <v>335</v>
      </c>
      <c r="E23" s="16" t="s">
        <v>336</v>
      </c>
      <c r="F23" s="13" t="s">
        <v>322</v>
      </c>
      <c r="G23" s="17">
        <v>904600</v>
      </c>
      <c r="H23" s="59"/>
      <c r="I23" s="9"/>
      <c r="J23" s="9"/>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row>
    <row r="24" spans="1:64" ht="54.75" customHeight="1" x14ac:dyDescent="0.3">
      <c r="A24" s="13">
        <v>9</v>
      </c>
      <c r="B24" s="14" t="s">
        <v>319</v>
      </c>
      <c r="C24" s="14" t="s">
        <v>21</v>
      </c>
      <c r="D24" s="15" t="s">
        <v>337</v>
      </c>
      <c r="E24" s="16" t="s">
        <v>338</v>
      </c>
      <c r="F24" s="13" t="s">
        <v>322</v>
      </c>
      <c r="G24" s="17">
        <v>300000</v>
      </c>
      <c r="H24" s="59" t="s">
        <v>392</v>
      </c>
      <c r="I24" s="9"/>
      <c r="J24" s="9"/>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row>
    <row r="25" spans="1:64" ht="37.799999999999997" customHeight="1" x14ac:dyDescent="0.3">
      <c r="A25" s="13">
        <v>10</v>
      </c>
      <c r="B25" s="14" t="s">
        <v>319</v>
      </c>
      <c r="C25" s="14" t="s">
        <v>11</v>
      </c>
      <c r="D25" s="15" t="s">
        <v>339</v>
      </c>
      <c r="E25" s="16" t="s">
        <v>340</v>
      </c>
      <c r="F25" s="13" t="s">
        <v>322</v>
      </c>
      <c r="G25" s="17">
        <v>900000</v>
      </c>
      <c r="H25" s="59" t="s">
        <v>392</v>
      </c>
      <c r="I25" s="9"/>
      <c r="J25" s="9"/>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row>
    <row r="26" spans="1:64" ht="37.799999999999997" customHeight="1" x14ac:dyDescent="0.3">
      <c r="A26" s="13">
        <v>11</v>
      </c>
      <c r="B26" s="14" t="s">
        <v>319</v>
      </c>
      <c r="C26" s="14" t="s">
        <v>264</v>
      </c>
      <c r="D26" s="15" t="s">
        <v>341</v>
      </c>
      <c r="E26" s="16" t="s">
        <v>342</v>
      </c>
      <c r="F26" s="13" t="s">
        <v>343</v>
      </c>
      <c r="G26" s="17">
        <v>103440</v>
      </c>
      <c r="H26" s="59" t="s">
        <v>392</v>
      </c>
      <c r="I26" s="9"/>
      <c r="J26" s="9"/>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row>
    <row r="27" spans="1:64" ht="54.75" customHeight="1" x14ac:dyDescent="0.3">
      <c r="A27" s="13">
        <v>12</v>
      </c>
      <c r="B27" s="14" t="s">
        <v>319</v>
      </c>
      <c r="C27" s="14" t="s">
        <v>21</v>
      </c>
      <c r="D27" s="15" t="s">
        <v>344</v>
      </c>
      <c r="E27" s="16" t="s">
        <v>345</v>
      </c>
      <c r="F27" s="13" t="s">
        <v>343</v>
      </c>
      <c r="G27" s="17">
        <v>120420</v>
      </c>
      <c r="H27" s="59" t="s">
        <v>392</v>
      </c>
      <c r="I27" s="9"/>
      <c r="J27" s="9"/>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row>
    <row r="28" spans="1:64" ht="37.799999999999997" customHeight="1" x14ac:dyDescent="0.3">
      <c r="A28" s="13">
        <v>13</v>
      </c>
      <c r="B28" s="14" t="s">
        <v>319</v>
      </c>
      <c r="C28" s="14" t="s">
        <v>21</v>
      </c>
      <c r="D28" s="15" t="s">
        <v>346</v>
      </c>
      <c r="E28" s="16" t="s">
        <v>347</v>
      </c>
      <c r="F28" s="13" t="s">
        <v>343</v>
      </c>
      <c r="G28" s="17">
        <v>300000</v>
      </c>
      <c r="H28" s="59" t="s">
        <v>392</v>
      </c>
      <c r="I28" s="9"/>
      <c r="J28" s="9"/>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row>
    <row r="29" spans="1:64" ht="54.75" customHeight="1" x14ac:dyDescent="0.3">
      <c r="A29" s="13">
        <v>14</v>
      </c>
      <c r="B29" s="14" t="s">
        <v>319</v>
      </c>
      <c r="C29" s="14" t="s">
        <v>155</v>
      </c>
      <c r="D29" s="15" t="s">
        <v>348</v>
      </c>
      <c r="E29" s="16" t="s">
        <v>349</v>
      </c>
      <c r="F29" s="13" t="s">
        <v>343</v>
      </c>
      <c r="G29" s="17">
        <v>79000</v>
      </c>
      <c r="H29" s="59" t="s">
        <v>392</v>
      </c>
      <c r="I29" s="9"/>
      <c r="J29" s="9"/>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row>
    <row r="30" spans="1:64" ht="37.799999999999997" customHeight="1" x14ac:dyDescent="0.3">
      <c r="A30" s="13">
        <v>15</v>
      </c>
      <c r="B30" s="14" t="s">
        <v>319</v>
      </c>
      <c r="C30" s="14" t="s">
        <v>155</v>
      </c>
      <c r="D30" s="15" t="s">
        <v>350</v>
      </c>
      <c r="E30" s="16" t="s">
        <v>351</v>
      </c>
      <c r="F30" s="13" t="s">
        <v>343</v>
      </c>
      <c r="G30" s="17">
        <v>173000</v>
      </c>
      <c r="H30" s="59" t="s">
        <v>392</v>
      </c>
      <c r="I30" s="9"/>
      <c r="J30" s="9"/>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row>
    <row r="31" spans="1:64" ht="37.799999999999997" customHeight="1" x14ac:dyDescent="0.3">
      <c r="A31" s="13">
        <v>16</v>
      </c>
      <c r="B31" s="14" t="s">
        <v>319</v>
      </c>
      <c r="C31" s="14" t="s">
        <v>11</v>
      </c>
      <c r="D31" s="15" t="s">
        <v>160</v>
      </c>
      <c r="E31" s="16" t="s">
        <v>352</v>
      </c>
      <c r="F31" s="13" t="s">
        <v>343</v>
      </c>
      <c r="G31" s="17">
        <v>900000</v>
      </c>
      <c r="H31" s="59" t="s">
        <v>392</v>
      </c>
      <c r="I31" s="9"/>
      <c r="J31" s="9"/>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row>
    <row r="32" spans="1:64" ht="54.75" customHeight="1" x14ac:dyDescent="0.3">
      <c r="A32" s="13">
        <v>17</v>
      </c>
      <c r="B32" s="14" t="s">
        <v>319</v>
      </c>
      <c r="C32" s="14" t="s">
        <v>64</v>
      </c>
      <c r="D32" s="15" t="s">
        <v>353</v>
      </c>
      <c r="E32" s="16" t="s">
        <v>354</v>
      </c>
      <c r="F32" s="13" t="s">
        <v>343</v>
      </c>
      <c r="G32" s="17">
        <v>500000</v>
      </c>
      <c r="H32" s="59" t="s">
        <v>392</v>
      </c>
      <c r="I32" s="9"/>
      <c r="J32" s="9"/>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row>
    <row r="33" spans="1:64" ht="37.799999999999997" customHeight="1" x14ac:dyDescent="0.3">
      <c r="A33" s="13">
        <v>18</v>
      </c>
      <c r="B33" s="14" t="s">
        <v>319</v>
      </c>
      <c r="C33" s="14" t="s">
        <v>105</v>
      </c>
      <c r="D33" s="15" t="s">
        <v>355</v>
      </c>
      <c r="E33" s="16" t="s">
        <v>356</v>
      </c>
      <c r="F33" s="13" t="s">
        <v>343</v>
      </c>
      <c r="G33" s="17">
        <v>215060</v>
      </c>
      <c r="H33" s="59" t="s">
        <v>392</v>
      </c>
      <c r="I33" s="9"/>
      <c r="J33" s="9"/>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row>
    <row r="34" spans="1:64" ht="54.75" customHeight="1" x14ac:dyDescent="0.3">
      <c r="A34" s="13">
        <v>19</v>
      </c>
      <c r="B34" s="14" t="s">
        <v>319</v>
      </c>
      <c r="C34" s="14" t="s">
        <v>48</v>
      </c>
      <c r="D34" s="15" t="s">
        <v>357</v>
      </c>
      <c r="E34" s="16" t="s">
        <v>358</v>
      </c>
      <c r="F34" s="13" t="s">
        <v>343</v>
      </c>
      <c r="G34" s="17">
        <v>300000</v>
      </c>
      <c r="H34" s="59" t="s">
        <v>392</v>
      </c>
      <c r="I34" s="9"/>
      <c r="J34" s="9"/>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row>
    <row r="35" spans="1:64" ht="37.799999999999997" customHeight="1" x14ac:dyDescent="0.3">
      <c r="A35" s="13">
        <v>20</v>
      </c>
      <c r="B35" s="14" t="s">
        <v>319</v>
      </c>
      <c r="C35" s="14" t="s">
        <v>21</v>
      </c>
      <c r="D35" s="15" t="s">
        <v>359</v>
      </c>
      <c r="E35" s="16" t="s">
        <v>360</v>
      </c>
      <c r="F35" s="13" t="s">
        <v>204</v>
      </c>
      <c r="G35" s="17">
        <v>121900</v>
      </c>
      <c r="H35" s="59"/>
      <c r="I35" s="9"/>
      <c r="J35" s="9"/>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row>
    <row r="36" spans="1:64" ht="37.799999999999997" customHeight="1" x14ac:dyDescent="0.3">
      <c r="A36" s="13">
        <v>21</v>
      </c>
      <c r="B36" s="14" t="s">
        <v>319</v>
      </c>
      <c r="C36" s="14" t="s">
        <v>11</v>
      </c>
      <c r="D36" s="15" t="s">
        <v>361</v>
      </c>
      <c r="E36" s="16" t="s">
        <v>362</v>
      </c>
      <c r="F36" s="13" t="s">
        <v>204</v>
      </c>
      <c r="G36" s="17">
        <v>42100</v>
      </c>
      <c r="H36" s="59"/>
      <c r="I36" s="9"/>
      <c r="J36" s="9"/>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row>
    <row r="37" spans="1:64" ht="37.799999999999997" customHeight="1" x14ac:dyDescent="0.3">
      <c r="A37" s="13">
        <v>22</v>
      </c>
      <c r="B37" s="14" t="s">
        <v>319</v>
      </c>
      <c r="C37" s="14" t="s">
        <v>25</v>
      </c>
      <c r="D37" s="15" t="s">
        <v>363</v>
      </c>
      <c r="E37" s="16" t="s">
        <v>364</v>
      </c>
      <c r="F37" s="13" t="s">
        <v>204</v>
      </c>
      <c r="G37" s="17">
        <v>63440</v>
      </c>
      <c r="H37" s="59"/>
      <c r="I37" s="9"/>
      <c r="J37" s="9"/>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row>
    <row r="38" spans="1:64" ht="37.799999999999997" customHeight="1" x14ac:dyDescent="0.3">
      <c r="A38" s="13">
        <v>23</v>
      </c>
      <c r="B38" s="14" t="s">
        <v>319</v>
      </c>
      <c r="C38" s="14" t="s">
        <v>19</v>
      </c>
      <c r="D38" s="15" t="s">
        <v>365</v>
      </c>
      <c r="E38" s="16" t="s">
        <v>366</v>
      </c>
      <c r="F38" s="13" t="s">
        <v>204</v>
      </c>
      <c r="G38" s="17">
        <v>162700</v>
      </c>
      <c r="H38" s="59"/>
      <c r="I38" s="9"/>
      <c r="J38" s="9"/>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row>
    <row r="39" spans="1:64" ht="37.799999999999997" customHeight="1" x14ac:dyDescent="0.3">
      <c r="A39" s="13">
        <v>24</v>
      </c>
      <c r="B39" s="14" t="s">
        <v>319</v>
      </c>
      <c r="C39" s="14" t="s">
        <v>21</v>
      </c>
      <c r="D39" s="15" t="s">
        <v>367</v>
      </c>
      <c r="E39" s="16" t="s">
        <v>368</v>
      </c>
      <c r="F39" s="13" t="s">
        <v>204</v>
      </c>
      <c r="G39" s="17">
        <v>138100</v>
      </c>
      <c r="H39" s="59"/>
      <c r="I39" s="9"/>
      <c r="J39" s="9"/>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row>
    <row r="40" spans="1:64" ht="54.75" customHeight="1" x14ac:dyDescent="0.3">
      <c r="A40" s="13">
        <v>25</v>
      </c>
      <c r="B40" s="14" t="s">
        <v>319</v>
      </c>
      <c r="C40" s="14" t="s">
        <v>207</v>
      </c>
      <c r="D40" s="15" t="s">
        <v>369</v>
      </c>
      <c r="E40" s="16" t="s">
        <v>370</v>
      </c>
      <c r="F40" s="13" t="s">
        <v>204</v>
      </c>
      <c r="G40" s="17">
        <v>92400</v>
      </c>
      <c r="H40" s="59"/>
      <c r="I40" s="9"/>
      <c r="J40" s="9"/>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row>
    <row r="41" spans="1:64" ht="54.75" customHeight="1" x14ac:dyDescent="0.3">
      <c r="A41" s="13">
        <v>26</v>
      </c>
      <c r="B41" s="14" t="s">
        <v>319</v>
      </c>
      <c r="C41" s="14" t="s">
        <v>19</v>
      </c>
      <c r="D41" s="15" t="s">
        <v>371</v>
      </c>
      <c r="E41" s="16" t="s">
        <v>372</v>
      </c>
      <c r="F41" s="13" t="s">
        <v>204</v>
      </c>
      <c r="G41" s="17">
        <v>146171</v>
      </c>
      <c r="H41" s="59"/>
      <c r="I41" s="9"/>
      <c r="J41" s="9"/>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row>
    <row r="42" spans="1:64" ht="37.799999999999997" customHeight="1" x14ac:dyDescent="0.3">
      <c r="A42" s="13">
        <v>27</v>
      </c>
      <c r="B42" s="14" t="s">
        <v>319</v>
      </c>
      <c r="C42" s="14" t="s">
        <v>19</v>
      </c>
      <c r="D42" s="15" t="s">
        <v>373</v>
      </c>
      <c r="E42" s="16" t="s">
        <v>374</v>
      </c>
      <c r="F42" s="13" t="s">
        <v>204</v>
      </c>
      <c r="G42" s="17">
        <v>202360</v>
      </c>
      <c r="H42" s="59"/>
      <c r="I42" s="9"/>
      <c r="J42" s="9"/>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row>
    <row r="43" spans="1:64" ht="37.799999999999997" customHeight="1" x14ac:dyDescent="0.3">
      <c r="A43" s="13">
        <v>28</v>
      </c>
      <c r="B43" s="14" t="s">
        <v>319</v>
      </c>
      <c r="C43" s="14" t="s">
        <v>21</v>
      </c>
      <c r="D43" s="15" t="s">
        <v>375</v>
      </c>
      <c r="E43" s="16" t="s">
        <v>376</v>
      </c>
      <c r="F43" s="13" t="s">
        <v>204</v>
      </c>
      <c r="G43" s="17">
        <v>131080</v>
      </c>
      <c r="H43" s="59"/>
      <c r="I43" s="9"/>
      <c r="J43" s="9"/>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row>
    <row r="44" spans="1:64" ht="37.799999999999997" customHeight="1" x14ac:dyDescent="0.3">
      <c r="A44" s="13">
        <v>29</v>
      </c>
      <c r="B44" s="14" t="s">
        <v>319</v>
      </c>
      <c r="C44" s="14" t="s">
        <v>21</v>
      </c>
      <c r="D44" s="15" t="s">
        <v>377</v>
      </c>
      <c r="E44" s="16" t="s">
        <v>378</v>
      </c>
      <c r="F44" s="13" t="s">
        <v>204</v>
      </c>
      <c r="G44" s="17">
        <v>93002</v>
      </c>
      <c r="H44" s="59"/>
      <c r="I44" s="9"/>
      <c r="J44" s="9"/>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row>
    <row r="45" spans="1:64" ht="37.799999999999997" customHeight="1" x14ac:dyDescent="0.3">
      <c r="A45" s="13">
        <v>30</v>
      </c>
      <c r="B45" s="14" t="s">
        <v>319</v>
      </c>
      <c r="C45" s="14" t="s">
        <v>19</v>
      </c>
      <c r="D45" s="15" t="s">
        <v>379</v>
      </c>
      <c r="E45" s="16" t="s">
        <v>380</v>
      </c>
      <c r="F45" s="13" t="s">
        <v>204</v>
      </c>
      <c r="G45" s="17">
        <v>231880</v>
      </c>
      <c r="H45" s="59"/>
      <c r="I45" s="9"/>
      <c r="J45" s="9"/>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row>
    <row r="46" spans="1:64" ht="37.799999999999997" customHeight="1" x14ac:dyDescent="0.3">
      <c r="A46" s="13">
        <v>31</v>
      </c>
      <c r="B46" s="14" t="s">
        <v>319</v>
      </c>
      <c r="C46" s="14" t="s">
        <v>19</v>
      </c>
      <c r="D46" s="15" t="s">
        <v>381</v>
      </c>
      <c r="E46" s="16" t="s">
        <v>382</v>
      </c>
      <c r="F46" s="13" t="s">
        <v>204</v>
      </c>
      <c r="G46" s="17">
        <v>229000</v>
      </c>
      <c r="H46" s="59"/>
      <c r="I46" s="9"/>
      <c r="J46" s="9"/>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row>
    <row r="47" spans="1:64" ht="37.799999999999997" customHeight="1" x14ac:dyDescent="0.3">
      <c r="A47" s="13">
        <v>32</v>
      </c>
      <c r="B47" s="14" t="s">
        <v>319</v>
      </c>
      <c r="C47" s="14" t="s">
        <v>21</v>
      </c>
      <c r="D47" s="15" t="s">
        <v>383</v>
      </c>
      <c r="E47" s="16" t="s">
        <v>384</v>
      </c>
      <c r="F47" s="13" t="s">
        <v>204</v>
      </c>
      <c r="G47" s="17">
        <v>156800</v>
      </c>
      <c r="H47" s="59"/>
      <c r="I47" s="9"/>
      <c r="J47" s="9"/>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row>
    <row r="48" spans="1:64" ht="54.75" customHeight="1" x14ac:dyDescent="0.3">
      <c r="A48" s="13">
        <v>33</v>
      </c>
      <c r="B48" s="14" t="s">
        <v>319</v>
      </c>
      <c r="C48" s="14" t="s">
        <v>19</v>
      </c>
      <c r="D48" s="15" t="s">
        <v>385</v>
      </c>
      <c r="E48" s="16" t="s">
        <v>386</v>
      </c>
      <c r="F48" s="13" t="s">
        <v>204</v>
      </c>
      <c r="G48" s="17">
        <v>136400</v>
      </c>
      <c r="H48" s="59"/>
      <c r="I48" s="9"/>
      <c r="J48" s="9"/>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row>
    <row r="49" spans="1:64" ht="37.799999999999997" customHeight="1" x14ac:dyDescent="0.3">
      <c r="A49" s="13">
        <v>34</v>
      </c>
      <c r="B49" s="14" t="s">
        <v>319</v>
      </c>
      <c r="C49" s="14" t="s">
        <v>21</v>
      </c>
      <c r="D49" s="15" t="s">
        <v>387</v>
      </c>
      <c r="E49" s="16" t="s">
        <v>388</v>
      </c>
      <c r="F49" s="13" t="s">
        <v>204</v>
      </c>
      <c r="G49" s="17">
        <v>173100</v>
      </c>
      <c r="H49" s="59"/>
      <c r="I49" s="9"/>
      <c r="J49" s="9"/>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row>
    <row r="50" spans="1:64" ht="37.799999999999997" customHeight="1" x14ac:dyDescent="0.3">
      <c r="A50" s="13">
        <v>35</v>
      </c>
      <c r="B50" s="14" t="s">
        <v>319</v>
      </c>
      <c r="C50" s="14" t="s">
        <v>21</v>
      </c>
      <c r="D50" s="15" t="s">
        <v>320</v>
      </c>
      <c r="E50" s="16" t="s">
        <v>389</v>
      </c>
      <c r="F50" s="13" t="s">
        <v>204</v>
      </c>
      <c r="G50" s="17">
        <v>93000</v>
      </c>
      <c r="H50" s="59"/>
      <c r="I50" s="9"/>
      <c r="J50" s="9"/>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row>
    <row r="51" spans="1:64" ht="48.6" x14ac:dyDescent="0.3">
      <c r="A51" s="13">
        <v>36</v>
      </c>
      <c r="B51" s="14" t="s">
        <v>319</v>
      </c>
      <c r="C51" s="14" t="s">
        <v>39</v>
      </c>
      <c r="D51" s="15" t="s">
        <v>794</v>
      </c>
      <c r="E51" s="16" t="s">
        <v>795</v>
      </c>
      <c r="F51" s="13" t="s">
        <v>653</v>
      </c>
      <c r="G51" s="17">
        <v>174770</v>
      </c>
      <c r="H51" s="59"/>
      <c r="I51" s="9"/>
      <c r="J51" s="9"/>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row>
    <row r="52" spans="1:64" ht="37.799999999999997" customHeight="1" x14ac:dyDescent="0.3">
      <c r="A52" s="13">
        <v>37</v>
      </c>
      <c r="B52" s="14" t="s">
        <v>319</v>
      </c>
      <c r="C52" s="14" t="s">
        <v>48</v>
      </c>
      <c r="D52" s="15" t="s">
        <v>729</v>
      </c>
      <c r="E52" s="16" t="s">
        <v>796</v>
      </c>
      <c r="F52" s="13" t="s">
        <v>653</v>
      </c>
      <c r="G52" s="17">
        <v>432000</v>
      </c>
      <c r="H52" s="59"/>
      <c r="I52" s="9"/>
      <c r="J52" s="9"/>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row>
    <row r="53" spans="1:64" ht="48.6" x14ac:dyDescent="0.3">
      <c r="A53" s="13">
        <v>38</v>
      </c>
      <c r="B53" s="14" t="s">
        <v>319</v>
      </c>
      <c r="C53" s="14" t="s">
        <v>19</v>
      </c>
      <c r="D53" s="15" t="s">
        <v>797</v>
      </c>
      <c r="E53" s="16" t="s">
        <v>798</v>
      </c>
      <c r="F53" s="13" t="s">
        <v>653</v>
      </c>
      <c r="G53" s="17">
        <v>200000</v>
      </c>
      <c r="H53" s="59"/>
      <c r="I53" s="9"/>
      <c r="J53" s="9"/>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row>
    <row r="54" spans="1:64" ht="48.6" x14ac:dyDescent="0.3">
      <c r="A54" s="13">
        <v>39</v>
      </c>
      <c r="B54" s="14" t="s">
        <v>319</v>
      </c>
      <c r="C54" s="14" t="s">
        <v>19</v>
      </c>
      <c r="D54" s="15" t="s">
        <v>799</v>
      </c>
      <c r="E54" s="16" t="s">
        <v>800</v>
      </c>
      <c r="F54" s="13" t="s">
        <v>653</v>
      </c>
      <c r="G54" s="17">
        <v>261280</v>
      </c>
      <c r="H54" s="59"/>
      <c r="I54" s="9"/>
      <c r="J54" s="9"/>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row>
    <row r="55" spans="1:64" ht="48.6" x14ac:dyDescent="0.3">
      <c r="A55" s="13">
        <v>40</v>
      </c>
      <c r="B55" s="14" t="s">
        <v>319</v>
      </c>
      <c r="C55" s="14" t="s">
        <v>39</v>
      </c>
      <c r="D55" s="15" t="s">
        <v>801</v>
      </c>
      <c r="E55" s="16" t="s">
        <v>802</v>
      </c>
      <c r="F55" s="13" t="s">
        <v>653</v>
      </c>
      <c r="G55" s="17">
        <v>300000</v>
      </c>
      <c r="H55" s="59"/>
      <c r="I55" s="9"/>
      <c r="J55" s="9"/>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row>
    <row r="56" spans="1:64" ht="37.799999999999997" customHeight="1" x14ac:dyDescent="0.3">
      <c r="A56" s="13">
        <v>41</v>
      </c>
      <c r="B56" s="14" t="s">
        <v>319</v>
      </c>
      <c r="C56" s="14" t="s">
        <v>39</v>
      </c>
      <c r="D56" s="15" t="s">
        <v>803</v>
      </c>
      <c r="E56" s="16" t="s">
        <v>804</v>
      </c>
      <c r="F56" s="13" t="s">
        <v>653</v>
      </c>
      <c r="G56" s="17">
        <v>75000</v>
      </c>
      <c r="H56" s="59"/>
      <c r="I56" s="9"/>
      <c r="J56" s="9"/>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row>
    <row r="57" spans="1:64" ht="37.799999999999997" customHeight="1" x14ac:dyDescent="0.3">
      <c r="A57" s="13">
        <v>42</v>
      </c>
      <c r="B57" s="14" t="s">
        <v>319</v>
      </c>
      <c r="C57" s="14" t="s">
        <v>48</v>
      </c>
      <c r="D57" s="15" t="s">
        <v>805</v>
      </c>
      <c r="E57" s="16" t="s">
        <v>806</v>
      </c>
      <c r="F57" s="13" t="s">
        <v>653</v>
      </c>
      <c r="G57" s="17">
        <v>215000</v>
      </c>
      <c r="H57" s="59"/>
      <c r="I57" s="9"/>
      <c r="J57" s="9"/>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row>
    <row r="58" spans="1:64" ht="37.799999999999997" customHeight="1" x14ac:dyDescent="0.3">
      <c r="A58" s="13">
        <v>43</v>
      </c>
      <c r="B58" s="14" t="s">
        <v>319</v>
      </c>
      <c r="C58" s="14" t="s">
        <v>25</v>
      </c>
      <c r="D58" s="15" t="s">
        <v>807</v>
      </c>
      <c r="E58" s="16" t="s">
        <v>808</v>
      </c>
      <c r="F58" s="13" t="s">
        <v>653</v>
      </c>
      <c r="G58" s="17">
        <v>162780</v>
      </c>
      <c r="H58" s="59"/>
      <c r="I58" s="9"/>
      <c r="J58" s="9"/>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row>
    <row r="59" spans="1:64" ht="37.799999999999997" customHeight="1" x14ac:dyDescent="0.3">
      <c r="A59" s="13">
        <v>44</v>
      </c>
      <c r="B59" s="14" t="s">
        <v>319</v>
      </c>
      <c r="C59" s="14" t="s">
        <v>98</v>
      </c>
      <c r="D59" s="15" t="s">
        <v>809</v>
      </c>
      <c r="E59" s="16" t="s">
        <v>810</v>
      </c>
      <c r="F59" s="13" t="s">
        <v>653</v>
      </c>
      <c r="G59" s="17">
        <v>77180</v>
      </c>
      <c r="H59" s="59"/>
      <c r="I59" s="9"/>
      <c r="J59" s="9"/>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row>
    <row r="60" spans="1:64" ht="37.799999999999997" customHeight="1" x14ac:dyDescent="0.3">
      <c r="A60" s="13">
        <v>45</v>
      </c>
      <c r="B60" s="14" t="s">
        <v>319</v>
      </c>
      <c r="C60" s="14" t="s">
        <v>264</v>
      </c>
      <c r="D60" s="15" t="s">
        <v>811</v>
      </c>
      <c r="E60" s="16" t="s">
        <v>812</v>
      </c>
      <c r="F60" s="13" t="s">
        <v>653</v>
      </c>
      <c r="G60" s="17">
        <v>288800</v>
      </c>
      <c r="H60" s="59"/>
      <c r="I60" s="9"/>
      <c r="J60" s="9"/>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row>
    <row r="61" spans="1:64" ht="37.799999999999997" customHeight="1" x14ac:dyDescent="0.3">
      <c r="A61" s="13">
        <v>46</v>
      </c>
      <c r="B61" s="14" t="s">
        <v>319</v>
      </c>
      <c r="C61" s="14" t="s">
        <v>64</v>
      </c>
      <c r="D61" s="15" t="s">
        <v>813</v>
      </c>
      <c r="E61" s="16" t="s">
        <v>814</v>
      </c>
      <c r="F61" s="13" t="s">
        <v>653</v>
      </c>
      <c r="G61" s="17">
        <v>264800</v>
      </c>
      <c r="H61" s="59"/>
      <c r="I61" s="9"/>
      <c r="J61" s="9"/>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row>
    <row r="62" spans="1:64" ht="48.6" x14ac:dyDescent="0.3">
      <c r="A62" s="13">
        <v>47</v>
      </c>
      <c r="B62" s="14" t="s">
        <v>319</v>
      </c>
      <c r="C62" s="14" t="s">
        <v>19</v>
      </c>
      <c r="D62" s="15" t="s">
        <v>815</v>
      </c>
      <c r="E62" s="16" t="s">
        <v>816</v>
      </c>
      <c r="F62" s="13" t="s">
        <v>653</v>
      </c>
      <c r="G62" s="17">
        <v>55850</v>
      </c>
      <c r="H62" s="59"/>
      <c r="I62" s="9"/>
      <c r="J62" s="9"/>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row>
    <row r="63" spans="1:64" ht="37.799999999999997" customHeight="1" x14ac:dyDescent="0.3">
      <c r="A63" s="13">
        <v>48</v>
      </c>
      <c r="B63" s="14" t="s">
        <v>319</v>
      </c>
      <c r="C63" s="14" t="s">
        <v>21</v>
      </c>
      <c r="D63" s="15" t="s">
        <v>817</v>
      </c>
      <c r="E63" s="16" t="s">
        <v>818</v>
      </c>
      <c r="F63" s="13" t="s">
        <v>653</v>
      </c>
      <c r="G63" s="17">
        <v>187760</v>
      </c>
      <c r="H63" s="59"/>
      <c r="I63" s="9"/>
      <c r="J63" s="9"/>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row>
    <row r="64" spans="1:64" ht="37.799999999999997" customHeight="1" x14ac:dyDescent="0.3">
      <c r="A64" s="13">
        <v>49</v>
      </c>
      <c r="B64" s="14" t="s">
        <v>319</v>
      </c>
      <c r="C64" s="14" t="s">
        <v>251</v>
      </c>
      <c r="D64" s="15" t="s">
        <v>819</v>
      </c>
      <c r="E64" s="16" t="s">
        <v>820</v>
      </c>
      <c r="F64" s="13" t="s">
        <v>653</v>
      </c>
      <c r="G64" s="17">
        <v>61900</v>
      </c>
      <c r="H64" s="59"/>
      <c r="I64" s="9"/>
      <c r="J64" s="9"/>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row>
    <row r="65" spans="1:64" ht="37.799999999999997" customHeight="1" x14ac:dyDescent="0.3">
      <c r="A65" s="13">
        <v>50</v>
      </c>
      <c r="B65" s="14" t="s">
        <v>319</v>
      </c>
      <c r="C65" s="14" t="s">
        <v>21</v>
      </c>
      <c r="D65" s="15" t="s">
        <v>821</v>
      </c>
      <c r="E65" s="16" t="s">
        <v>822</v>
      </c>
      <c r="F65" s="13" t="s">
        <v>653</v>
      </c>
      <c r="G65" s="17">
        <v>221200</v>
      </c>
      <c r="H65" s="59"/>
      <c r="I65" s="9"/>
      <c r="J65" s="9"/>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row>
    <row r="66" spans="1:64" ht="48.6" x14ac:dyDescent="0.3">
      <c r="A66" s="13">
        <v>51</v>
      </c>
      <c r="B66" s="14" t="s">
        <v>319</v>
      </c>
      <c r="C66" s="14" t="s">
        <v>265</v>
      </c>
      <c r="D66" s="15" t="s">
        <v>823</v>
      </c>
      <c r="E66" s="16" t="s">
        <v>824</v>
      </c>
      <c r="F66" s="13" t="s">
        <v>653</v>
      </c>
      <c r="G66" s="17">
        <v>277500</v>
      </c>
      <c r="H66" s="59"/>
      <c r="I66" s="9"/>
      <c r="J66" s="9"/>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row>
    <row r="67" spans="1:64" ht="37.799999999999997" customHeight="1" x14ac:dyDescent="0.3">
      <c r="A67" s="13">
        <v>52</v>
      </c>
      <c r="B67" s="14" t="s">
        <v>319</v>
      </c>
      <c r="C67" s="14" t="s">
        <v>25</v>
      </c>
      <c r="D67" s="15" t="s">
        <v>825</v>
      </c>
      <c r="E67" s="16" t="s">
        <v>826</v>
      </c>
      <c r="F67" s="13" t="s">
        <v>653</v>
      </c>
      <c r="G67" s="17">
        <v>74080</v>
      </c>
      <c r="H67" s="59"/>
      <c r="I67" s="9"/>
      <c r="J67" s="9"/>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row>
    <row r="68" spans="1:64" ht="37.799999999999997" customHeight="1" x14ac:dyDescent="0.3">
      <c r="A68" s="13">
        <v>53</v>
      </c>
      <c r="B68" s="14" t="s">
        <v>319</v>
      </c>
      <c r="C68" s="14" t="s">
        <v>21</v>
      </c>
      <c r="D68" s="15" t="s">
        <v>827</v>
      </c>
      <c r="E68" s="16" t="s">
        <v>828</v>
      </c>
      <c r="F68" s="13" t="s">
        <v>653</v>
      </c>
      <c r="G68" s="17">
        <v>96300</v>
      </c>
      <c r="H68" s="59"/>
      <c r="I68" s="9"/>
      <c r="J68" s="9"/>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row>
    <row r="69" spans="1:64" ht="37.799999999999997" customHeight="1" x14ac:dyDescent="0.3">
      <c r="A69" s="13">
        <v>54</v>
      </c>
      <c r="B69" s="14" t="s">
        <v>319</v>
      </c>
      <c r="C69" s="14" t="s">
        <v>48</v>
      </c>
      <c r="D69" s="15" t="s">
        <v>829</v>
      </c>
      <c r="E69" s="16" t="s">
        <v>830</v>
      </c>
      <c r="F69" s="13" t="s">
        <v>653</v>
      </c>
      <c r="G69" s="17">
        <v>182780</v>
      </c>
      <c r="H69" s="59"/>
      <c r="I69" s="9"/>
      <c r="J69" s="9"/>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row>
    <row r="70" spans="1:64" ht="37.799999999999997" customHeight="1" x14ac:dyDescent="0.3">
      <c r="A70" s="13">
        <v>55</v>
      </c>
      <c r="B70" s="14" t="s">
        <v>319</v>
      </c>
      <c r="C70" s="14" t="s">
        <v>98</v>
      </c>
      <c r="D70" s="15" t="s">
        <v>831</v>
      </c>
      <c r="E70" s="16" t="s">
        <v>832</v>
      </c>
      <c r="F70" s="13" t="s">
        <v>653</v>
      </c>
      <c r="G70" s="17">
        <v>169680</v>
      </c>
      <c r="H70" s="59"/>
      <c r="I70" s="9"/>
      <c r="J70" s="9"/>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row>
    <row r="71" spans="1:64" ht="48.6" x14ac:dyDescent="0.3">
      <c r="A71" s="13">
        <v>56</v>
      </c>
      <c r="B71" s="14" t="s">
        <v>319</v>
      </c>
      <c r="C71" s="14" t="s">
        <v>21</v>
      </c>
      <c r="D71" s="15" t="s">
        <v>833</v>
      </c>
      <c r="E71" s="16" t="s">
        <v>834</v>
      </c>
      <c r="F71" s="13" t="s">
        <v>653</v>
      </c>
      <c r="G71" s="17">
        <v>162600</v>
      </c>
      <c r="H71" s="59"/>
      <c r="I71" s="9"/>
      <c r="J71" s="9"/>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row>
    <row r="72" spans="1:64" ht="37.799999999999997" customHeight="1" x14ac:dyDescent="0.3">
      <c r="A72" s="13">
        <v>57</v>
      </c>
      <c r="B72" s="14" t="s">
        <v>319</v>
      </c>
      <c r="C72" s="14" t="s">
        <v>64</v>
      </c>
      <c r="D72" s="15" t="s">
        <v>835</v>
      </c>
      <c r="E72" s="16" t="s">
        <v>836</v>
      </c>
      <c r="F72" s="13" t="s">
        <v>653</v>
      </c>
      <c r="G72" s="17">
        <v>147100</v>
      </c>
      <c r="H72" s="59"/>
      <c r="I72" s="9"/>
      <c r="J72" s="9"/>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row>
    <row r="73" spans="1:64" ht="33" customHeight="1" x14ac:dyDescent="0.3">
      <c r="A73" s="77" t="s">
        <v>390</v>
      </c>
      <c r="B73" s="77"/>
      <c r="C73" s="77"/>
      <c r="D73" s="77"/>
      <c r="E73" s="77"/>
      <c r="F73" s="77"/>
      <c r="G73" s="44">
        <v>0</v>
      </c>
      <c r="H73" s="57"/>
      <c r="I73" s="9"/>
      <c r="J73" s="9"/>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row>
    <row r="74" spans="1:64" ht="33" customHeight="1" x14ac:dyDescent="0.3">
      <c r="A74" s="36"/>
      <c r="B74" s="37" t="s">
        <v>268</v>
      </c>
      <c r="C74" s="36"/>
      <c r="D74" s="36"/>
      <c r="E74" s="36"/>
      <c r="F74" s="36"/>
      <c r="G74" s="45"/>
      <c r="H74" s="58"/>
      <c r="I74" s="9"/>
      <c r="J74" s="9"/>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row>
    <row r="75" spans="1:64" ht="33" customHeight="1" x14ac:dyDescent="0.3">
      <c r="A75" s="77" t="s">
        <v>391</v>
      </c>
      <c r="B75" s="77"/>
      <c r="C75" s="77"/>
      <c r="D75" s="77"/>
      <c r="E75" s="77"/>
      <c r="F75" s="77"/>
      <c r="G75" s="44">
        <v>0</v>
      </c>
      <c r="H75" s="57"/>
      <c r="I75" s="9"/>
      <c r="J75" s="9"/>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row>
    <row r="76" spans="1:64" ht="33" customHeight="1" x14ac:dyDescent="0.3">
      <c r="A76" s="40"/>
      <c r="B76" s="41" t="s">
        <v>268</v>
      </c>
      <c r="C76" s="41"/>
      <c r="D76" s="42"/>
      <c r="E76" s="42"/>
      <c r="F76" s="40"/>
      <c r="G76" s="43"/>
      <c r="H76" s="58"/>
      <c r="I76" s="9"/>
      <c r="J76" s="9"/>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row>
    <row r="77" spans="1:64" ht="31.8" customHeight="1" x14ac:dyDescent="0.3">
      <c r="A77" s="28" t="s">
        <v>306</v>
      </c>
      <c r="B77" s="78" t="s">
        <v>307</v>
      </c>
      <c r="C77" s="78"/>
      <c r="D77" s="78"/>
      <c r="E77" s="78"/>
      <c r="F77" s="78"/>
      <c r="G77" s="78"/>
      <c r="H77" s="78"/>
      <c r="I77" s="9"/>
      <c r="J77" s="9"/>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row>
    <row r="78" spans="1:64" ht="19.8" customHeight="1" x14ac:dyDescent="0.3">
      <c r="A78" s="29"/>
      <c r="B78" s="30" t="s">
        <v>308</v>
      </c>
      <c r="C78" s="29"/>
      <c r="D78" s="29"/>
      <c r="E78" s="29"/>
      <c r="F78" s="29"/>
      <c r="G78" s="29"/>
      <c r="H78" s="29"/>
    </row>
    <row r="79" spans="1:64" ht="19.8" customHeight="1" x14ac:dyDescent="0.3">
      <c r="A79" s="29"/>
      <c r="B79" s="30" t="s">
        <v>309</v>
      </c>
      <c r="C79" s="29"/>
      <c r="D79" s="29"/>
      <c r="E79" s="29"/>
      <c r="F79" s="29"/>
      <c r="G79" s="29"/>
      <c r="H79" s="29"/>
    </row>
    <row r="80" spans="1:64" ht="19.8" customHeight="1" x14ac:dyDescent="0.3">
      <c r="A80" s="29"/>
      <c r="B80" s="30" t="s">
        <v>310</v>
      </c>
      <c r="C80" s="29"/>
      <c r="D80" s="29"/>
      <c r="E80" s="29"/>
      <c r="F80" s="29"/>
      <c r="G80" s="29"/>
      <c r="H80" s="29"/>
    </row>
    <row r="81" ht="19.8" customHeight="1" x14ac:dyDescent="0.3"/>
    <row r="82" ht="19.8" customHeight="1" x14ac:dyDescent="0.3"/>
  </sheetData>
  <mergeCells count="11">
    <mergeCell ref="A11:F11"/>
    <mergeCell ref="A1:H1"/>
    <mergeCell ref="A4:F4"/>
    <mergeCell ref="A5:F5"/>
    <mergeCell ref="A6:F6"/>
    <mergeCell ref="A9:F9"/>
    <mergeCell ref="A13:F13"/>
    <mergeCell ref="A15:F15"/>
    <mergeCell ref="A73:F73"/>
    <mergeCell ref="A75:F75"/>
    <mergeCell ref="B77:H77"/>
  </mergeCells>
  <phoneticPr fontId="21" type="noConversion"/>
  <printOptions horizontalCentered="1"/>
  <pageMargins left="0.39370078740157483" right="0.39370078740157483" top="0.47244094488188981" bottom="0.47244094488188981" header="0.19685039370078741" footer="0.19685039370078741"/>
  <pageSetup paperSize="9" scale="90" fitToHeight="100" orientation="landscape" blackAndWhite="1" r:id="rId1"/>
  <headerFooter>
    <oddFooter>&amp;C&amp;P</oddFooter>
  </headerFooter>
  <rowBreaks count="1" manualBreakCount="1">
    <brk id="72" max="7" man="1"/>
  </rowBreaks>
</worksheet>
</file>

<file path=docProps/app.xml><?xml version="1.0" encoding="utf-8"?>
<Properties xmlns="http://schemas.openxmlformats.org/officeDocument/2006/extended-properties" xmlns:vt="http://schemas.openxmlformats.org/officeDocument/2006/docPropsVTypes">
  <TotalTime>11</TotalTime>
  <Application>Microsoft Excel</Application>
  <DocSecurity>0</DocSecurity>
  <ScaleCrop>false</ScaleCrop>
  <HeadingPairs>
    <vt:vector size="4" baseType="variant">
      <vt:variant>
        <vt:lpstr>工作表</vt:lpstr>
      </vt:variant>
      <vt:variant>
        <vt:i4>4</vt:i4>
      </vt:variant>
      <vt:variant>
        <vt:lpstr>具名範圍</vt:lpstr>
      </vt:variant>
      <vt:variant>
        <vt:i4>6</vt:i4>
      </vt:variant>
    </vt:vector>
  </HeadingPairs>
  <TitlesOfParts>
    <vt:vector size="10" baseType="lpstr">
      <vt:lpstr>總預算</vt:lpstr>
      <vt:lpstr>前瞻3</vt:lpstr>
      <vt:lpstr>肺炎</vt:lpstr>
      <vt:lpstr>基金</vt:lpstr>
      <vt:lpstr>肺炎!Print_Area</vt:lpstr>
      <vt:lpstr>前瞻3!Print_Area</vt:lpstr>
      <vt:lpstr>基金!Print_Area</vt:lpstr>
      <vt:lpstr>總預算!Print_Area</vt:lpstr>
      <vt:lpstr>基金!Print_Titles</vt:lpstr>
      <vt:lpstr>總預算!Print_Titles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綜合規劃處內控規劃科張惠雯</dc:creator>
  <cp:lastModifiedBy>黃筱庭</cp:lastModifiedBy>
  <cp:revision>2</cp:revision>
  <cp:lastPrinted>2021-10-26T01:07:23Z</cp:lastPrinted>
  <dcterms:created xsi:type="dcterms:W3CDTF">2020-03-18T03:37:44Z</dcterms:created>
  <dcterms:modified xsi:type="dcterms:W3CDTF">2021-10-26T02:47:11Z</dcterms:modified>
</cp:coreProperties>
</file>