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09及Q3\"/>
    </mc:Choice>
  </mc:AlternateContent>
  <xr:revisionPtr revIDLastSave="0" documentId="13_ncr:1_{24B1657A-855D-4493-A040-91E24ADFFCF5}" xr6:coauthVersionLast="36" xr6:coauthVersionMax="36" xr10:uidLastSave="{00000000-0000-0000-0000-000000000000}"/>
  <bookViews>
    <workbookView xWindow="0" yWindow="0" windowWidth="12660" windowHeight="6624" xr2:uid="{5BBE8786-485B-4198-BC69-ACA8C3DF1920}"/>
  </bookViews>
  <sheets>
    <sheet name="工作表1" sheetId="1" r:id="rId1"/>
    <sheet name="工作表2" sheetId="2" state="hidden" r:id="rId2"/>
  </sheets>
  <definedNames>
    <definedName name="_xlnm.Print_Area" localSheetId="0">工作表1!$A$1:$L$179</definedName>
    <definedName name="_xlnm.Print_Titles" localSheetId="0">工作表1!$1:$3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2" i="2"/>
  <c r="B12" i="2" l="1"/>
  <c r="B11" i="2"/>
  <c r="B10" i="2"/>
  <c r="B9" i="2"/>
  <c r="B8" i="2"/>
  <c r="B7" i="2"/>
  <c r="B6" i="2"/>
  <c r="B5" i="2"/>
  <c r="B4" i="2"/>
  <c r="B3" i="2"/>
  <c r="H130" i="1" l="1"/>
  <c r="H12" i="1" l="1"/>
  <c r="H80" i="1" l="1"/>
  <c r="H163" i="1" l="1"/>
  <c r="H134" i="1" l="1"/>
  <c r="H66" i="1" l="1"/>
  <c r="H5" i="1" l="1"/>
  <c r="H4" i="1" s="1"/>
</calcChain>
</file>

<file path=xl/sharedStrings.xml><?xml version="1.0" encoding="utf-8"?>
<sst xmlns="http://schemas.openxmlformats.org/spreadsheetml/2006/main" count="1243" uniqueCount="538">
  <si>
    <t>機關名稱</t>
  </si>
  <si>
    <t>宣導項目、標題及內容</t>
  </si>
  <si>
    <t>媒體類型</t>
  </si>
  <si>
    <t>宣導期程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</si>
  <si>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</si>
  <si>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</si>
  <si>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</si>
  <si>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</si>
  <si>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</si>
  <si>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</si>
  <si>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內政部主管(含基金)合計</t>
  </si>
  <si>
    <t>內政部</t>
  </si>
  <si>
    <t>單位：元</t>
  </si>
  <si>
    <t>110年度委託警察廣播電臺製播節目</t>
  </si>
  <si>
    <t>廣播媒體</t>
  </si>
  <si>
    <t>政風處</t>
  </si>
  <si>
    <t>總預算</t>
  </si>
  <si>
    <t>一般行政</t>
  </si>
  <si>
    <t>警察廣播電臺</t>
  </si>
  <si>
    <t>勿以投資心態購買納骨塔位及生前契約</t>
  </si>
  <si>
    <t>1.口播稿：110.8.9-8.15
2.call out訪問：110.8.13</t>
  </si>
  <si>
    <t>民政司</t>
  </si>
  <si>
    <t>民政業務</t>
  </si>
  <si>
    <t>透過宣導「勿以投資心態購買納骨塔位及生前契約」，使民眾瞭解，減少消費爭議或詐騙案件。</t>
  </si>
  <si>
    <t>公益廣播</t>
  </si>
  <si>
    <t>110年全國孝行獎</t>
  </si>
  <si>
    <t>110.8.17</t>
  </si>
  <si>
    <t>國立教育廣播電臺</t>
  </si>
  <si>
    <t>透過口播宣導，推廣孝行楷模事蹟並提供孝行獎相關資訊，提升宣導效益。</t>
  </si>
  <si>
    <t>公益託播</t>
  </si>
  <si>
    <t>執行
單位</t>
    <phoneticPr fontId="2" type="noConversion"/>
  </si>
  <si>
    <t>預算
來源</t>
    <phoneticPr fontId="2" type="noConversion"/>
  </si>
  <si>
    <t>網路媒體</t>
  </si>
  <si>
    <t>營建署及所屬</t>
    <phoneticPr fontId="2" type="noConversion"/>
  </si>
  <si>
    <t>警政署及所屬</t>
    <phoneticPr fontId="2" type="noConversion"/>
  </si>
  <si>
    <t>中央警察大學</t>
    <phoneticPr fontId="2" type="noConversion"/>
  </si>
  <si>
    <t>無</t>
    <phoneticPr fontId="2" type="noConversion"/>
  </si>
  <si>
    <t>消防署及所屬</t>
    <phoneticPr fontId="2" type="noConversion"/>
  </si>
  <si>
    <t>役政署</t>
    <phoneticPr fontId="2" type="noConversion"/>
  </si>
  <si>
    <t>移民署</t>
    <phoneticPr fontId="2" type="noConversion"/>
  </si>
  <si>
    <t>建築研究所</t>
    <phoneticPr fontId="2" type="noConversion"/>
  </si>
  <si>
    <t>空中勤務總隊</t>
    <phoneticPr fontId="2" type="noConversion"/>
  </si>
  <si>
    <t>填表說明：</t>
  </si>
  <si>
    <t>1.</t>
  </si>
  <si>
    <t>2.</t>
  </si>
  <si>
    <t>3.</t>
  </si>
  <si>
    <t>4.</t>
  </si>
  <si>
    <t>5.</t>
  </si>
  <si>
    <t>6.</t>
  </si>
  <si>
    <t>7.</t>
  </si>
  <si>
    <t>本表係依預算法第62條之1規範，凡編列預算於平面媒體、廣播媒體、網路媒體(含社群媒體)及電視媒體辦理政策及業務宣導為填表範圍。</t>
  </si>
  <si>
    <t>本表所稱之財團法人，係指政府捐助基金50％以上成立之財團法人。</t>
  </si>
  <si>
    <t>宣導期程部分，請依委託製播宣導之涵蓋期程，並針對季內刊登(播出)時間或次數填列，如109.10.1-109.12.31(涵蓋期程)；109.10.1、109.12.1(播出時間)或2次(刊登次數)。</t>
  </si>
  <si>
    <t>執行單位係指各機關或國營事業之內部業務承辦單位。</t>
  </si>
  <si>
    <t>預算來源查填總預算、○○特別預算、國營事業、非營業特種基金或財團法人預算。</t>
  </si>
  <si>
    <t>預算科目部分，總預算、特別預算及政事型特種基金填至業務(工作)計畫；業權型基金填至損益表（收支餘絀表）3級科目（xx成本或xx費用）；財團法人填至收支營運表3級科目（xx支出或xx費用）。</t>
  </si>
  <si>
    <t>機關如有公益或廠商回饋免費廣告等補充說明，請列入備註欄表達。</t>
  </si>
  <si>
    <t>三立電視股份有限公司</t>
  </si>
  <si>
    <t>內政部主管財團法人合計</t>
    <phoneticPr fontId="2" type="noConversion"/>
  </si>
  <si>
    <t>財團法人二二八事件紀念基金會</t>
  </si>
  <si>
    <t>財團法人中央營建技術顧問研究社</t>
  </si>
  <si>
    <t>無</t>
  </si>
  <si>
    <t>財團法人臺灣營建研究院</t>
  </si>
  <si>
    <t>財團法人台灣建築中心</t>
  </si>
  <si>
    <t>財團法人臺灣省義勇人員安全濟助基金會</t>
  </si>
  <si>
    <t>財團法人警察學術研究基金會</t>
  </si>
  <si>
    <t>財團法人義勇消防人員安全濟助基金會</t>
  </si>
  <si>
    <t>第一處</t>
  </si>
  <si>
    <t>財團法人預算</t>
  </si>
  <si>
    <t>服務費用</t>
  </si>
  <si>
    <t>台灣連線股份有限公司</t>
  </si>
  <si>
    <t>Line</t>
  </si>
  <si>
    <t>內政部主管(含基金、財團法人)110年第3季辦理政策及業務宣導之執行情形表</t>
    <phoneticPr fontId="2" type="noConversion"/>
  </si>
  <si>
    <t>1.110.04.17-10.31
2.第3季7-9月共播放檔次：70次</t>
  </si>
  <si>
    <t>委由警察廣播電臺結合活動主題，製作多元宣導廣播劇，包括：公務員廉政倫理規範、企業誠信、公務人員利益衝突迴避法與公務機密及資訊安全維護等，藉由不同媒介，普化廉政理念。</t>
  </si>
  <si>
    <t>本案總經費91,000元，播至10月31日，播出檔次計146次，每檔次約623元，第3季播出70次，金額為43,610元。</t>
  </si>
  <si>
    <t>1.口播稿:
110.7.12-7.18
2.Call out訪問:
110.7.16</t>
  </si>
  <si>
    <t>透過電話Call out訪問，宣傳孝行楷模事蹟並提供孝行獎相關資訊，提升宣導效益。</t>
  </si>
  <si>
    <t>實價登錄2.0新制宣導</t>
  </si>
  <si>
    <t>110.7.1-
110.7.31</t>
  </si>
  <si>
    <t>地政司</t>
  </si>
  <si>
    <t>地政業務</t>
  </si>
  <si>
    <t>正聲廣播股份有限公司等廣播媒體</t>
  </si>
  <si>
    <t>宣導實價登錄2.0新制修法重點與實施日期，讓新制廣為周知，未來不動產交易資訊更透明、即時與正確，交易更安心。</t>
  </si>
  <si>
    <t>110.6.28-
110.7.31</t>
  </si>
  <si>
    <t>三立新聞網(網路)</t>
  </si>
  <si>
    <t>本案宣導期程110.6.28-7.31、原執行金額28萬元，已於6月揭露本項資訊，惟因疫情因素於7月辦理契約變更為20萬元，減帳金額8萬元。</t>
  </si>
  <si>
    <t>營建署</t>
  </si>
  <si>
    <t>國家公園登山安全推廣-專題報導案，傳達登山安全資訊，並介紹國家公園保育巡查員執行勤務之多元繁雜與辛勞，培養民眾近山、敬山的負責態度。</t>
  </si>
  <si>
    <t>平面媒體</t>
  </si>
  <si>
    <t>國家公園組</t>
  </si>
  <si>
    <t>公園規劃業務</t>
  </si>
  <si>
    <t>台灣山岳報導有限公司</t>
  </si>
  <si>
    <t>於台灣山岳雜誌3期刊物分3篇報導國家公園登山安全注意事項與保育巡查員之介紹，讓民眾在行前掌握正確觀念、擬定充足計畫、作好風險評估、模擬應變處置，並了解保育巡查員之辛勞。</t>
  </si>
  <si>
    <t>台灣山岳雜誌</t>
  </si>
  <si>
    <t>本案總經費18萬5,000元，宣導期程至110年12月30日，分別於6月30日、9月30日、12月30日前刊登3次不同報導，6月份已執行4萬6,250元，9月份刊出金額為6萬4,750元。</t>
  </si>
  <si>
    <t>下水道行銷及宣導-電視宣導</t>
  </si>
  <si>
    <t>電視媒體</t>
  </si>
  <si>
    <t>110.8.13-110.10.3(播出期程)；
110.8.13-110.10.3(播出時間)</t>
  </si>
  <si>
    <t>下水道工程處</t>
  </si>
  <si>
    <t>下水道管理業務</t>
  </si>
  <si>
    <t>民間全民電視股份有限公司</t>
  </si>
  <si>
    <t>電視媒體：民視、民視新聞、三立新聞/財經、TVBS新聞、東森新聞/綜合、年代新聞、三立台灣台、緯來日本/戲劇、八大戲劇。</t>
  </si>
  <si>
    <t>本案總經費190萬8,033元，第3季執行183萬3,209元。</t>
  </si>
  <si>
    <t>下水道行銷及宣導-網路宣導</t>
  </si>
  <si>
    <t>110.8.11-110.9.12(涵蓋期程)；
110.8.11-110.9.12(播出期程)</t>
  </si>
  <si>
    <t>網路媒體：Yahoo、Google、Facebook、Instagram、Line、Youtube、手機APP廣告。</t>
  </si>
  <si>
    <t>本案總經費151萬1,009元，第3季執行151萬1,009元。</t>
  </si>
  <si>
    <t>國家自然公園管理處</t>
  </si>
  <si>
    <t>「防疫安心玩」宣導節目</t>
  </si>
  <si>
    <t>110.08.03-110.08.31
共54次</t>
  </si>
  <si>
    <t>保育解說科</t>
  </si>
  <si>
    <t>國家自然公園經營管理</t>
  </si>
  <si>
    <t>警廣高雄分台</t>
  </si>
  <si>
    <t>未售國宅出售刊登平面媒體</t>
  </si>
  <si>
    <t>7/25、7/28、7/31、8/3、8/6、8/10 (刊登時間)</t>
  </si>
  <si>
    <t>管理組</t>
  </si>
  <si>
    <t>住宅基金</t>
  </si>
  <si>
    <t>行銷及業務費用</t>
  </si>
  <si>
    <t>吉登廣告社</t>
  </si>
  <si>
    <t>中國時報</t>
  </si>
  <si>
    <t>110年度私有建築物階段性補強政策行銷宣導委託服務案</t>
  </si>
  <si>
    <t>110.3.30-110.12.31(涵蓋期程)；110.4.1-110.9.30(播出時間)</t>
  </si>
  <si>
    <t>士奇傳播整合行銷股份有限公司</t>
  </si>
  <si>
    <t>宣傳耐震補強之重要性與獎補助措施，加強民眾房屋耐震補強安全意識並鼓勵踴躍申請。</t>
  </si>
  <si>
    <t>社群平台經營(Facebook)</t>
  </si>
  <si>
    <t>第2季資訊於第3季補揭露</t>
  </si>
  <si>
    <t>110.3.30-110.12.31(涵蓋期程)；
110.8.18、110.9.15(刊登時間)</t>
  </si>
  <si>
    <t>刊登新聞稿2篇(新頭條)</t>
  </si>
  <si>
    <t>免費加值項目</t>
  </si>
  <si>
    <t>110.3.30-110.12.31(涵蓋期程)；110.9.15-110.9.24(播出時間)</t>
  </si>
  <si>
    <t>網路廣告(Yahoo首頁、Google關鍵字、FB廣告)</t>
  </si>
  <si>
    <t>110.3.30-110.12.31(涵蓋期程)；110.9.16-110.9.22(播出時間)</t>
  </si>
  <si>
    <t>電台網站Banner廣告</t>
  </si>
  <si>
    <t>110.3.30-110.12.31(涵蓋期程)；110.4.19-110.5.14(播出時間)</t>
  </si>
  <si>
    <t>飛碟聯播網、寶島聯播網</t>
  </si>
  <si>
    <t xml:space="preserve">電視媒體
</t>
  </si>
  <si>
    <t>110.3.30-110.12.31(涵蓋期程)；110.4.19-110.5.2(第一波播出時間)
110.9.1-110.9.14(第二波播出時間)</t>
  </si>
  <si>
    <t>三立新聞、三立台灣台、東森新聞、民視、非凡新聞、超視、東森綜合、東森戲劇、TVBS</t>
  </si>
  <si>
    <t>110.3.30-110.12.31(涵蓋期程)；
110.5.3-110.5.9(播出時間)</t>
  </si>
  <si>
    <t>台北捷運+新北環狀線全線電視聯播</t>
  </si>
  <si>
    <t>台中勤美誠品、嘉義站前、台南站前廣告電視牆</t>
  </si>
  <si>
    <t>1.精選車站前商圈LED為加值回饋項目
2.第2季資訊於第3季補揭露</t>
  </si>
  <si>
    <t>110.3.30-110.12.31(涵蓋期程)；
110.9.15-110.10.14(播出時間)</t>
  </si>
  <si>
    <t>國光站體影音聯播</t>
  </si>
  <si>
    <t>110.3.30-110.12.31(涵蓋期程)；
110.5.1-110.5.14(刊登時間)</t>
  </si>
  <si>
    <t>計程車廣告</t>
  </si>
  <si>
    <t>本案總經費21萬4,200元，第3季執行11萬4,240元，預計第4季執行9萬9,960元。</t>
    <phoneticPr fontId="2" type="noConversion"/>
  </si>
  <si>
    <t>110年度住宅補貼第1次受理申請</t>
  </si>
  <si>
    <t>110.6.23-110.8.31(涵蓋期程)；
110.6.23(播出時間)</t>
  </si>
  <si>
    <t>國民住宅組</t>
  </si>
  <si>
    <t>以多元管道方式讓民眾得知申請資訊，若申請後經審查通過，將可減輕其居住負擔。</t>
  </si>
  <si>
    <t>Google關鍵字廣告</t>
  </si>
  <si>
    <t>110.6.23-110.8.31(涵蓋期程)；
110.7.5(播出時間)</t>
  </si>
  <si>
    <t>網紅插畫家個人平台(插畫家蔡朝)</t>
  </si>
  <si>
    <t>110.6.23-110.8.31(涵蓋期程)；
110.7.12-110.7.18(播出時間)</t>
  </si>
  <si>
    <t>Facebook PPA Photo</t>
  </si>
  <si>
    <t>110.6.23-110.8.31(涵蓋期程)；
110.7.9、110.7.12(播出時間)</t>
  </si>
  <si>
    <t>黃大偉及莊董部落客</t>
  </si>
  <si>
    <t>部落客合作為免費加值</t>
  </si>
  <si>
    <t>110.6.23-110.8.31(涵蓋期程)；
110.7.19(播出時間)</t>
  </si>
  <si>
    <t>徵故事數位行銷特企行專案</t>
  </si>
  <si>
    <t>徵故事數位行銷特企專案為免費加值</t>
  </si>
  <si>
    <t>110.6.23-110.8.31(涵蓋期程)；
110.7.23-110.8.12(播出時間)</t>
  </si>
  <si>
    <t>Youtube Trueview(PC+Mobile)</t>
  </si>
  <si>
    <t>110.6.23-110.8.31(涵蓋期程)；
110.7.27(播出時間)</t>
  </si>
  <si>
    <t>Ettoday星光雲Run新聞</t>
  </si>
  <si>
    <t>110.6.23-110.8.31(涵蓋期程)；
110.7.31(播出時間)</t>
  </si>
  <si>
    <t>東森噪咖-情侶大小事</t>
  </si>
  <si>
    <t>110.6.23-110.8.31(涵蓋期程)；
110.8.2-110.8.22(播出時間)</t>
  </si>
  <si>
    <t>Facebook PPA Video</t>
  </si>
  <si>
    <t>110.6.23-110.8.31(涵蓋期程)；
110.8.11-110.8.20(播出時間)</t>
  </si>
  <si>
    <t>Google DV360(PC+Mobile)</t>
  </si>
  <si>
    <t>110.6.23-110.8.31(涵蓋期程)；
110.8.4(播出時間)</t>
  </si>
  <si>
    <t>UDN新聞、Yahoo新聞</t>
  </si>
  <si>
    <t>免費加值</t>
  </si>
  <si>
    <t>110.6.23-110.8.31(涵蓋期程)；
110.8.16-110.8.25(播出時間)</t>
  </si>
  <si>
    <t>Yahoo站內聯播網</t>
  </si>
  <si>
    <t>110.6.23-110.8.31(涵蓋期程)；
110.8.1-110.8.31(播出時間)</t>
  </si>
  <si>
    <t>臺灣電視事業股份有限公司、中國電視事業股份有限公司、中華電視股份有限公司、民間全民電視股份有限公司、客家電視臺、原住民族電視臺</t>
  </si>
  <si>
    <t>東森新聞、三立台灣、民視新聞、非凡新聞、非凡商業</t>
  </si>
  <si>
    <t>110.6.23-110.8.31(涵蓋期程)；
110.8.15-110.8.29(播出時間)</t>
  </si>
  <si>
    <t>110.6.23-110.8.31(涵蓋期程)；
110.8.2-110.8.8(播出時間)</t>
  </si>
  <si>
    <t>嘉義、臺南車站前商圈LED</t>
  </si>
  <si>
    <t>行政院公益廣播電台</t>
  </si>
  <si>
    <t>大台中民營客運、大高雄民營客運公車外車體廣告</t>
  </si>
  <si>
    <t>網路媒體</t>
    <phoneticPr fontId="2" type="noConversion"/>
  </si>
  <si>
    <t>110年運用租屋網路媒體平臺加強行銷社會住宅包租代管網路曝光</t>
  </si>
  <si>
    <t>110.5.1-111.4.30(涵蓋期程)；
110.5.1-110.9.30 (刊登時間)</t>
  </si>
  <si>
    <t>土地組</t>
  </si>
  <si>
    <t>數字廣告股份有限公司</t>
  </si>
  <si>
    <t>期望透過市場運作機制成熟之租屋網路媒體平臺服務能量，藉由其網站造訪人數、流量，以多元、多面向觸及之廣宣策略，除擴大計畫廣宣曝光度外，並精準鎖定房東及房客等目標族群，加速租屋媒合速度。</t>
  </si>
  <si>
    <t>591房屋交易網</t>
  </si>
  <si>
    <t>公益出租人</t>
  </si>
  <si>
    <t>110.3.20-110.5.31(涵蓋期程)；
110.4.10-110.4.16(播出時間)</t>
  </si>
  <si>
    <t>以多元管道方式讓民眾得知公益出租人資訊，若出租住宅給租金補貼戶，將可享有綜合所得稅、房屋稅及地價稅等稅賦優惠。</t>
  </si>
  <si>
    <t>Fb PPA Video</t>
  </si>
  <si>
    <t>110.3.20-110.5.31(涵蓋期程)；
110.4.16-110.4.22(播出時間)</t>
  </si>
  <si>
    <t>Google廣告</t>
  </si>
  <si>
    <t>110.3.20-110.5.31(涵蓋期程)；
110.4.3-110.4.9(播出時間)</t>
  </si>
  <si>
    <t>Google關鍵字</t>
  </si>
  <si>
    <t>110.3.20-110.5.31(涵蓋期程)；
110.4.23-110.4.29(播出時間)</t>
  </si>
  <si>
    <t>110.3.20-110.5.31(涵蓋期程)；
110.5.1-110.5.10(播出時間)</t>
  </si>
  <si>
    <t>AD2互動創意廣告聯播網</t>
  </si>
  <si>
    <t>110.7.1-110.8.31(涵蓋期程)；
110.7.10-110.7.16(播出時間)</t>
  </si>
  <si>
    <t>110.7.1-110.8.31(涵蓋期程)；
110.7.16-110.7.22(播出時間)</t>
  </si>
  <si>
    <t>110.7.1-110.8.31(涵蓋期程)；
110.7.3(播出時間)</t>
  </si>
  <si>
    <t>110.7.1-110.8.31(涵蓋期程)；
110.7.25-110.8.3(播出時間)</t>
  </si>
  <si>
    <t>110.7.1-110.8.31(涵蓋期程)；
110.7.6(播出時間)</t>
  </si>
  <si>
    <t>自由時報首頁新聞廣場</t>
  </si>
  <si>
    <t>110.7.1-110.8.31(涵蓋期程)；
110.7.11(播出時間)</t>
  </si>
  <si>
    <t>LINE廣告聯播</t>
  </si>
  <si>
    <t>LINE廣告為免費加值</t>
  </si>
  <si>
    <t>110.3.20-110.5.31(涵蓋期程)；
110.4.1-110.4.30(播出時間)</t>
  </si>
  <si>
    <t>TVBS新聞、TVBS、東森新聞、三立財經、非凡新聞/商業</t>
  </si>
  <si>
    <t>110.3.20-110.5.31(涵蓋期程)；
110.4.1-110.4.7(播出時間)</t>
  </si>
  <si>
    <t>台北捷運+新北環狀線
全線電視聯播</t>
  </si>
  <si>
    <t>110.7.1-110.8.31(涵蓋期程)；
110.7.1-110.7.31(播出時間)</t>
  </si>
  <si>
    <t>110.7.1-110.8.31(涵蓋期程)；
110.7.16-110.8.14(播出時間)</t>
  </si>
  <si>
    <t>萊爾富電視</t>
  </si>
  <si>
    <t>萊爾富電視為免費加值</t>
  </si>
  <si>
    <t>110.7.1-110.8.31(涵蓋期程)；
110.7.16-110.7.31(播出時間)</t>
  </si>
  <si>
    <t>MOD</t>
  </si>
  <si>
    <t>MOD為免費加值</t>
  </si>
  <si>
    <t>110.7.1-110.8.31(涵蓋期程)
110.7.5-110.8.5(播出時間)</t>
  </si>
  <si>
    <t xml:space="preserve">臺灣電視事業股份有限公司、中國電視事業股份有限公司、中華電視股份有限公司、民間全民電視股份有限公司、客家電視臺、原住民族電視臺
</t>
  </si>
  <si>
    <t>110.7.1-110.8.31(涵蓋期程)；
110.7.1(播出時間)</t>
  </si>
  <si>
    <t>中廣流行網FM103.3(i-like)</t>
  </si>
  <si>
    <t>電視媒體</t>
    <phoneticPr fontId="2" type="noConversion"/>
  </si>
  <si>
    <t>車禍現場拍照錄影五原則</t>
  </si>
  <si>
    <t>110.7.1-110.9.30
(播出時間)1,006次
(刊登次數)</t>
  </si>
  <si>
    <t>交通組</t>
  </si>
  <si>
    <t>臺視、中視、華視、民視、原住民電視臺</t>
  </si>
  <si>
    <t>遵守行人路權
路口大家安全</t>
  </si>
  <si>
    <t>110.7.1-110.9.30
(播出時間)811次
(刊登次數)</t>
  </si>
  <si>
    <t>避讓行使優先權車輛的要領</t>
  </si>
  <si>
    <t>110.7.1-110.9.30
(播出時間)978次
(刊登次數)</t>
  </si>
  <si>
    <t>交通事故Q&amp;A-當事人權益篇</t>
  </si>
  <si>
    <t>110.7.1-110.9.30
(播出時間)1,252次
(刊登次數)</t>
  </si>
  <si>
    <t>警政業務</t>
  </si>
  <si>
    <t>五色石國際有限公司</t>
  </si>
  <si>
    <t>公益託播，9萬7,000元為影片製作經費</t>
  </si>
  <si>
    <t>向性別暴力說NO</t>
  </si>
  <si>
    <t>110.9.16-110.12.31
(涵蓋期程)110.9.16
開始(撥出時間)</t>
  </si>
  <si>
    <t>防治組</t>
  </si>
  <si>
    <t>YouTube平臺</t>
  </si>
  <si>
    <t>警政署</t>
  </si>
  <si>
    <t>警政署</t>
    <phoneticPr fontId="2" type="noConversion"/>
  </si>
  <si>
    <t>刑事警察局</t>
  </si>
  <si>
    <t>犯罪預防宣導短片「防制假投資詐騙手法」(反詐騙)</t>
  </si>
  <si>
    <t>110.7.1-110.9.30(播出時間)3,075次(刊登次數)</t>
  </si>
  <si>
    <t>預防科</t>
  </si>
  <si>
    <t>臺視、華視、民視、中視、原視、寰宇新聞、台灣戲劇、寰宇新聞台灣台、寰宇綜合、寰宇財經、亞洲綜合台、ETtoday綜合、亞洲旅遊台、Medici藝術台、美食星球、亞旅國際</t>
  </si>
  <si>
    <t>犯罪預防宣導短片「笑氣管制宣導影片」(反毒)</t>
  </si>
  <si>
    <t>110.7.1-110.9.30(播出時間)943次(刊登次數)</t>
  </si>
  <si>
    <t>臺視、華視、民視、中視、原視</t>
  </si>
  <si>
    <t>防詐咖啡廳第1話-李千那(反詐騙)</t>
  </si>
  <si>
    <t>110.7.1-110.7.31(播出時間)591次(刊登次數)</t>
  </si>
  <si>
    <t>刑事警察業務</t>
  </si>
  <si>
    <t>1、李千那
2、思必達企業有限公司</t>
  </si>
  <si>
    <t>寰宇新聞、台灣戲劇、寰宇新聞台灣台、寰宇綜合、寰宇財經、亞洲綜合台、ETtoday綜合、亞洲旅遊台、Medici藝術台、美食星球、亞旅國際</t>
  </si>
  <si>
    <t>公益託播，1萬1,000元為影片製作經費（含李千那個人妝髮費8,000元、影片後製剪輯費3,000元）</t>
  </si>
  <si>
    <t>防詐咖啡廳第2話-卡古(反詐騙)</t>
  </si>
  <si>
    <t>110.7.1-110.7.31(播出時間)356次(刊登次數)</t>
  </si>
  <si>
    <t>1、澐鼎娛樂有限公司
2、思必達企業有限公司</t>
  </si>
  <si>
    <t>公益託播，1萬1,000元為影片製作經費（含卡古個人妝髮費8,000元、影片後製剪輯費3,000元）</t>
  </si>
  <si>
    <t>聯合文學110年9月號雜誌專題報導-保護青春少年兄　勇敢拒毒向前行</t>
  </si>
  <si>
    <t>110.9.1(播出時間)1次(刊登次數)</t>
  </si>
  <si>
    <t>聯經出版事業股份有限公司</t>
  </si>
  <si>
    <t>聯合文學110年9月號</t>
  </si>
  <si>
    <t>警察廣播電臺反毒犯罪宣導劇化插播</t>
  </si>
  <si>
    <t>110.9.1-110.10.25(涵蓋期程)；110.9.1-110.9.30(播出時間)60次(刊登次數)</t>
  </si>
  <si>
    <t>全國治安交通網（FM104.9）</t>
  </si>
  <si>
    <t>士奇傳播整合行銷股份有限公司</t>
    <phoneticPr fontId="2" type="noConversion"/>
  </si>
  <si>
    <t>以多元管道方式讓民眾得知申請資訊，若申請後經審查通過，將可減輕其居住負擔。</t>
    <phoneticPr fontId="2" type="noConversion"/>
  </si>
  <si>
    <t>役政署</t>
  </si>
  <si>
    <t>替代役備役支援，『役』起守護家園</t>
  </si>
  <si>
    <t>110.9.15起持續宣導</t>
  </si>
  <si>
    <t>權益組</t>
  </si>
  <si>
    <t>役政業務</t>
  </si>
  <si>
    <t>谷星傳播事業有限公司</t>
  </si>
  <si>
    <t>協助民眾了解備役役男演訓內容厚植後勤支援能量</t>
  </si>
  <si>
    <t>集體護送           快樂入營</t>
  </si>
  <si>
    <t>110.9.8起持續宣導</t>
  </si>
  <si>
    <t>徵集組</t>
  </si>
  <si>
    <t>洛喬股份有限公司</t>
  </si>
  <si>
    <t>因多數新兵訓練中心地處偏遠，交通不便，宣導內政部與直轄市、縣（市）政府安排專車並派員護送役男入營報到，讓役男安心。</t>
  </si>
  <si>
    <t>110年研發替代役制度宣導</t>
  </si>
  <si>
    <t>110.5.20起持續宣導</t>
  </si>
  <si>
    <t>「員額審查核配、役男報名甄選及成效管考計畫」、「役男入營訓練及權益計畫」及「役男管理及資訊系統管理計畫」</t>
  </si>
  <si>
    <t>資拓宏宇國際股份有限公司</t>
  </si>
  <si>
    <t>將110年研發替代役報名、甄選等重要訊息，透過網路宣導，期能讓更多人看見，達到推廣效益，提高役男申請之意願。</t>
  </si>
  <si>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</t>
    </r>
    <phoneticPr fontId="2" type="noConversion"/>
  </si>
  <si>
    <r>
      <t>執行金額係文宣影片製作成本，刊登</t>
    </r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臉書、youtube無須付費</t>
    </r>
    <phoneticPr fontId="2" type="noConversion"/>
  </si>
  <si>
    <t>研發及產業訓儲替代役基金</t>
    <phoneticPr fontId="2" type="noConversion"/>
  </si>
  <si>
    <t>甄選組</t>
    <phoneticPr fontId="2" type="noConversion"/>
  </si>
  <si>
    <t>活動及展覽宣傳/颱風開館異動通知</t>
  </si>
  <si>
    <t>110.07.01-110.09.30(涵蓋期程)；
23次(刊登次數)</t>
  </si>
  <si>
    <t>1.7-9月入館人數814人次，採預約入館。
2.Line訊息投放後觸及3,022次。</t>
  </si>
  <si>
    <t>展覽宣傳/颱風開館異動通知/研討會及講座活動通知/110年度教材著作申請等</t>
  </si>
  <si>
    <t>110.09.01-110.09.30(涵蓋期程)；
16次(刊登次數)</t>
  </si>
  <si>
    <t>第一處
第二處</t>
  </si>
  <si>
    <t>訊息投放後觸及14,903次。</t>
  </si>
  <si>
    <t>Facebook</t>
  </si>
  <si>
    <t>免費刊登。</t>
  </si>
  <si>
    <t>廣告揭露以增加出售機會。</t>
    <phoneticPr fontId="2" type="noConversion"/>
  </si>
  <si>
    <t>提供民眾正確交安資訊，強化政策溝通，提升宣導效益。</t>
    <phoneticPr fontId="2" type="noConversion"/>
  </si>
  <si>
    <t>強化民眾婦幼安全知能。</t>
    <phoneticPr fontId="2" type="noConversion"/>
  </si>
  <si>
    <t>提升全民防詐意識及有效阻絕集團施詐管道。</t>
    <phoneticPr fontId="2" type="noConversion"/>
  </si>
  <si>
    <t>提升民眾反毒意識及拒毒效能。</t>
    <phoneticPr fontId="2" type="noConversion"/>
  </si>
  <si>
    <t>提升民眾對假網拍詐騙手法認知及宣導預防之道。</t>
    <phoneticPr fontId="2" type="noConversion"/>
  </si>
  <si>
    <t>提升民眾對假投資詐騙手法認知及宣導預防之道。</t>
    <phoneticPr fontId="2" type="noConversion"/>
  </si>
  <si>
    <t>青春專案專題報導，使民眾深入了解毒品危害嚴重性及近期反毒宣導工作執行情形。</t>
    <phoneticPr fontId="2" type="noConversion"/>
  </si>
  <si>
    <t>加強國人對110年犯罪預防宣導反毒政策之了解。</t>
    <phoneticPr fontId="2" type="noConversion"/>
  </si>
  <si>
    <t>警察廣播電臺</t>
    <phoneticPr fontId="2" type="noConversion"/>
  </si>
  <si>
    <t>警察廣播電台</t>
    <phoneticPr fontId="2" type="noConversion"/>
  </si>
  <si>
    <t>消防署</t>
  </si>
  <si>
    <t>防颱宣導</t>
  </si>
  <si>
    <t>綜合企劃組</t>
  </si>
  <si>
    <t>消防救災業務</t>
  </si>
  <si>
    <t>東森電視事業股份有限公司</t>
  </si>
  <si>
    <t>消防署臉書、全球資訊網</t>
  </si>
  <si>
    <t>圖卡4則
製作經費30,000元</t>
  </si>
  <si>
    <t>颱風來襲時配合應變中心宣導</t>
  </si>
  <si>
    <t>長浪的威脅GIF動畫
製作經費30,000元</t>
  </si>
  <si>
    <t>110.7.1-110.7.31(播出期間)
計播岀750秒</t>
  </si>
  <si>
    <t>STV/東森超級電視</t>
  </si>
  <si>
    <t>加值回饋</t>
  </si>
  <si>
    <t>防範一氧化碳中毒宣導</t>
  </si>
  <si>
    <t>本案為廣播公益頻道託播製作經費，預計11月辦理公益託播</t>
  </si>
  <si>
    <t>廣播公益頻道託播製作經費</t>
  </si>
  <si>
    <t>防震宣導-有備無患臨震不亂</t>
  </si>
  <si>
    <t>110.7.1-110.7.31(播出期間)
415次(播出次數)</t>
  </si>
  <si>
    <t>災害管理組</t>
  </si>
  <si>
    <t>華視、民視、台視、中視</t>
  </si>
  <si>
    <t>防颱宣導-當颱風來襲</t>
  </si>
  <si>
    <t>110.7.1-110.7.31(播出期間)
577次(播出次數)</t>
  </si>
  <si>
    <t>防震宣導</t>
  </si>
  <si>
    <t>其他</t>
  </si>
  <si>
    <t>110.7.1-110.7.31(播出期間)</t>
  </si>
  <si>
    <t>Led電子字幕跑馬燈於全國73處跑馬燈據點播送防震宣導字卡，提升民眾生命安全。</t>
  </si>
  <si>
    <t>行政院全國73處LED跑馬燈據點</t>
  </si>
  <si>
    <t>Led電子字幕跑馬燈於全國73處跑馬燈據點播送防颱宣導字卡，提升民眾生命安全。</t>
  </si>
  <si>
    <t>防震宣導-地震避難趴下掩護穩住</t>
  </si>
  <si>
    <t>LCD數位多媒體電子看版播放防震宣導，以維護生命安全。</t>
  </si>
  <si>
    <t>行政院所屬25處播出地點</t>
  </si>
  <si>
    <t>LCD數位多媒體電子看版播放防颱宣導，以維護生命安全。</t>
  </si>
  <si>
    <t>住宅用火災警報器宣導</t>
  </si>
  <si>
    <t>110.7.1-110.7.31(播出期間)
389次(播出次數)</t>
  </si>
  <si>
    <t>火災預防組</t>
  </si>
  <si>
    <t>宣導安裝住宅用火災警報器的重要性，以降低火災所帶來之傷亡。</t>
  </si>
  <si>
    <t>爐火烹調安全</t>
  </si>
  <si>
    <t>110.7.1-110.7.31(播出期間) 370次(播出次數)</t>
  </si>
  <si>
    <t>宣導爐火烹調安全注意事項，以降低廚房火災帶來災害。</t>
  </si>
  <si>
    <t>110.7.21-110.7.31(計11日、每日中午時段播出)</t>
  </si>
  <si>
    <t>災害搶救組</t>
  </si>
  <si>
    <t>提升民眾水域安全資訊，以提升加強水域安全觀念。</t>
  </si>
  <si>
    <t>於全國各有線電視及無線電視及MOD電視平台以跑馬燈方式播送水域安全宣導字卡。</t>
  </si>
  <si>
    <t>110.7.1-110.7.31(播出期間)
11,839次(播出次數)</t>
  </si>
  <si>
    <t>廣播電台播放防颱宣導，以維護生命安全。</t>
  </si>
  <si>
    <t>全臺有線、無線198家廣播電台播放</t>
  </si>
  <si>
    <t>110.8.1-110.8.31(播出期間)
385次(播出次數)</t>
  </si>
  <si>
    <t>110.8.1-110.8.31(播出期間)
484次(播出次數)</t>
  </si>
  <si>
    <t>110.8.1-110.8.31(播出期間)</t>
  </si>
  <si>
    <t>110.8.1-110.8.31(播出期間)
333次(播出次數)</t>
  </si>
  <si>
    <t>110.8.1-110.8.31(播出期間)
414次(播出次數)</t>
  </si>
  <si>
    <t>國家防災日活動推廣導</t>
  </si>
  <si>
    <t>110.9.1-110.9.2</t>
  </si>
  <si>
    <t>110.9.2</t>
  </si>
  <si>
    <t>新浪新聞網、新頭條等媒體</t>
  </si>
  <si>
    <t>防颱宣導-颱風停看聽</t>
  </si>
  <si>
    <t>110.9.11-110.9.12</t>
  </si>
  <si>
    <t>Google聯播網</t>
  </si>
  <si>
    <t>DACPR及不濫用救護資源宣導</t>
  </si>
  <si>
    <t>110.9.9-110.9.12</t>
  </si>
  <si>
    <t>由消防大使林柏宏的代言，宣導119指導DACPR方式，提升民眾急救能力。</t>
  </si>
  <si>
    <t>Youtube</t>
  </si>
  <si>
    <t>短片製作經費170,000元、
託播經費40,000元</t>
  </si>
  <si>
    <t>9月9日救護日/績優救護人員表揚</t>
  </si>
  <si>
    <t>110.9.9</t>
  </si>
  <si>
    <t>防災知識模擬考活動推廣</t>
  </si>
  <si>
    <t>110.9.1-110.9.5</t>
  </si>
  <si>
    <t>宣導颱風來襲時不可觀浪</t>
  </si>
  <si>
    <t>110.9.10-110.9.11</t>
  </si>
  <si>
    <t>國家防災日網路活動推廣宣導</t>
  </si>
  <si>
    <t>110.9.1</t>
  </si>
  <si>
    <t>前瞻特別預算</t>
  </si>
  <si>
    <t>數位建設-推廣數位公益服務</t>
  </si>
  <si>
    <t>宇萌數位科技股份有限公司</t>
  </si>
  <si>
    <t>以虛擬數位影像方式推廣民眾參與全國家防災日活，強化民眾自我防災能力。</t>
  </si>
  <si>
    <t>短片製作經費150,000元、
託播經費5,000元</t>
  </si>
  <si>
    <t>全國防災知識模擬考活動推廣</t>
  </si>
  <si>
    <t>110.9.7</t>
  </si>
  <si>
    <t>110.9.1-110.9.30</t>
  </si>
  <si>
    <t>Google</t>
  </si>
  <si>
    <t>110.9.6-110.9-30</t>
  </si>
  <si>
    <t>Yahoo</t>
  </si>
  <si>
    <t>國家防災日地震網路演練活動</t>
  </si>
  <si>
    <t>110.09.01-110.09.30</t>
  </si>
  <si>
    <t>數位建設-建構開放及智慧城鄉服務</t>
  </si>
  <si>
    <t>嘉聯科技股份有限公司</t>
  </si>
  <si>
    <t>加強推廣國家防災日地震網路演練活動，提升全民地震應變自我防護能力。</t>
  </si>
  <si>
    <t>Google聯播網廣告</t>
  </si>
  <si>
    <t>Yahoo廣告</t>
  </si>
  <si>
    <t>Line群組推播廣告</t>
  </si>
  <si>
    <t>110.09.17-110.09.30</t>
  </si>
  <si>
    <t>Facebook廣告</t>
  </si>
  <si>
    <t>110.09.18</t>
  </si>
  <si>
    <t>MMS圖文簡訊製作經費6,000元</t>
  </si>
  <si>
    <t>110.9.1-110.9.30(播出期間)
175次(播出次數)</t>
  </si>
  <si>
    <t>110.9.1-110.9.30(播出期間)
339次(播出次數)</t>
  </si>
  <si>
    <t>110.9.1-110.9.30(播出期間)</t>
  </si>
  <si>
    <t>110.9.1-110.9.30(播出期間)
297次(播出次數)</t>
  </si>
  <si>
    <t>防範爐火烹火災調宣導</t>
  </si>
  <si>
    <t>110.9.1-110.9.30(播出期間)
353次(播出次數)</t>
  </si>
  <si>
    <t>加強水域安全宣導</t>
  </si>
  <si>
    <t>110.9.1-110.9.30(每周五、六、日，合計12日，每日2次，共計24次)</t>
  </si>
  <si>
    <t>救護，從鈴響開始</t>
  </si>
  <si>
    <t>110.09.06-110.09.30(播出期間)
122次(播出次數)</t>
  </si>
  <si>
    <t>緊急救護組</t>
  </si>
  <si>
    <t>提升消防人員緊急救護形象，珍惜救護資源。</t>
  </si>
  <si>
    <t>臺視、中視、
華視、民視
客家電視臺
原住民族電視臺</t>
  </si>
  <si>
    <t>公益托播</t>
  </si>
  <si>
    <t>移民署</t>
  </si>
  <si>
    <t>第7屆新住民及其子女築夢計畫-廣宣製作</t>
  </si>
  <si>
    <t xml:space="preserve">網路媒體
</t>
  </si>
  <si>
    <t>110.6.7-110.7.31(涵蓋期程) ；110.7.1-110.7.4、110.7.5、110.7.6、110.7.7-110.7.9、110.7.10、110.7.11-110.7.13、110.7.15(刊登日期)</t>
  </si>
  <si>
    <t>移民事務組</t>
  </si>
  <si>
    <t>新住民發展基金</t>
  </si>
  <si>
    <t>辦理新住民創新服務、人才培力及活化產業發展計畫</t>
  </si>
  <si>
    <t>時時文創有限公司</t>
  </si>
  <si>
    <t xml:space="preserve">
平面媒體</t>
  </si>
  <si>
    <t>110.6.7-110.7.31(涵蓋期程)； 110.7.1、110.7.9、110.7.15(刊登日期)</t>
  </si>
  <si>
    <t>今周刊、遠見雜誌、中國時報、</t>
  </si>
  <si>
    <t>110.6.7-110.7.31(涵蓋期程)； 110.7.4、110.7.10(播出日期)</t>
  </si>
  <si>
    <t>110年新住民及其子女海外培力計畫-歷屆獲選組追蹤與分享廣告宣傳作業</t>
  </si>
  <si>
    <t>110.6.8-110.10.15(涵蓋期程) ； 110.7.18(刊登日期)</t>
  </si>
  <si>
    <t>辦理新住民家庭成長及子女托育、多元文化宣導計畫</t>
  </si>
  <si>
    <t xml:space="preserve">報導本計畫歷屆獲選者追蹤問卷調查作業進度、再次說明問卷調查辦理之目的與意義，並同時致上謝忱。
</t>
  </si>
  <si>
    <t>Facebook粉絲專頁</t>
  </si>
  <si>
    <t>110年度新住民資訊宣導電視媒體製播案-「我們一家人」專題節目宣傳</t>
  </si>
  <si>
    <t>110.4.19-111.6.30(涵蓋期程)；110.7.27-110.7.31(刊登期間)</t>
  </si>
  <si>
    <t>秘書室</t>
  </si>
  <si>
    <t>Facebook影音廣告、三立新聞網手機大看板、三立新聞網首頁大看板</t>
  </si>
  <si>
    <t>含廠商回饋</t>
  </si>
  <si>
    <t>110.4.19-111.6.30(涵蓋期程)；110.7.31(刊登日期)</t>
  </si>
  <si>
    <t>聯合報</t>
  </si>
  <si>
    <t>110年度新住民資訊宣導電視媒體製播案-「我們一家人」專題節目宣傳-節目預告</t>
  </si>
  <si>
    <t>110.4.19-111.6.30(涵蓋期程)；110.7.27-110.7.31(播出期間)</t>
  </si>
  <si>
    <t>三立新聞台
三立iNEWS台
三立MOD台</t>
  </si>
  <si>
    <t>廠商回饋</t>
  </si>
  <si>
    <t>110年度新住民專屬新聞網站維運案-「Taiwan我來了-新住民全球新聞網」行銷宣傳廣告</t>
  </si>
  <si>
    <t>110.1.1-111.2.28(涵蓋期程)；110.7.1-110.7.31(刊登期間)</t>
  </si>
  <si>
    <t>思索柏股份有限公司</t>
  </si>
  <si>
    <t>Facebook、Line、Google關鍵字</t>
  </si>
  <si>
    <t>110年度新住民專屬新聞網站維運案-「Taiwan我來了-新住民全球新聞網」燈箱廣告</t>
  </si>
  <si>
    <t>110.1.1-111.2.28(涵蓋期程)；110.06.17-110.07.17(刊登期間)</t>
  </si>
  <si>
    <t>增加網站瀏覽量及曝光度。</t>
  </si>
  <si>
    <t>新桃園車站燈箱廣告</t>
  </si>
  <si>
    <t>本案總經費16萬元，刊登期間110.6.17-110.7.17共31日，7月份刊登金額為8萬7,742元。</t>
  </si>
  <si>
    <t>110年度新住民專屬新聞網站維運案-「Taiwan我來了-新住民全球新聞網」</t>
  </si>
  <si>
    <t>110.1.1-111.2.28(涵蓋期程)；110.07.23(刊登日期)</t>
  </si>
  <si>
    <t>自由時報</t>
  </si>
  <si>
    <t>110.4.19-111.6.30(涵蓋期程)；
110.8.1-110.8.31(刊登期間)、
110.8.5、
110.8.9、
110.8.30、
1108.31(刊登日期)</t>
  </si>
  <si>
    <t>Facebook粉絲專頁、自由時報網路新聞稿、三立新聞網手機大看板、三立新聞網首頁大看板、自立晚報網路新聞稿、臺灣新生報網路新聞稿、臺灣導報網路新聞稿</t>
  </si>
  <si>
    <t>含加值回饋</t>
  </si>
  <si>
    <t>110.4.19-111.6.30(涵蓋期程)；110.8.14、110.8.28、
110.8.7、110.8.21、
110.8.31(刊登日期)</t>
  </si>
  <si>
    <t>中國時報節目消息稿、自由時報節目消息稿、工商時報節目宣傳稿</t>
  </si>
  <si>
    <t>110.4.19-111.6.30(涵蓋期程)；110.8.1-110.8.31(刊登期間)</t>
  </si>
  <si>
    <t>Facebook粉絲專頁、Google關鍵字、GDN</t>
  </si>
  <si>
    <t>110.1.1-111.2.28(涵蓋期程)；110.8.1-110.8.31(刊登期間)</t>
  </si>
  <si>
    <t>遠見雜誌</t>
  </si>
  <si>
    <t>110.6.8-110.10.15(涵蓋期程)  110.8.21(刊登日期)</t>
  </si>
  <si>
    <t>110年度新住民專屬新聞網站維運案-「Taiwan我來了-新住民全球新聞網」粉絲團行銷宣傳廣告</t>
  </si>
  <si>
    <t>Facebook、關鍵字、GDN</t>
  </si>
  <si>
    <t>110.1.1-111.2.28(涵蓋期程)；110.9.17(刊登日期)</t>
  </si>
  <si>
    <t>110年度新住民資訊宣導電視媒體製播案-「我們一家人」專題節目宣傳-</t>
  </si>
  <si>
    <t>110.4.19-111.6.30(涵蓋期程)；110.9.1-110.9.30(刊登期間)</t>
  </si>
  <si>
    <t xml:space="preserve">Facebook影音廣告、三立新聞網手機大看板、三立新聞網首頁大看板
</t>
  </si>
  <si>
    <t>110.4.19-111.6.30(涵蓋期程)；110.9.6(刊登日期)</t>
  </si>
  <si>
    <t>中國時報節目半十廣編稿、自由時報節目宣傳稿、中國時報節目宣傳稿、聯合報節目宣傳稿、聯合文學節目廣編稿</t>
  </si>
  <si>
    <t>110年新住民及其子女海外培力計畫-廣告宣傳作業</t>
  </si>
  <si>
    <t>110.9.1-110.11.30(涵蓋期程) ；110.9.1、110.9.3、110.9.7、110.9.10、110.9.14、110.9.18、110.9.21、110.9.23(刊登日期)</t>
  </si>
  <si>
    <t xml:space="preserve">報導本計畫報名作業、相關訊息宣導、因疫情停辦海外體驗活動相關訊息，並配合歷屆獲選組追蹤調查，辦理歷屆計畫及精華影片回顧。
</t>
  </si>
  <si>
    <t>110年度跨國(境)婚姻媒合宣導計畫</t>
  </si>
  <si>
    <t>110.9.29-110.10.31(涵蓋期程)；110.9.29(刊登日期)</t>
  </si>
  <si>
    <t>入出國及移民管理業務</t>
  </si>
  <si>
    <t>巧橋設計有限公司</t>
  </si>
  <si>
    <t>以生動活潑的動畫製作，提供宣導素材。</t>
  </si>
  <si>
    <t>廣告製作費</t>
  </si>
  <si>
    <t>時報資訊股份有限公司</t>
  </si>
  <si>
    <t>中國時報所屬數位媒體、社群媒體、網路媒體等</t>
  </si>
  <si>
    <t>加強水域安全宣導:「夏日天氣多變，疫情仍然嚴峻，不論是海邊長浪、午後西北雨，多注意水域安全，不要到危險水域戲水，才能盡興又安全-消防署關心您」</t>
    <phoneticPr fontId="2" type="noConversion"/>
  </si>
  <si>
    <t>提升民眾防颱準備知識，以維護生命安全。</t>
    <phoneticPr fontId="2" type="noConversion"/>
  </si>
  <si>
    <t>煙花颱風來襲，提醒民眾做好防準備。</t>
    <phoneticPr fontId="2" type="noConversion"/>
  </si>
  <si>
    <t>宣導注意防範一氧化碳中毒，保護自我生命安全。</t>
    <phoneticPr fontId="2" type="noConversion"/>
  </si>
  <si>
    <t>提升民眾防震知識，以維護生命安全。</t>
    <phoneticPr fontId="2" type="noConversion"/>
  </si>
  <si>
    <t>強化全民地震防災意識，提升災害的應變能力，以維護生命安全。</t>
    <phoneticPr fontId="2" type="noConversion"/>
  </si>
  <si>
    <t>宣導績優救護人員，加強民眾對專業救護的信賴。</t>
    <phoneticPr fontId="2" type="noConversion"/>
  </si>
  <si>
    <t>強化全民地震防災知識，提升民眾防災應變能力。</t>
    <phoneticPr fontId="2" type="noConversion"/>
  </si>
  <si>
    <t>璨樹颱風來襲，提醒民眾不要觀浪，以維自身安全。</t>
    <phoneticPr fontId="2" type="noConversion"/>
  </si>
  <si>
    <t>運用3D虛擬影像，辦理模擬考試題，提升民眾防災知識及應變能力。</t>
    <phoneticPr fontId="2" type="noConversion"/>
  </si>
  <si>
    <t>宣導安裝住宅用火災警報器的重要性，以降低火災所帶來之傷亡。</t>
    <phoneticPr fontId="2" type="noConversion"/>
  </si>
  <si>
    <t>宣導防範爐火烹調火災的重要性，以降低火災所帶來之傷亡。</t>
    <phoneticPr fontId="2" type="noConversion"/>
  </si>
  <si>
    <t>於全國各有線電視及無線電視及MOD電視平台以跑馬燈方式播送；另請廣播電臺口播宣導</t>
    <phoneticPr fontId="2" type="noConversion"/>
  </si>
  <si>
    <t>宣傳本計畫110年7月10日之線上播放紀實影片活動，以提高觀看人次，並於活動結束延續報導，增加下屆報名意願。</t>
    <phoneticPr fontId="2" type="noConversion"/>
  </si>
  <si>
    <t>增加網站瀏覽量、曝光度及推廣專頁。</t>
    <phoneticPr fontId="2" type="noConversion"/>
  </si>
  <si>
    <t>增加網站瀏覽量、曝光度及推廣專頁、增加節目露出平台。</t>
    <phoneticPr fontId="2" type="noConversion"/>
  </si>
  <si>
    <t>行銷宣傳廣告，增加網站瀏覽量及曝光度。</t>
    <phoneticPr fontId="2" type="noConversion"/>
  </si>
  <si>
    <t xml:space="preserve">報導歷屆獲選者追蹤問卷調查作業進度、再次說明問卷調查辦理之目的與意義。
</t>
    <phoneticPr fontId="2" type="noConversion"/>
  </si>
  <si>
    <t>增加網站瀏覽量及曝光度。</t>
    <phoneticPr fontId="2" type="noConversion"/>
  </si>
  <si>
    <t>增加節目露出平台及曝光度。</t>
    <phoneticPr fontId="2" type="noConversion"/>
  </si>
  <si>
    <t>增加節目露出平台。</t>
    <phoneticPr fontId="2" type="noConversion"/>
  </si>
  <si>
    <t>增加收視人次。</t>
    <phoneticPr fontId="2" type="noConversion"/>
  </si>
  <si>
    <t>740檔
增加收視人次。</t>
    <phoneticPr fontId="2" type="noConversion"/>
  </si>
  <si>
    <t>本案總經費350,000元，刊登期間110.9.29-110.10.31共33日，9月份刊登金額21,212元。</t>
    <phoneticPr fontId="2" type="noConversion"/>
  </si>
  <si>
    <t>增加民眾對於跨國境婚姻媒合相關法規之了解。</t>
    <phoneticPr fontId="2" type="noConversion"/>
  </si>
  <si>
    <t>下水道工程辦理成效推廣。</t>
    <phoneticPr fontId="2" type="noConversion"/>
  </si>
  <si>
    <t>使民眾瞭解自管處因應疫情之管制措施，以及登山迷途自救之道、特殊遊憩活動規範及與野生動物正確的相處之道。</t>
    <phoneticPr fontId="2" type="noConversion"/>
  </si>
  <si>
    <t>110.6.1-110.12.31(涵蓋期程)；
110.06.30、110.09.30、110.12.30(刊登3次)</t>
    <phoneticPr fontId="2" type="noConversion"/>
  </si>
  <si>
    <t>消防署</t>
    <phoneticPr fontId="2" type="noConversion"/>
  </si>
  <si>
    <r>
      <t>颱風來襲時配合</t>
    </r>
    <r>
      <rPr>
        <sz val="12"/>
        <color rgb="FFFF0000"/>
        <rFont val="標楷體"/>
        <family val="4"/>
        <charset val="136"/>
      </rPr>
      <t>消防署</t>
    </r>
    <r>
      <rPr>
        <sz val="12"/>
        <color theme="1"/>
        <rFont val="標楷體"/>
        <family val="4"/>
        <charset val="136"/>
      </rPr>
      <t>臉書宣導</t>
    </r>
    <phoneticPr fontId="2" type="noConversion"/>
  </si>
  <si>
    <r>
      <t>1.本案補揭露。
2.執行金額係製作宣導影片及圖卡費用，另刊登</t>
    </r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臉書、youtube(網路媒體)無須付費，並持續宣導，無需下架</t>
    </r>
    <phoneticPr fontId="2" type="noConversion"/>
  </si>
  <si>
    <t>110.1.1-111.2.28(涵蓋期程)；110.8.1-110.8.31(刊登期間)</t>
    <phoneticPr fontId="2" type="noConversion"/>
  </si>
  <si>
    <t>110.1.1-111.2.28(涵蓋期程)；110.9.1-110.9.30(刊登期間)</t>
    <phoneticPr fontId="2" type="noConversion"/>
  </si>
  <si>
    <t>本案總經費70,000元，刊登期間110.9.1-110.11.30共3個月，9月份刊登金額為23,333元。</t>
    <phoneticPr fontId="2" type="noConversion"/>
  </si>
  <si>
    <t>Facebook粉絲專頁、四方報、中時電子報、移民署YOUTUBE、E廣告平台、阿尼嗶廣告平台</t>
    <phoneticPr fontId="2" type="noConversion"/>
  </si>
  <si>
    <t>營建署及</t>
  </si>
  <si>
    <t>警政署及</t>
  </si>
  <si>
    <t>警大</t>
  </si>
  <si>
    <t>消防署及</t>
  </si>
  <si>
    <t>建研所</t>
  </si>
  <si>
    <t>空勤</t>
  </si>
  <si>
    <t>財團法人</t>
  </si>
  <si>
    <t>Q3</t>
    <phoneticPr fontId="2" type="noConversion"/>
  </si>
  <si>
    <t>7月</t>
    <phoneticPr fontId="2" type="noConversion"/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</si>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</sst>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 indent="1"/>
    </xf>
    <xf numFmtId="176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93BC-1C4A-4A78-B010-09498440A3D3}">
  <dimension ref="A1:L305"/>
  <sheetViews>
    <sheetView tabSelected="1" view="pageBreakPreview" topLeftCell="A151" zoomScale="70" zoomScaleNormal="80" zoomScaleSheetLayoutView="70" workbookViewId="0">
      <selection activeCell="F10" sqref="F10:G11"/>
    </sheetView>
  </sheetViews>
  <sheetFormatPr defaultRowHeight="16.2" x14ac:dyDescent="0.3"/>
  <cols>
    <col min="1" max="1" width="12.33203125" style="1" customWidth="1"/>
    <col min="2" max="2" width="14.21875" style="1" customWidth="1"/>
    <col min="3" max="3" width="10.109375" style="1" customWidth="1"/>
    <col min="4" max="4" width="15.33203125" style="1" customWidth="1"/>
    <col min="5" max="6" width="8.88671875" style="1"/>
    <col min="7" max="7" width="10.5546875" style="1" customWidth="1"/>
    <col min="8" max="8" width="11.77734375" style="1" customWidth="1"/>
    <col min="9" max="9" width="15.77734375" style="1" customWidth="1"/>
    <col min="10" max="10" width="24.77734375" style="1" customWidth="1"/>
    <col min="11" max="11" width="15.77734375" style="1" customWidth="1"/>
    <col min="12" max="12" width="12.77734375" style="1" customWidth="1"/>
    <col min="13" max="16384" width="8.88671875" style="1"/>
  </cols>
  <sheetData>
    <row r="1" spans="1:12" ht="33" x14ac:dyDescent="0.3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L2" s="5" t="s">
        <v>12</v>
      </c>
    </row>
    <row r="3" spans="1:12" ht="61.2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30</v>
      </c>
      <c r="F3" s="9" t="s">
        <v>31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</row>
    <row r="4" spans="1:12" ht="25.05" customHeight="1" x14ac:dyDescent="0.3">
      <c r="A4" s="32" t="s">
        <v>10</v>
      </c>
      <c r="B4" s="32"/>
      <c r="C4" s="32"/>
      <c r="D4" s="32"/>
      <c r="E4" s="32"/>
      <c r="F4" s="32"/>
      <c r="G4" s="32"/>
      <c r="H4" s="12">
        <f>H5+H12+H66+H78+H80+H130+H134+H159+H161</f>
        <v>24903177</v>
      </c>
      <c r="I4" s="33"/>
      <c r="J4" s="33"/>
      <c r="K4" s="33"/>
      <c r="L4" s="33"/>
    </row>
    <row r="5" spans="1:12" ht="25.05" customHeight="1" x14ac:dyDescent="0.3">
      <c r="A5" s="30" t="s">
        <v>11</v>
      </c>
      <c r="B5" s="30"/>
      <c r="C5" s="30"/>
      <c r="D5" s="30"/>
      <c r="E5" s="30"/>
      <c r="F5" s="30"/>
      <c r="G5" s="30"/>
      <c r="H5" s="4">
        <f>SUM(H6:H11)</f>
        <v>-36390</v>
      </c>
      <c r="I5" s="31"/>
      <c r="J5" s="31"/>
      <c r="K5" s="31"/>
      <c r="L5" s="31"/>
    </row>
    <row r="6" spans="1:12" ht="168" customHeight="1" x14ac:dyDescent="0.3">
      <c r="A6" s="6" t="s">
        <v>11</v>
      </c>
      <c r="B6" s="2" t="s">
        <v>13</v>
      </c>
      <c r="C6" s="2" t="s">
        <v>14</v>
      </c>
      <c r="D6" s="2" t="s">
        <v>73</v>
      </c>
      <c r="E6" s="2" t="s">
        <v>15</v>
      </c>
      <c r="F6" s="2" t="s">
        <v>16</v>
      </c>
      <c r="G6" s="2" t="s">
        <v>17</v>
      </c>
      <c r="H6" s="4">
        <v>43610</v>
      </c>
      <c r="I6" s="2" t="s">
        <v>18</v>
      </c>
      <c r="J6" s="2" t="s">
        <v>74</v>
      </c>
      <c r="K6" s="2" t="s">
        <v>18</v>
      </c>
      <c r="L6" s="2" t="s">
        <v>75</v>
      </c>
    </row>
    <row r="7" spans="1:12" ht="81" x14ac:dyDescent="0.3">
      <c r="A7" s="13" t="s">
        <v>11</v>
      </c>
      <c r="B7" s="2" t="s">
        <v>19</v>
      </c>
      <c r="C7" s="2" t="s">
        <v>14</v>
      </c>
      <c r="D7" s="2" t="s">
        <v>20</v>
      </c>
      <c r="E7" s="2" t="s">
        <v>21</v>
      </c>
      <c r="F7" s="2" t="s">
        <v>16</v>
      </c>
      <c r="G7" s="2" t="s">
        <v>22</v>
      </c>
      <c r="H7" s="4">
        <v>0</v>
      </c>
      <c r="I7" s="2" t="s">
        <v>18</v>
      </c>
      <c r="J7" s="2" t="s">
        <v>23</v>
      </c>
      <c r="K7" s="2" t="s">
        <v>18</v>
      </c>
      <c r="L7" s="2" t="s">
        <v>24</v>
      </c>
    </row>
    <row r="8" spans="1:12" ht="64.8" x14ac:dyDescent="0.3">
      <c r="A8" s="13" t="s">
        <v>11</v>
      </c>
      <c r="B8" s="2" t="s">
        <v>25</v>
      </c>
      <c r="C8" s="2" t="s">
        <v>14</v>
      </c>
      <c r="D8" s="2" t="s">
        <v>26</v>
      </c>
      <c r="E8" s="2" t="s">
        <v>21</v>
      </c>
      <c r="F8" s="2" t="s">
        <v>16</v>
      </c>
      <c r="G8" s="2" t="s">
        <v>22</v>
      </c>
      <c r="H8" s="4">
        <v>0</v>
      </c>
      <c r="I8" s="2" t="s">
        <v>27</v>
      </c>
      <c r="J8" s="2" t="s">
        <v>28</v>
      </c>
      <c r="K8" s="2" t="s">
        <v>27</v>
      </c>
      <c r="L8" s="2" t="s">
        <v>29</v>
      </c>
    </row>
    <row r="9" spans="1:12" ht="81" x14ac:dyDescent="0.3">
      <c r="A9" s="13" t="s">
        <v>11</v>
      </c>
      <c r="B9" s="2" t="s">
        <v>25</v>
      </c>
      <c r="C9" s="2" t="s">
        <v>14</v>
      </c>
      <c r="D9" s="2" t="s">
        <v>76</v>
      </c>
      <c r="E9" s="2" t="s">
        <v>21</v>
      </c>
      <c r="F9" s="2" t="s">
        <v>16</v>
      </c>
      <c r="G9" s="2" t="s">
        <v>22</v>
      </c>
      <c r="H9" s="4">
        <v>0</v>
      </c>
      <c r="I9" s="2" t="s">
        <v>18</v>
      </c>
      <c r="J9" s="2" t="s">
        <v>77</v>
      </c>
      <c r="K9" s="2" t="s">
        <v>18</v>
      </c>
      <c r="L9" s="2" t="s">
        <v>29</v>
      </c>
    </row>
    <row r="10" spans="1:12" ht="66.599999999999994" customHeight="1" x14ac:dyDescent="0.3">
      <c r="A10" s="34" t="s">
        <v>11</v>
      </c>
      <c r="B10" s="21" t="s">
        <v>78</v>
      </c>
      <c r="C10" s="2" t="s">
        <v>14</v>
      </c>
      <c r="D10" s="2" t="s">
        <v>79</v>
      </c>
      <c r="E10" s="21" t="s">
        <v>80</v>
      </c>
      <c r="F10" s="21" t="s">
        <v>16</v>
      </c>
      <c r="G10" s="21" t="s">
        <v>81</v>
      </c>
      <c r="H10" s="4">
        <v>0</v>
      </c>
      <c r="I10" s="2" t="s">
        <v>82</v>
      </c>
      <c r="J10" s="21" t="s">
        <v>83</v>
      </c>
      <c r="K10" s="2" t="s">
        <v>82</v>
      </c>
      <c r="L10" s="2" t="s">
        <v>29</v>
      </c>
    </row>
    <row r="11" spans="1:12" ht="226.8" x14ac:dyDescent="0.3">
      <c r="A11" s="35"/>
      <c r="B11" s="23"/>
      <c r="C11" s="2" t="s">
        <v>32</v>
      </c>
      <c r="D11" s="2" t="s">
        <v>84</v>
      </c>
      <c r="E11" s="23"/>
      <c r="F11" s="23"/>
      <c r="G11" s="23"/>
      <c r="H11" s="4">
        <v>-80000</v>
      </c>
      <c r="I11" s="2" t="s">
        <v>57</v>
      </c>
      <c r="J11" s="23"/>
      <c r="K11" s="2" t="s">
        <v>85</v>
      </c>
      <c r="L11" s="2" t="s">
        <v>86</v>
      </c>
    </row>
    <row r="12" spans="1:12" ht="25.05" customHeight="1" x14ac:dyDescent="0.3">
      <c r="A12" s="30" t="s">
        <v>33</v>
      </c>
      <c r="B12" s="30"/>
      <c r="C12" s="30"/>
      <c r="D12" s="30"/>
      <c r="E12" s="30"/>
      <c r="F12" s="30"/>
      <c r="G12" s="30"/>
      <c r="H12" s="4">
        <f>SUM(H13:H65)</f>
        <v>21267029</v>
      </c>
      <c r="I12" s="31"/>
      <c r="J12" s="31"/>
      <c r="K12" s="31"/>
      <c r="L12" s="31"/>
    </row>
    <row r="13" spans="1:12" ht="259.2" x14ac:dyDescent="0.3">
      <c r="A13" s="15" t="s">
        <v>87</v>
      </c>
      <c r="B13" s="2" t="s">
        <v>88</v>
      </c>
      <c r="C13" s="2" t="s">
        <v>89</v>
      </c>
      <c r="D13" s="2" t="s">
        <v>519</v>
      </c>
      <c r="E13" s="2" t="s">
        <v>90</v>
      </c>
      <c r="F13" s="7" t="s">
        <v>16</v>
      </c>
      <c r="G13" s="2" t="s">
        <v>91</v>
      </c>
      <c r="H13" s="4">
        <v>64750</v>
      </c>
      <c r="I13" s="2" t="s">
        <v>92</v>
      </c>
      <c r="J13" s="2" t="s">
        <v>93</v>
      </c>
      <c r="K13" s="2" t="s">
        <v>94</v>
      </c>
      <c r="L13" s="2" t="s">
        <v>95</v>
      </c>
    </row>
    <row r="14" spans="1:12" ht="162" x14ac:dyDescent="0.3">
      <c r="A14" s="15" t="s">
        <v>87</v>
      </c>
      <c r="B14" s="2" t="s">
        <v>96</v>
      </c>
      <c r="C14" s="2" t="s">
        <v>97</v>
      </c>
      <c r="D14" s="2" t="s">
        <v>98</v>
      </c>
      <c r="E14" s="2" t="s">
        <v>99</v>
      </c>
      <c r="F14" s="7" t="s">
        <v>16</v>
      </c>
      <c r="G14" s="2" t="s">
        <v>100</v>
      </c>
      <c r="H14" s="4">
        <v>1833209</v>
      </c>
      <c r="I14" s="2" t="s">
        <v>101</v>
      </c>
      <c r="J14" s="2" t="s">
        <v>517</v>
      </c>
      <c r="K14" s="2" t="s">
        <v>102</v>
      </c>
      <c r="L14" s="2" t="s">
        <v>103</v>
      </c>
    </row>
    <row r="15" spans="1:12" ht="129.6" x14ac:dyDescent="0.3">
      <c r="A15" s="15" t="s">
        <v>87</v>
      </c>
      <c r="B15" s="2" t="s">
        <v>104</v>
      </c>
      <c r="C15" s="2" t="s">
        <v>32</v>
      </c>
      <c r="D15" s="2" t="s">
        <v>105</v>
      </c>
      <c r="E15" s="2" t="s">
        <v>99</v>
      </c>
      <c r="F15" s="7" t="s">
        <v>16</v>
      </c>
      <c r="G15" s="2" t="s">
        <v>100</v>
      </c>
      <c r="H15" s="4">
        <v>1511009</v>
      </c>
      <c r="I15" s="2" t="s">
        <v>101</v>
      </c>
      <c r="J15" s="2" t="s">
        <v>517</v>
      </c>
      <c r="K15" s="2" t="s">
        <v>106</v>
      </c>
      <c r="L15" s="2" t="s">
        <v>107</v>
      </c>
    </row>
    <row r="16" spans="1:12" ht="97.2" x14ac:dyDescent="0.3">
      <c r="A16" s="15" t="s">
        <v>108</v>
      </c>
      <c r="B16" s="2" t="s">
        <v>109</v>
      </c>
      <c r="C16" s="2" t="s">
        <v>14</v>
      </c>
      <c r="D16" s="2" t="s">
        <v>110</v>
      </c>
      <c r="E16" s="2" t="s">
        <v>111</v>
      </c>
      <c r="F16" s="7" t="s">
        <v>16</v>
      </c>
      <c r="G16" s="2" t="s">
        <v>112</v>
      </c>
      <c r="H16" s="4">
        <v>50000</v>
      </c>
      <c r="I16" s="2" t="s">
        <v>315</v>
      </c>
      <c r="J16" s="2" t="s">
        <v>518</v>
      </c>
      <c r="K16" s="2" t="s">
        <v>113</v>
      </c>
      <c r="L16" s="2"/>
    </row>
    <row r="17" spans="1:12" ht="64.8" x14ac:dyDescent="0.3">
      <c r="A17" s="15" t="s">
        <v>87</v>
      </c>
      <c r="B17" s="2" t="s">
        <v>114</v>
      </c>
      <c r="C17" s="2" t="s">
        <v>89</v>
      </c>
      <c r="D17" s="2" t="s">
        <v>115</v>
      </c>
      <c r="E17" s="2" t="s">
        <v>116</v>
      </c>
      <c r="F17" s="16" t="s">
        <v>117</v>
      </c>
      <c r="G17" s="2" t="s">
        <v>118</v>
      </c>
      <c r="H17" s="4">
        <v>5000</v>
      </c>
      <c r="I17" s="2" t="s">
        <v>119</v>
      </c>
      <c r="J17" s="2" t="s">
        <v>305</v>
      </c>
      <c r="K17" s="2" t="s">
        <v>120</v>
      </c>
      <c r="L17" s="2"/>
    </row>
    <row r="18" spans="1:12" ht="97.2" x14ac:dyDescent="0.3">
      <c r="A18" s="28" t="s">
        <v>87</v>
      </c>
      <c r="B18" s="27" t="s">
        <v>121</v>
      </c>
      <c r="C18" s="27" t="s">
        <v>32</v>
      </c>
      <c r="D18" s="2" t="s">
        <v>122</v>
      </c>
      <c r="E18" s="27" t="s">
        <v>116</v>
      </c>
      <c r="F18" s="27" t="s">
        <v>117</v>
      </c>
      <c r="G18" s="27" t="s">
        <v>118</v>
      </c>
      <c r="H18" s="4">
        <v>600000</v>
      </c>
      <c r="I18" s="27" t="s">
        <v>123</v>
      </c>
      <c r="J18" s="27" t="s">
        <v>124</v>
      </c>
      <c r="K18" s="2" t="s">
        <v>125</v>
      </c>
      <c r="L18" s="2" t="s">
        <v>126</v>
      </c>
    </row>
    <row r="19" spans="1:12" ht="97.2" x14ac:dyDescent="0.3">
      <c r="A19" s="28"/>
      <c r="B19" s="27"/>
      <c r="C19" s="27"/>
      <c r="D19" s="2" t="s">
        <v>127</v>
      </c>
      <c r="E19" s="27"/>
      <c r="F19" s="27"/>
      <c r="G19" s="27"/>
      <c r="H19" s="4">
        <v>0</v>
      </c>
      <c r="I19" s="27"/>
      <c r="J19" s="27"/>
      <c r="K19" s="2" t="s">
        <v>128</v>
      </c>
      <c r="L19" s="2" t="s">
        <v>129</v>
      </c>
    </row>
    <row r="20" spans="1:12" ht="97.2" x14ac:dyDescent="0.3">
      <c r="A20" s="28" t="s">
        <v>87</v>
      </c>
      <c r="B20" s="27" t="s">
        <v>121</v>
      </c>
      <c r="C20" s="27" t="s">
        <v>32</v>
      </c>
      <c r="D20" s="2" t="s">
        <v>130</v>
      </c>
      <c r="E20" s="27" t="s">
        <v>116</v>
      </c>
      <c r="F20" s="27" t="s">
        <v>117</v>
      </c>
      <c r="G20" s="27" t="s">
        <v>118</v>
      </c>
      <c r="H20" s="4">
        <v>621755</v>
      </c>
      <c r="I20" s="27" t="s">
        <v>123</v>
      </c>
      <c r="J20" s="27" t="s">
        <v>124</v>
      </c>
      <c r="K20" s="2" t="s">
        <v>131</v>
      </c>
      <c r="L20" s="2"/>
    </row>
    <row r="21" spans="1:12" ht="97.2" x14ac:dyDescent="0.3">
      <c r="A21" s="28"/>
      <c r="B21" s="27"/>
      <c r="C21" s="27"/>
      <c r="D21" s="2" t="s">
        <v>132</v>
      </c>
      <c r="E21" s="27"/>
      <c r="F21" s="27"/>
      <c r="G21" s="27"/>
      <c r="H21" s="4">
        <v>0</v>
      </c>
      <c r="I21" s="27"/>
      <c r="J21" s="27"/>
      <c r="K21" s="2" t="s">
        <v>133</v>
      </c>
      <c r="L21" s="2" t="s">
        <v>129</v>
      </c>
    </row>
    <row r="22" spans="1:12" ht="97.2" x14ac:dyDescent="0.3">
      <c r="A22" s="28"/>
      <c r="B22" s="27"/>
      <c r="C22" s="2" t="s">
        <v>14</v>
      </c>
      <c r="D22" s="2" t="s">
        <v>134</v>
      </c>
      <c r="E22" s="27"/>
      <c r="F22" s="27"/>
      <c r="G22" s="27"/>
      <c r="H22" s="4">
        <v>299800</v>
      </c>
      <c r="I22" s="27"/>
      <c r="J22" s="27"/>
      <c r="K22" s="2" t="s">
        <v>135</v>
      </c>
      <c r="L22" s="2" t="s">
        <v>126</v>
      </c>
    </row>
    <row r="23" spans="1:12" ht="145.80000000000001" x14ac:dyDescent="0.3">
      <c r="A23" s="28"/>
      <c r="B23" s="27"/>
      <c r="C23" s="2" t="s">
        <v>136</v>
      </c>
      <c r="D23" s="2" t="s">
        <v>137</v>
      </c>
      <c r="E23" s="27"/>
      <c r="F23" s="27"/>
      <c r="G23" s="27"/>
      <c r="H23" s="4">
        <v>1785745</v>
      </c>
      <c r="I23" s="27"/>
      <c r="J23" s="27"/>
      <c r="K23" s="2" t="s">
        <v>138</v>
      </c>
      <c r="L23" s="2" t="s">
        <v>126</v>
      </c>
    </row>
    <row r="24" spans="1:12" ht="57.6" customHeight="1" x14ac:dyDescent="0.3">
      <c r="A24" s="28" t="s">
        <v>87</v>
      </c>
      <c r="B24" s="27" t="s">
        <v>121</v>
      </c>
      <c r="C24" s="27" t="s">
        <v>136</v>
      </c>
      <c r="D24" s="27" t="s">
        <v>139</v>
      </c>
      <c r="E24" s="27" t="s">
        <v>116</v>
      </c>
      <c r="F24" s="27" t="s">
        <v>117</v>
      </c>
      <c r="G24" s="27" t="s">
        <v>118</v>
      </c>
      <c r="H24" s="4">
        <v>253000</v>
      </c>
      <c r="I24" s="27" t="s">
        <v>123</v>
      </c>
      <c r="J24" s="27" t="s">
        <v>124</v>
      </c>
      <c r="K24" s="2" t="s">
        <v>140</v>
      </c>
      <c r="L24" s="2" t="s">
        <v>126</v>
      </c>
    </row>
    <row r="25" spans="1:12" ht="113.4" x14ac:dyDescent="0.3">
      <c r="A25" s="28"/>
      <c r="B25" s="27"/>
      <c r="C25" s="27"/>
      <c r="D25" s="27"/>
      <c r="E25" s="27"/>
      <c r="F25" s="27"/>
      <c r="G25" s="27"/>
      <c r="H25" s="4">
        <v>0</v>
      </c>
      <c r="I25" s="27"/>
      <c r="J25" s="27"/>
      <c r="K25" s="2" t="s">
        <v>141</v>
      </c>
      <c r="L25" s="2" t="s">
        <v>142</v>
      </c>
    </row>
    <row r="26" spans="1:12" ht="129.6" x14ac:dyDescent="0.3">
      <c r="A26" s="28"/>
      <c r="B26" s="27"/>
      <c r="C26" s="27"/>
      <c r="D26" s="2" t="s">
        <v>143</v>
      </c>
      <c r="E26" s="27"/>
      <c r="F26" s="27"/>
      <c r="G26" s="27"/>
      <c r="H26" s="4">
        <v>114240</v>
      </c>
      <c r="I26" s="27"/>
      <c r="J26" s="27"/>
      <c r="K26" s="2" t="s">
        <v>144</v>
      </c>
      <c r="L26" s="2" t="s">
        <v>147</v>
      </c>
    </row>
    <row r="27" spans="1:12" ht="97.2" x14ac:dyDescent="0.3">
      <c r="A27" s="28"/>
      <c r="B27" s="27"/>
      <c r="C27" s="2" t="s">
        <v>89</v>
      </c>
      <c r="D27" s="2" t="s">
        <v>145</v>
      </c>
      <c r="E27" s="27"/>
      <c r="F27" s="27"/>
      <c r="G27" s="27"/>
      <c r="H27" s="4">
        <v>180000</v>
      </c>
      <c r="I27" s="27"/>
      <c r="J27" s="27"/>
      <c r="K27" s="2" t="s">
        <v>146</v>
      </c>
      <c r="L27" s="2" t="s">
        <v>126</v>
      </c>
    </row>
    <row r="28" spans="1:12" ht="81" x14ac:dyDescent="0.3">
      <c r="A28" s="28" t="s">
        <v>87</v>
      </c>
      <c r="B28" s="27" t="s">
        <v>148</v>
      </c>
      <c r="C28" s="27" t="s">
        <v>32</v>
      </c>
      <c r="D28" s="2" t="s">
        <v>149</v>
      </c>
      <c r="E28" s="27" t="s">
        <v>150</v>
      </c>
      <c r="F28" s="27" t="s">
        <v>117</v>
      </c>
      <c r="G28" s="27" t="s">
        <v>118</v>
      </c>
      <c r="H28" s="4">
        <v>75066</v>
      </c>
      <c r="I28" s="27" t="s">
        <v>123</v>
      </c>
      <c r="J28" s="27" t="s">
        <v>151</v>
      </c>
      <c r="K28" s="2" t="s">
        <v>152</v>
      </c>
      <c r="L28" s="2" t="s">
        <v>126</v>
      </c>
    </row>
    <row r="29" spans="1:12" ht="81" x14ac:dyDescent="0.3">
      <c r="A29" s="28"/>
      <c r="B29" s="27"/>
      <c r="C29" s="27"/>
      <c r="D29" s="2" t="s">
        <v>153</v>
      </c>
      <c r="E29" s="27"/>
      <c r="F29" s="27"/>
      <c r="G29" s="27"/>
      <c r="H29" s="4">
        <v>235422</v>
      </c>
      <c r="I29" s="27"/>
      <c r="J29" s="27"/>
      <c r="K29" s="2" t="s">
        <v>154</v>
      </c>
      <c r="L29" s="2"/>
    </row>
    <row r="30" spans="1:12" ht="97.2" x14ac:dyDescent="0.3">
      <c r="A30" s="28"/>
      <c r="B30" s="27"/>
      <c r="C30" s="27"/>
      <c r="D30" s="2" t="s">
        <v>155</v>
      </c>
      <c r="E30" s="27"/>
      <c r="F30" s="27"/>
      <c r="G30" s="27"/>
      <c r="H30" s="4">
        <v>124695</v>
      </c>
      <c r="I30" s="27"/>
      <c r="J30" s="27"/>
      <c r="K30" s="2" t="s">
        <v>156</v>
      </c>
      <c r="L30" s="2"/>
    </row>
    <row r="31" spans="1:12" ht="97.2" x14ac:dyDescent="0.3">
      <c r="A31" s="28"/>
      <c r="B31" s="27"/>
      <c r="C31" s="27"/>
      <c r="D31" s="2" t="s">
        <v>157</v>
      </c>
      <c r="E31" s="27"/>
      <c r="F31" s="27"/>
      <c r="G31" s="27"/>
      <c r="H31" s="4">
        <v>0</v>
      </c>
      <c r="I31" s="27"/>
      <c r="J31" s="27"/>
      <c r="K31" s="2" t="s">
        <v>158</v>
      </c>
      <c r="L31" s="2" t="s">
        <v>159</v>
      </c>
    </row>
    <row r="32" spans="1:12" ht="81" x14ac:dyDescent="0.3">
      <c r="A32" s="28"/>
      <c r="B32" s="27"/>
      <c r="C32" s="27"/>
      <c r="D32" s="2" t="s">
        <v>160</v>
      </c>
      <c r="E32" s="27"/>
      <c r="F32" s="27"/>
      <c r="G32" s="27"/>
      <c r="H32" s="4">
        <v>0</v>
      </c>
      <c r="I32" s="27"/>
      <c r="J32" s="27"/>
      <c r="K32" s="2" t="s">
        <v>161</v>
      </c>
      <c r="L32" s="2" t="s">
        <v>162</v>
      </c>
    </row>
    <row r="33" spans="1:12" ht="97.2" x14ac:dyDescent="0.3">
      <c r="A33" s="28" t="s">
        <v>87</v>
      </c>
      <c r="B33" s="27" t="s">
        <v>148</v>
      </c>
      <c r="C33" s="27" t="s">
        <v>186</v>
      </c>
      <c r="D33" s="2" t="s">
        <v>163</v>
      </c>
      <c r="E33" s="27" t="s">
        <v>150</v>
      </c>
      <c r="F33" s="27" t="s">
        <v>117</v>
      </c>
      <c r="G33" s="27" t="s">
        <v>118</v>
      </c>
      <c r="H33" s="4">
        <v>404010</v>
      </c>
      <c r="I33" s="27" t="s">
        <v>273</v>
      </c>
      <c r="J33" s="27" t="s">
        <v>274</v>
      </c>
      <c r="K33" s="2" t="s">
        <v>164</v>
      </c>
      <c r="L33" s="2"/>
    </row>
    <row r="34" spans="1:12" ht="81" x14ac:dyDescent="0.3">
      <c r="A34" s="28"/>
      <c r="B34" s="27"/>
      <c r="C34" s="27"/>
      <c r="D34" s="2" t="s">
        <v>165</v>
      </c>
      <c r="E34" s="27"/>
      <c r="F34" s="27"/>
      <c r="G34" s="27"/>
      <c r="H34" s="4">
        <v>496783</v>
      </c>
      <c r="I34" s="27"/>
      <c r="J34" s="27"/>
      <c r="K34" s="2" t="s">
        <v>166</v>
      </c>
      <c r="L34" s="2"/>
    </row>
    <row r="35" spans="1:12" ht="81" x14ac:dyDescent="0.3">
      <c r="A35" s="28"/>
      <c r="B35" s="27"/>
      <c r="C35" s="27"/>
      <c r="D35" s="2" t="s">
        <v>167</v>
      </c>
      <c r="E35" s="27"/>
      <c r="F35" s="27"/>
      <c r="G35" s="27"/>
      <c r="H35" s="4">
        <v>440920</v>
      </c>
      <c r="I35" s="27"/>
      <c r="J35" s="27"/>
      <c r="K35" s="2" t="s">
        <v>168</v>
      </c>
      <c r="L35" s="2"/>
    </row>
    <row r="36" spans="1:12" ht="97.2" x14ac:dyDescent="0.3">
      <c r="A36" s="28"/>
      <c r="B36" s="27"/>
      <c r="C36" s="27"/>
      <c r="D36" s="2" t="s">
        <v>169</v>
      </c>
      <c r="E36" s="27"/>
      <c r="F36" s="27"/>
      <c r="G36" s="27"/>
      <c r="H36" s="4">
        <v>61150</v>
      </c>
      <c r="I36" s="27"/>
      <c r="J36" s="27"/>
      <c r="K36" s="2" t="s">
        <v>170</v>
      </c>
      <c r="L36" s="2"/>
    </row>
    <row r="37" spans="1:12" ht="97.2" x14ac:dyDescent="0.3">
      <c r="A37" s="28"/>
      <c r="B37" s="27"/>
      <c r="C37" s="27"/>
      <c r="D37" s="2" t="s">
        <v>171</v>
      </c>
      <c r="E37" s="27"/>
      <c r="F37" s="27"/>
      <c r="G37" s="27"/>
      <c r="H37" s="4">
        <v>135668</v>
      </c>
      <c r="I37" s="27"/>
      <c r="J37" s="27"/>
      <c r="K37" s="2" t="s">
        <v>172</v>
      </c>
      <c r="L37" s="2"/>
    </row>
    <row r="38" spans="1:12" ht="81" x14ac:dyDescent="0.3">
      <c r="A38" s="28" t="s">
        <v>87</v>
      </c>
      <c r="B38" s="27" t="s">
        <v>148</v>
      </c>
      <c r="C38" s="27" t="s">
        <v>186</v>
      </c>
      <c r="D38" s="2" t="s">
        <v>173</v>
      </c>
      <c r="E38" s="27" t="s">
        <v>150</v>
      </c>
      <c r="F38" s="27" t="s">
        <v>117</v>
      </c>
      <c r="G38" s="27" t="s">
        <v>118</v>
      </c>
      <c r="H38" s="4">
        <v>0</v>
      </c>
      <c r="I38" s="27" t="s">
        <v>273</v>
      </c>
      <c r="J38" s="27" t="s">
        <v>274</v>
      </c>
      <c r="K38" s="2" t="s">
        <v>174</v>
      </c>
      <c r="L38" s="2" t="s">
        <v>175</v>
      </c>
    </row>
    <row r="39" spans="1:12" ht="97.2" x14ac:dyDescent="0.3">
      <c r="A39" s="28"/>
      <c r="B39" s="27"/>
      <c r="C39" s="27"/>
      <c r="D39" s="2" t="s">
        <v>176</v>
      </c>
      <c r="E39" s="27"/>
      <c r="F39" s="27"/>
      <c r="G39" s="27"/>
      <c r="H39" s="4">
        <v>108933</v>
      </c>
      <c r="I39" s="27"/>
      <c r="J39" s="27"/>
      <c r="K39" s="2" t="s">
        <v>177</v>
      </c>
      <c r="L39" s="2"/>
    </row>
    <row r="40" spans="1:12" ht="178.2" x14ac:dyDescent="0.3">
      <c r="A40" s="28"/>
      <c r="B40" s="27"/>
      <c r="C40" s="27" t="s">
        <v>97</v>
      </c>
      <c r="D40" s="2" t="s">
        <v>178</v>
      </c>
      <c r="E40" s="27"/>
      <c r="F40" s="27"/>
      <c r="G40" s="27"/>
      <c r="H40" s="4">
        <v>0</v>
      </c>
      <c r="I40" s="27"/>
      <c r="J40" s="27"/>
      <c r="K40" s="2" t="s">
        <v>179</v>
      </c>
      <c r="L40" s="2" t="s">
        <v>29</v>
      </c>
    </row>
    <row r="41" spans="1:12" ht="97.2" x14ac:dyDescent="0.3">
      <c r="A41" s="28"/>
      <c r="B41" s="27"/>
      <c r="C41" s="27"/>
      <c r="D41" s="2" t="s">
        <v>178</v>
      </c>
      <c r="E41" s="27"/>
      <c r="F41" s="27"/>
      <c r="G41" s="27"/>
      <c r="H41" s="4">
        <v>598534</v>
      </c>
      <c r="I41" s="27"/>
      <c r="J41" s="27"/>
      <c r="K41" s="2" t="s">
        <v>180</v>
      </c>
      <c r="L41" s="2"/>
    </row>
    <row r="42" spans="1:12" ht="97.2" x14ac:dyDescent="0.3">
      <c r="A42" s="28" t="s">
        <v>87</v>
      </c>
      <c r="B42" s="27" t="s">
        <v>148</v>
      </c>
      <c r="C42" s="27" t="s">
        <v>97</v>
      </c>
      <c r="D42" s="2" t="s">
        <v>181</v>
      </c>
      <c r="E42" s="27" t="s">
        <v>150</v>
      </c>
      <c r="F42" s="27" t="s">
        <v>117</v>
      </c>
      <c r="G42" s="27" t="s">
        <v>118</v>
      </c>
      <c r="H42" s="4">
        <v>119507</v>
      </c>
      <c r="I42" s="27" t="s">
        <v>123</v>
      </c>
      <c r="J42" s="27" t="s">
        <v>151</v>
      </c>
      <c r="K42" s="2" t="s">
        <v>144</v>
      </c>
      <c r="L42" s="2"/>
    </row>
    <row r="43" spans="1:12" ht="97.2" x14ac:dyDescent="0.3">
      <c r="A43" s="28"/>
      <c r="B43" s="27"/>
      <c r="C43" s="27"/>
      <c r="D43" s="2" t="s">
        <v>182</v>
      </c>
      <c r="E43" s="27"/>
      <c r="F43" s="27"/>
      <c r="G43" s="27"/>
      <c r="H43" s="4">
        <v>0</v>
      </c>
      <c r="I43" s="27"/>
      <c r="J43" s="27"/>
      <c r="K43" s="2" t="s">
        <v>183</v>
      </c>
      <c r="L43" s="2" t="s">
        <v>175</v>
      </c>
    </row>
    <row r="44" spans="1:12" ht="97.2" x14ac:dyDescent="0.3">
      <c r="A44" s="28"/>
      <c r="B44" s="27"/>
      <c r="C44" s="2" t="s">
        <v>14</v>
      </c>
      <c r="D44" s="2" t="s">
        <v>178</v>
      </c>
      <c r="E44" s="27"/>
      <c r="F44" s="27"/>
      <c r="G44" s="27"/>
      <c r="H44" s="4">
        <v>0</v>
      </c>
      <c r="I44" s="27"/>
      <c r="J44" s="27"/>
      <c r="K44" s="2" t="s">
        <v>184</v>
      </c>
      <c r="L44" s="2" t="s">
        <v>29</v>
      </c>
    </row>
    <row r="45" spans="1:12" ht="97.2" x14ac:dyDescent="0.3">
      <c r="A45" s="28"/>
      <c r="B45" s="27"/>
      <c r="C45" s="2" t="s">
        <v>89</v>
      </c>
      <c r="D45" s="2" t="s">
        <v>178</v>
      </c>
      <c r="E45" s="27"/>
      <c r="F45" s="27"/>
      <c r="G45" s="27"/>
      <c r="H45" s="4">
        <v>0</v>
      </c>
      <c r="I45" s="27"/>
      <c r="J45" s="27"/>
      <c r="K45" s="2" t="s">
        <v>185</v>
      </c>
      <c r="L45" s="2" t="s">
        <v>175</v>
      </c>
    </row>
    <row r="46" spans="1:12" ht="162" x14ac:dyDescent="0.3">
      <c r="A46" s="15" t="s">
        <v>87</v>
      </c>
      <c r="B46" s="2" t="s">
        <v>187</v>
      </c>
      <c r="C46" s="2" t="s">
        <v>32</v>
      </c>
      <c r="D46" s="2" t="s">
        <v>188</v>
      </c>
      <c r="E46" s="2" t="s">
        <v>189</v>
      </c>
      <c r="F46" s="16" t="s">
        <v>117</v>
      </c>
      <c r="G46" s="2" t="s">
        <v>118</v>
      </c>
      <c r="H46" s="4">
        <v>8091666</v>
      </c>
      <c r="I46" s="2" t="s">
        <v>190</v>
      </c>
      <c r="J46" s="2" t="s">
        <v>191</v>
      </c>
      <c r="K46" s="2" t="s">
        <v>192</v>
      </c>
      <c r="L46" s="2" t="s">
        <v>126</v>
      </c>
    </row>
    <row r="47" spans="1:12" ht="97.2" x14ac:dyDescent="0.3">
      <c r="A47" s="28" t="s">
        <v>87</v>
      </c>
      <c r="B47" s="27" t="s">
        <v>193</v>
      </c>
      <c r="C47" s="27" t="s">
        <v>32</v>
      </c>
      <c r="D47" s="2" t="s">
        <v>194</v>
      </c>
      <c r="E47" s="27" t="s">
        <v>150</v>
      </c>
      <c r="F47" s="27" t="s">
        <v>117</v>
      </c>
      <c r="G47" s="27" t="s">
        <v>118</v>
      </c>
      <c r="H47" s="4">
        <v>109310</v>
      </c>
      <c r="I47" s="27" t="s">
        <v>123</v>
      </c>
      <c r="J47" s="27" t="s">
        <v>195</v>
      </c>
      <c r="K47" s="2" t="s">
        <v>196</v>
      </c>
      <c r="L47" s="2" t="s">
        <v>126</v>
      </c>
    </row>
    <row r="48" spans="1:12" ht="97.2" x14ac:dyDescent="0.3">
      <c r="A48" s="28"/>
      <c r="B48" s="27"/>
      <c r="C48" s="27"/>
      <c r="D48" s="2" t="s">
        <v>197</v>
      </c>
      <c r="E48" s="27"/>
      <c r="F48" s="27"/>
      <c r="G48" s="27"/>
      <c r="H48" s="4">
        <v>134154</v>
      </c>
      <c r="I48" s="27"/>
      <c r="J48" s="27"/>
      <c r="K48" s="2" t="s">
        <v>198</v>
      </c>
      <c r="L48" s="2" t="s">
        <v>126</v>
      </c>
    </row>
    <row r="49" spans="1:12" ht="97.2" x14ac:dyDescent="0.3">
      <c r="A49" s="28"/>
      <c r="B49" s="27"/>
      <c r="C49" s="27"/>
      <c r="D49" s="2" t="s">
        <v>199</v>
      </c>
      <c r="E49" s="27"/>
      <c r="F49" s="27"/>
      <c r="G49" s="27"/>
      <c r="H49" s="4">
        <v>74654</v>
      </c>
      <c r="I49" s="27"/>
      <c r="J49" s="27"/>
      <c r="K49" s="2" t="s">
        <v>200</v>
      </c>
      <c r="L49" s="2" t="s">
        <v>126</v>
      </c>
    </row>
    <row r="50" spans="1:12" ht="97.2" x14ac:dyDescent="0.3">
      <c r="A50" s="28" t="s">
        <v>87</v>
      </c>
      <c r="B50" s="27" t="s">
        <v>193</v>
      </c>
      <c r="C50" s="27" t="s">
        <v>32</v>
      </c>
      <c r="D50" s="2" t="s">
        <v>201</v>
      </c>
      <c r="E50" s="27" t="s">
        <v>150</v>
      </c>
      <c r="F50" s="27" t="s">
        <v>117</v>
      </c>
      <c r="G50" s="27" t="s">
        <v>118</v>
      </c>
      <c r="H50" s="4">
        <v>268308</v>
      </c>
      <c r="I50" s="27" t="s">
        <v>123</v>
      </c>
      <c r="J50" s="27" t="s">
        <v>195</v>
      </c>
      <c r="K50" s="2" t="s">
        <v>164</v>
      </c>
      <c r="L50" s="2" t="s">
        <v>126</v>
      </c>
    </row>
    <row r="51" spans="1:12" ht="97.2" x14ac:dyDescent="0.3">
      <c r="A51" s="28"/>
      <c r="B51" s="27"/>
      <c r="C51" s="27"/>
      <c r="D51" s="2" t="s">
        <v>202</v>
      </c>
      <c r="E51" s="27"/>
      <c r="F51" s="27"/>
      <c r="G51" s="27"/>
      <c r="H51" s="4">
        <v>178871</v>
      </c>
      <c r="I51" s="27"/>
      <c r="J51" s="27"/>
      <c r="K51" s="2" t="s">
        <v>203</v>
      </c>
      <c r="L51" s="2" t="s">
        <v>126</v>
      </c>
    </row>
    <row r="52" spans="1:12" ht="97.2" x14ac:dyDescent="0.3">
      <c r="A52" s="28"/>
      <c r="B52" s="27"/>
      <c r="C52" s="27"/>
      <c r="D52" s="2" t="s">
        <v>204</v>
      </c>
      <c r="E52" s="27"/>
      <c r="F52" s="27"/>
      <c r="G52" s="27"/>
      <c r="H52" s="4">
        <v>109310</v>
      </c>
      <c r="I52" s="27"/>
      <c r="J52" s="27"/>
      <c r="K52" s="2" t="s">
        <v>196</v>
      </c>
      <c r="L52" s="2"/>
    </row>
    <row r="53" spans="1:12" ht="97.2" x14ac:dyDescent="0.3">
      <c r="A53" s="28"/>
      <c r="B53" s="27"/>
      <c r="C53" s="27"/>
      <c r="D53" s="2" t="s">
        <v>205</v>
      </c>
      <c r="E53" s="27"/>
      <c r="F53" s="27"/>
      <c r="G53" s="27"/>
      <c r="H53" s="4">
        <v>134154</v>
      </c>
      <c r="I53" s="27"/>
      <c r="J53" s="27"/>
      <c r="K53" s="2" t="s">
        <v>198</v>
      </c>
      <c r="L53" s="2"/>
    </row>
    <row r="54" spans="1:12" ht="81" x14ac:dyDescent="0.3">
      <c r="A54" s="28"/>
      <c r="B54" s="27"/>
      <c r="C54" s="27"/>
      <c r="D54" s="2" t="s">
        <v>206</v>
      </c>
      <c r="E54" s="27"/>
      <c r="F54" s="27"/>
      <c r="G54" s="27"/>
      <c r="H54" s="4">
        <v>74654</v>
      </c>
      <c r="I54" s="27"/>
      <c r="J54" s="27"/>
      <c r="K54" s="2" t="s">
        <v>200</v>
      </c>
      <c r="L54" s="2"/>
    </row>
    <row r="55" spans="1:12" ht="97.2" x14ac:dyDescent="0.3">
      <c r="A55" s="28" t="s">
        <v>87</v>
      </c>
      <c r="B55" s="27" t="s">
        <v>193</v>
      </c>
      <c r="C55" s="27" t="s">
        <v>32</v>
      </c>
      <c r="D55" s="2" t="s">
        <v>207</v>
      </c>
      <c r="E55" s="27" t="s">
        <v>150</v>
      </c>
      <c r="F55" s="27" t="s">
        <v>117</v>
      </c>
      <c r="G55" s="27" t="s">
        <v>118</v>
      </c>
      <c r="H55" s="4">
        <v>178871</v>
      </c>
      <c r="I55" s="27" t="s">
        <v>123</v>
      </c>
      <c r="J55" s="27" t="s">
        <v>195</v>
      </c>
      <c r="K55" s="2" t="s">
        <v>203</v>
      </c>
      <c r="L55" s="2"/>
    </row>
    <row r="56" spans="1:12" ht="81" x14ac:dyDescent="0.3">
      <c r="A56" s="28"/>
      <c r="B56" s="27"/>
      <c r="C56" s="27"/>
      <c r="D56" s="2" t="s">
        <v>208</v>
      </c>
      <c r="E56" s="27"/>
      <c r="F56" s="27"/>
      <c r="G56" s="27"/>
      <c r="H56" s="4">
        <v>91920</v>
      </c>
      <c r="I56" s="27"/>
      <c r="J56" s="27"/>
      <c r="K56" s="2" t="s">
        <v>209</v>
      </c>
      <c r="L56" s="2"/>
    </row>
    <row r="57" spans="1:12" ht="81" x14ac:dyDescent="0.3">
      <c r="A57" s="28"/>
      <c r="B57" s="27"/>
      <c r="C57" s="27"/>
      <c r="D57" s="2" t="s">
        <v>210</v>
      </c>
      <c r="E57" s="27"/>
      <c r="F57" s="27"/>
      <c r="G57" s="27"/>
      <c r="H57" s="4">
        <v>0</v>
      </c>
      <c r="I57" s="27"/>
      <c r="J57" s="27"/>
      <c r="K57" s="2" t="s">
        <v>211</v>
      </c>
      <c r="L57" s="2" t="s">
        <v>212</v>
      </c>
    </row>
    <row r="58" spans="1:12" ht="97.2" x14ac:dyDescent="0.3">
      <c r="A58" s="28"/>
      <c r="B58" s="27"/>
      <c r="C58" s="27" t="s">
        <v>97</v>
      </c>
      <c r="D58" s="2" t="s">
        <v>213</v>
      </c>
      <c r="E58" s="27"/>
      <c r="F58" s="27"/>
      <c r="G58" s="27"/>
      <c r="H58" s="4">
        <v>596238</v>
      </c>
      <c r="I58" s="27"/>
      <c r="J58" s="27"/>
      <c r="K58" s="2" t="s">
        <v>214</v>
      </c>
      <c r="L58" s="2" t="s">
        <v>126</v>
      </c>
    </row>
    <row r="59" spans="1:12" ht="97.2" x14ac:dyDescent="0.3">
      <c r="A59" s="28"/>
      <c r="B59" s="27"/>
      <c r="C59" s="27"/>
      <c r="D59" s="2" t="s">
        <v>215</v>
      </c>
      <c r="E59" s="27"/>
      <c r="F59" s="27"/>
      <c r="G59" s="27"/>
      <c r="H59" s="4">
        <v>251414</v>
      </c>
      <c r="I59" s="27"/>
      <c r="J59" s="27"/>
      <c r="K59" s="2" t="s">
        <v>216</v>
      </c>
      <c r="L59" s="2" t="s">
        <v>126</v>
      </c>
    </row>
    <row r="60" spans="1:12" ht="97.2" x14ac:dyDescent="0.3">
      <c r="A60" s="28" t="s">
        <v>87</v>
      </c>
      <c r="B60" s="27" t="s">
        <v>193</v>
      </c>
      <c r="C60" s="27" t="s">
        <v>228</v>
      </c>
      <c r="D60" s="2" t="s">
        <v>217</v>
      </c>
      <c r="E60" s="27" t="s">
        <v>150</v>
      </c>
      <c r="F60" s="27" t="s">
        <v>117</v>
      </c>
      <c r="G60" s="27" t="s">
        <v>118</v>
      </c>
      <c r="H60" s="4">
        <v>397492</v>
      </c>
      <c r="I60" s="27" t="s">
        <v>123</v>
      </c>
      <c r="J60" s="27" t="s">
        <v>195</v>
      </c>
      <c r="K60" s="2" t="s">
        <v>214</v>
      </c>
      <c r="L60" s="2"/>
    </row>
    <row r="61" spans="1:12" ht="97.2" x14ac:dyDescent="0.3">
      <c r="A61" s="28"/>
      <c r="B61" s="27"/>
      <c r="C61" s="27"/>
      <c r="D61" s="2" t="s">
        <v>218</v>
      </c>
      <c r="E61" s="27"/>
      <c r="F61" s="27"/>
      <c r="G61" s="27"/>
      <c r="H61" s="4">
        <v>0</v>
      </c>
      <c r="I61" s="27"/>
      <c r="J61" s="27"/>
      <c r="K61" s="2" t="s">
        <v>219</v>
      </c>
      <c r="L61" s="2" t="s">
        <v>220</v>
      </c>
    </row>
    <row r="62" spans="1:12" ht="97.2" x14ac:dyDescent="0.3">
      <c r="A62" s="28"/>
      <c r="B62" s="27"/>
      <c r="C62" s="27"/>
      <c r="D62" s="2" t="s">
        <v>221</v>
      </c>
      <c r="E62" s="27"/>
      <c r="F62" s="27"/>
      <c r="G62" s="27"/>
      <c r="H62" s="4">
        <v>0</v>
      </c>
      <c r="I62" s="27"/>
      <c r="J62" s="27"/>
      <c r="K62" s="2" t="s">
        <v>222</v>
      </c>
      <c r="L62" s="2" t="s">
        <v>223</v>
      </c>
    </row>
    <row r="63" spans="1:12" ht="97.2" x14ac:dyDescent="0.3">
      <c r="A63" s="28"/>
      <c r="B63" s="27"/>
      <c r="C63" s="27"/>
      <c r="D63" s="2" t="s">
        <v>217</v>
      </c>
      <c r="E63" s="27"/>
      <c r="F63" s="27"/>
      <c r="G63" s="27"/>
      <c r="H63" s="4">
        <v>220111</v>
      </c>
      <c r="I63" s="27"/>
      <c r="J63" s="27"/>
      <c r="K63" s="2" t="s">
        <v>144</v>
      </c>
      <c r="L63" s="2"/>
    </row>
    <row r="64" spans="1:12" ht="194.4" x14ac:dyDescent="0.3">
      <c r="A64" s="28" t="s">
        <v>87</v>
      </c>
      <c r="B64" s="27" t="s">
        <v>193</v>
      </c>
      <c r="C64" s="2" t="s">
        <v>228</v>
      </c>
      <c r="D64" s="2" t="s">
        <v>224</v>
      </c>
      <c r="E64" s="27" t="s">
        <v>150</v>
      </c>
      <c r="F64" s="27" t="s">
        <v>117</v>
      </c>
      <c r="G64" s="27" t="s">
        <v>118</v>
      </c>
      <c r="H64" s="4">
        <v>0</v>
      </c>
      <c r="I64" s="27" t="s">
        <v>123</v>
      </c>
      <c r="J64" s="27" t="s">
        <v>195</v>
      </c>
      <c r="K64" s="2" t="s">
        <v>225</v>
      </c>
      <c r="L64" s="2" t="s">
        <v>29</v>
      </c>
    </row>
    <row r="65" spans="1:12" ht="81" x14ac:dyDescent="0.3">
      <c r="A65" s="28"/>
      <c r="B65" s="27"/>
      <c r="C65" s="2" t="s">
        <v>14</v>
      </c>
      <c r="D65" s="2" t="s">
        <v>226</v>
      </c>
      <c r="E65" s="27"/>
      <c r="F65" s="27"/>
      <c r="G65" s="27"/>
      <c r="H65" s="4">
        <v>236706</v>
      </c>
      <c r="I65" s="27"/>
      <c r="J65" s="27"/>
      <c r="K65" s="2" t="s">
        <v>227</v>
      </c>
      <c r="L65" s="2"/>
    </row>
    <row r="66" spans="1:12" ht="25.05" customHeight="1" x14ac:dyDescent="0.3">
      <c r="A66" s="30" t="s">
        <v>34</v>
      </c>
      <c r="B66" s="30"/>
      <c r="C66" s="30"/>
      <c r="D66" s="30"/>
      <c r="E66" s="30"/>
      <c r="F66" s="30"/>
      <c r="G66" s="30"/>
      <c r="H66" s="4">
        <f>SUM(H67:H77)</f>
        <v>185880</v>
      </c>
      <c r="I66" s="31"/>
      <c r="J66" s="31"/>
      <c r="K66" s="31"/>
      <c r="L66" s="31"/>
    </row>
    <row r="67" spans="1:12" ht="81" x14ac:dyDescent="0.3">
      <c r="A67" s="6" t="s">
        <v>247</v>
      </c>
      <c r="B67" s="2" t="s">
        <v>229</v>
      </c>
      <c r="C67" s="2" t="s">
        <v>97</v>
      </c>
      <c r="D67" s="2" t="s">
        <v>230</v>
      </c>
      <c r="E67" s="2" t="s">
        <v>231</v>
      </c>
      <c r="F67" s="2" t="s">
        <v>16</v>
      </c>
      <c r="G67" s="2"/>
      <c r="H67" s="4">
        <v>0</v>
      </c>
      <c r="I67" s="2"/>
      <c r="J67" s="2" t="s">
        <v>306</v>
      </c>
      <c r="K67" s="2" t="s">
        <v>232</v>
      </c>
      <c r="L67" s="2" t="s">
        <v>29</v>
      </c>
    </row>
    <row r="68" spans="1:12" ht="81" x14ac:dyDescent="0.3">
      <c r="A68" s="6" t="s">
        <v>246</v>
      </c>
      <c r="B68" s="2" t="s">
        <v>233</v>
      </c>
      <c r="C68" s="2" t="s">
        <v>97</v>
      </c>
      <c r="D68" s="2" t="s">
        <v>234</v>
      </c>
      <c r="E68" s="2" t="s">
        <v>231</v>
      </c>
      <c r="F68" s="2" t="s">
        <v>16</v>
      </c>
      <c r="G68" s="2"/>
      <c r="H68" s="4">
        <v>0</v>
      </c>
      <c r="I68" s="2"/>
      <c r="J68" s="2" t="s">
        <v>306</v>
      </c>
      <c r="K68" s="2" t="s">
        <v>232</v>
      </c>
      <c r="L68" s="2" t="s">
        <v>29</v>
      </c>
    </row>
    <row r="69" spans="1:12" ht="81" x14ac:dyDescent="0.3">
      <c r="A69" s="6" t="s">
        <v>246</v>
      </c>
      <c r="B69" s="2" t="s">
        <v>235</v>
      </c>
      <c r="C69" s="2" t="s">
        <v>97</v>
      </c>
      <c r="D69" s="2" t="s">
        <v>236</v>
      </c>
      <c r="E69" s="2" t="s">
        <v>231</v>
      </c>
      <c r="F69" s="2" t="s">
        <v>16</v>
      </c>
      <c r="G69" s="2"/>
      <c r="H69" s="4">
        <v>0</v>
      </c>
      <c r="I69" s="2"/>
      <c r="J69" s="2" t="s">
        <v>306</v>
      </c>
      <c r="K69" s="2" t="s">
        <v>232</v>
      </c>
      <c r="L69" s="2" t="s">
        <v>29</v>
      </c>
    </row>
    <row r="70" spans="1:12" ht="81" x14ac:dyDescent="0.3">
      <c r="A70" s="6" t="s">
        <v>246</v>
      </c>
      <c r="B70" s="2" t="s">
        <v>237</v>
      </c>
      <c r="C70" s="2" t="s">
        <v>97</v>
      </c>
      <c r="D70" s="2" t="s">
        <v>238</v>
      </c>
      <c r="E70" s="2" t="s">
        <v>231</v>
      </c>
      <c r="F70" s="2" t="s">
        <v>16</v>
      </c>
      <c r="G70" s="2" t="s">
        <v>239</v>
      </c>
      <c r="H70" s="4">
        <v>97000</v>
      </c>
      <c r="I70" s="2" t="s">
        <v>240</v>
      </c>
      <c r="J70" s="2" t="s">
        <v>306</v>
      </c>
      <c r="K70" s="2" t="s">
        <v>232</v>
      </c>
      <c r="L70" s="2" t="s">
        <v>241</v>
      </c>
    </row>
    <row r="71" spans="1:12" ht="97.2" x14ac:dyDescent="0.3">
      <c r="A71" s="6" t="s">
        <v>246</v>
      </c>
      <c r="B71" s="2" t="s">
        <v>242</v>
      </c>
      <c r="C71" s="2" t="s">
        <v>32</v>
      </c>
      <c r="D71" s="2" t="s">
        <v>243</v>
      </c>
      <c r="E71" s="2" t="s">
        <v>244</v>
      </c>
      <c r="F71" s="2" t="s">
        <v>16</v>
      </c>
      <c r="G71" s="2"/>
      <c r="H71" s="4">
        <v>0</v>
      </c>
      <c r="I71" s="2"/>
      <c r="J71" s="2" t="s">
        <v>307</v>
      </c>
      <c r="K71" s="2" t="s">
        <v>245</v>
      </c>
      <c r="L71" s="2"/>
    </row>
    <row r="72" spans="1:12" ht="210.6" x14ac:dyDescent="0.3">
      <c r="A72" s="14" t="s">
        <v>248</v>
      </c>
      <c r="B72" s="2" t="s">
        <v>249</v>
      </c>
      <c r="C72" s="2" t="s">
        <v>97</v>
      </c>
      <c r="D72" s="2" t="s">
        <v>250</v>
      </c>
      <c r="E72" s="2" t="s">
        <v>251</v>
      </c>
      <c r="F72" s="2" t="s">
        <v>16</v>
      </c>
      <c r="G72" s="2"/>
      <c r="H72" s="4">
        <v>0</v>
      </c>
      <c r="I72" s="2"/>
      <c r="J72" s="2" t="s">
        <v>308</v>
      </c>
      <c r="K72" s="2" t="s">
        <v>252</v>
      </c>
      <c r="L72" s="2" t="s">
        <v>29</v>
      </c>
    </row>
    <row r="73" spans="1:12" ht="64.8" x14ac:dyDescent="0.3">
      <c r="A73" s="14" t="s">
        <v>248</v>
      </c>
      <c r="B73" s="2" t="s">
        <v>253</v>
      </c>
      <c r="C73" s="2" t="s">
        <v>97</v>
      </c>
      <c r="D73" s="2" t="s">
        <v>254</v>
      </c>
      <c r="E73" s="2" t="s">
        <v>251</v>
      </c>
      <c r="F73" s="2" t="s">
        <v>16</v>
      </c>
      <c r="G73" s="2"/>
      <c r="H73" s="4">
        <v>0</v>
      </c>
      <c r="I73" s="2"/>
      <c r="J73" s="2" t="s">
        <v>309</v>
      </c>
      <c r="K73" s="2" t="s">
        <v>255</v>
      </c>
      <c r="L73" s="2" t="s">
        <v>29</v>
      </c>
    </row>
    <row r="74" spans="1:12" ht="178.2" x14ac:dyDescent="0.3">
      <c r="A74" s="14" t="s">
        <v>248</v>
      </c>
      <c r="B74" s="2" t="s">
        <v>256</v>
      </c>
      <c r="C74" s="2" t="s">
        <v>97</v>
      </c>
      <c r="D74" s="2" t="s">
        <v>257</v>
      </c>
      <c r="E74" s="2" t="s">
        <v>251</v>
      </c>
      <c r="F74" s="2" t="s">
        <v>16</v>
      </c>
      <c r="G74" s="2" t="s">
        <v>258</v>
      </c>
      <c r="H74" s="4">
        <v>11000</v>
      </c>
      <c r="I74" s="2" t="s">
        <v>259</v>
      </c>
      <c r="J74" s="2" t="s">
        <v>310</v>
      </c>
      <c r="K74" s="2" t="s">
        <v>260</v>
      </c>
      <c r="L74" s="2" t="s">
        <v>261</v>
      </c>
    </row>
    <row r="75" spans="1:12" ht="178.2" x14ac:dyDescent="0.3">
      <c r="A75" s="14" t="s">
        <v>248</v>
      </c>
      <c r="B75" s="2" t="s">
        <v>262</v>
      </c>
      <c r="C75" s="2" t="s">
        <v>97</v>
      </c>
      <c r="D75" s="2" t="s">
        <v>263</v>
      </c>
      <c r="E75" s="2" t="s">
        <v>251</v>
      </c>
      <c r="F75" s="2" t="s">
        <v>16</v>
      </c>
      <c r="G75" s="2" t="s">
        <v>258</v>
      </c>
      <c r="H75" s="4">
        <v>11000</v>
      </c>
      <c r="I75" s="2" t="s">
        <v>264</v>
      </c>
      <c r="J75" s="2" t="s">
        <v>311</v>
      </c>
      <c r="K75" s="2" t="s">
        <v>260</v>
      </c>
      <c r="L75" s="2" t="s">
        <v>265</v>
      </c>
    </row>
    <row r="76" spans="1:12" ht="97.2" x14ac:dyDescent="0.3">
      <c r="A76" s="14" t="s">
        <v>248</v>
      </c>
      <c r="B76" s="2" t="s">
        <v>266</v>
      </c>
      <c r="C76" s="2" t="s">
        <v>89</v>
      </c>
      <c r="D76" s="2" t="s">
        <v>267</v>
      </c>
      <c r="E76" s="2" t="s">
        <v>251</v>
      </c>
      <c r="F76" s="2" t="s">
        <v>16</v>
      </c>
      <c r="G76" s="2" t="s">
        <v>258</v>
      </c>
      <c r="H76" s="4">
        <v>40000</v>
      </c>
      <c r="I76" s="2" t="s">
        <v>268</v>
      </c>
      <c r="J76" s="2" t="s">
        <v>312</v>
      </c>
      <c r="K76" s="2" t="s">
        <v>269</v>
      </c>
      <c r="L76" s="2"/>
    </row>
    <row r="77" spans="1:12" ht="113.4" x14ac:dyDescent="0.3">
      <c r="A77" s="14" t="s">
        <v>248</v>
      </c>
      <c r="B77" s="2" t="s">
        <v>270</v>
      </c>
      <c r="C77" s="2" t="s">
        <v>14</v>
      </c>
      <c r="D77" s="2" t="s">
        <v>271</v>
      </c>
      <c r="E77" s="2" t="s">
        <v>251</v>
      </c>
      <c r="F77" s="2" t="s">
        <v>16</v>
      </c>
      <c r="G77" s="2" t="s">
        <v>258</v>
      </c>
      <c r="H77" s="4">
        <v>26880</v>
      </c>
      <c r="I77" s="2" t="s">
        <v>314</v>
      </c>
      <c r="J77" s="2" t="s">
        <v>313</v>
      </c>
      <c r="K77" s="2" t="s">
        <v>272</v>
      </c>
      <c r="L77" s="2"/>
    </row>
    <row r="78" spans="1:12" ht="25.05" customHeight="1" x14ac:dyDescent="0.3">
      <c r="A78" s="30" t="s">
        <v>35</v>
      </c>
      <c r="B78" s="30"/>
      <c r="C78" s="30"/>
      <c r="D78" s="30"/>
      <c r="E78" s="30"/>
      <c r="F78" s="30"/>
      <c r="G78" s="30"/>
      <c r="H78" s="4">
        <v>0</v>
      </c>
      <c r="I78" s="31"/>
      <c r="J78" s="31"/>
      <c r="K78" s="31"/>
      <c r="L78" s="31"/>
    </row>
    <row r="79" spans="1:12" ht="25.05" customHeight="1" x14ac:dyDescent="0.3">
      <c r="A79" s="6"/>
      <c r="B79" s="2" t="s">
        <v>36</v>
      </c>
      <c r="C79" s="2"/>
      <c r="D79" s="2"/>
      <c r="E79" s="2"/>
      <c r="F79" s="2"/>
      <c r="G79" s="2"/>
      <c r="H79" s="4"/>
      <c r="I79" s="2"/>
      <c r="J79" s="2"/>
      <c r="K79" s="2"/>
      <c r="L79" s="2"/>
    </row>
    <row r="80" spans="1:12" ht="25.05" customHeight="1" x14ac:dyDescent="0.3">
      <c r="A80" s="30" t="s">
        <v>37</v>
      </c>
      <c r="B80" s="30"/>
      <c r="C80" s="30"/>
      <c r="D80" s="30"/>
      <c r="E80" s="30"/>
      <c r="F80" s="30"/>
      <c r="G80" s="30"/>
      <c r="H80" s="4">
        <f>SUM(H81:H129)</f>
        <v>928900</v>
      </c>
      <c r="I80" s="31"/>
      <c r="J80" s="31"/>
      <c r="K80" s="31"/>
      <c r="L80" s="31"/>
    </row>
    <row r="81" spans="1:12" ht="48.6" x14ac:dyDescent="0.3">
      <c r="A81" s="6" t="s">
        <v>520</v>
      </c>
      <c r="B81" s="2" t="s">
        <v>317</v>
      </c>
      <c r="C81" s="2" t="s">
        <v>32</v>
      </c>
      <c r="D81" s="2" t="s">
        <v>521</v>
      </c>
      <c r="E81" s="2" t="s">
        <v>318</v>
      </c>
      <c r="F81" s="2" t="s">
        <v>16</v>
      </c>
      <c r="G81" s="2" t="s">
        <v>319</v>
      </c>
      <c r="H81" s="4">
        <v>30000</v>
      </c>
      <c r="I81" s="2" t="s">
        <v>320</v>
      </c>
      <c r="J81" s="2" t="s">
        <v>493</v>
      </c>
      <c r="K81" s="2" t="s">
        <v>321</v>
      </c>
      <c r="L81" s="2" t="s">
        <v>322</v>
      </c>
    </row>
    <row r="82" spans="1:12" ht="64.8" x14ac:dyDescent="0.3">
      <c r="A82" s="6" t="s">
        <v>316</v>
      </c>
      <c r="B82" s="2" t="s">
        <v>317</v>
      </c>
      <c r="C82" s="2" t="s">
        <v>32</v>
      </c>
      <c r="D82" s="2" t="s">
        <v>323</v>
      </c>
      <c r="E82" s="2" t="s">
        <v>318</v>
      </c>
      <c r="F82" s="2" t="s">
        <v>16</v>
      </c>
      <c r="G82" s="2" t="s">
        <v>319</v>
      </c>
      <c r="H82" s="4">
        <v>30000</v>
      </c>
      <c r="I82" s="2" t="s">
        <v>320</v>
      </c>
      <c r="J82" s="2" t="s">
        <v>493</v>
      </c>
      <c r="K82" s="2" t="s">
        <v>321</v>
      </c>
      <c r="L82" s="2" t="s">
        <v>324</v>
      </c>
    </row>
    <row r="83" spans="1:12" ht="64.8" x14ac:dyDescent="0.3">
      <c r="A83" s="6" t="s">
        <v>316</v>
      </c>
      <c r="B83" s="2" t="s">
        <v>317</v>
      </c>
      <c r="C83" s="2" t="s">
        <v>97</v>
      </c>
      <c r="D83" s="2" t="s">
        <v>325</v>
      </c>
      <c r="E83" s="2" t="s">
        <v>318</v>
      </c>
      <c r="F83" s="2" t="s">
        <v>16</v>
      </c>
      <c r="G83" s="2" t="s">
        <v>319</v>
      </c>
      <c r="H83" s="4">
        <v>0</v>
      </c>
      <c r="I83" s="2" t="s">
        <v>320</v>
      </c>
      <c r="J83" s="2" t="s">
        <v>494</v>
      </c>
      <c r="K83" s="2" t="s">
        <v>326</v>
      </c>
      <c r="L83" s="2" t="s">
        <v>327</v>
      </c>
    </row>
    <row r="84" spans="1:12" ht="81" x14ac:dyDescent="0.3">
      <c r="A84" s="18" t="s">
        <v>316</v>
      </c>
      <c r="B84" s="2" t="s">
        <v>328</v>
      </c>
      <c r="C84" s="2" t="s">
        <v>14</v>
      </c>
      <c r="D84" s="2" t="s">
        <v>329</v>
      </c>
      <c r="E84" s="2" t="s">
        <v>318</v>
      </c>
      <c r="F84" s="2" t="s">
        <v>16</v>
      </c>
      <c r="G84" s="2" t="s">
        <v>319</v>
      </c>
      <c r="H84" s="4">
        <v>30000</v>
      </c>
      <c r="I84" s="2" t="s">
        <v>320</v>
      </c>
      <c r="J84" s="2" t="s">
        <v>495</v>
      </c>
      <c r="K84" s="2"/>
      <c r="L84" s="2" t="s">
        <v>330</v>
      </c>
    </row>
    <row r="85" spans="1:12" ht="81" x14ac:dyDescent="0.3">
      <c r="A85" s="18" t="s">
        <v>316</v>
      </c>
      <c r="B85" s="2" t="s">
        <v>331</v>
      </c>
      <c r="C85" s="2" t="s">
        <v>97</v>
      </c>
      <c r="D85" s="2" t="s">
        <v>332</v>
      </c>
      <c r="E85" s="2" t="s">
        <v>333</v>
      </c>
      <c r="F85" s="2"/>
      <c r="G85" s="2"/>
      <c r="H85" s="4">
        <v>0</v>
      </c>
      <c r="I85" s="2"/>
      <c r="J85" s="2" t="s">
        <v>496</v>
      </c>
      <c r="K85" s="2" t="s">
        <v>334</v>
      </c>
      <c r="L85" s="2" t="s">
        <v>29</v>
      </c>
    </row>
    <row r="86" spans="1:12" ht="81" x14ac:dyDescent="0.3">
      <c r="A86" s="18" t="s">
        <v>316</v>
      </c>
      <c r="B86" s="2" t="s">
        <v>335</v>
      </c>
      <c r="C86" s="2" t="s">
        <v>97</v>
      </c>
      <c r="D86" s="2" t="s">
        <v>336</v>
      </c>
      <c r="E86" s="2" t="s">
        <v>333</v>
      </c>
      <c r="F86" s="2"/>
      <c r="G86" s="2"/>
      <c r="H86" s="4">
        <v>0</v>
      </c>
      <c r="I86" s="2"/>
      <c r="J86" s="2" t="s">
        <v>493</v>
      </c>
      <c r="K86" s="2" t="s">
        <v>334</v>
      </c>
      <c r="L86" s="2" t="s">
        <v>29</v>
      </c>
    </row>
    <row r="87" spans="1:12" ht="64.8" x14ac:dyDescent="0.3">
      <c r="A87" s="18" t="s">
        <v>316</v>
      </c>
      <c r="B87" s="2" t="s">
        <v>337</v>
      </c>
      <c r="C87" s="2" t="s">
        <v>338</v>
      </c>
      <c r="D87" s="2" t="s">
        <v>339</v>
      </c>
      <c r="E87" s="2" t="s">
        <v>333</v>
      </c>
      <c r="F87" s="2"/>
      <c r="G87" s="2"/>
      <c r="H87" s="4">
        <v>0</v>
      </c>
      <c r="I87" s="2"/>
      <c r="J87" s="2" t="s">
        <v>340</v>
      </c>
      <c r="K87" s="2" t="s">
        <v>341</v>
      </c>
      <c r="L87" s="2" t="s">
        <v>29</v>
      </c>
    </row>
    <row r="88" spans="1:12" ht="64.8" x14ac:dyDescent="0.3">
      <c r="A88" s="18" t="s">
        <v>316</v>
      </c>
      <c r="B88" s="2" t="s">
        <v>317</v>
      </c>
      <c r="C88" s="2" t="s">
        <v>338</v>
      </c>
      <c r="D88" s="2" t="s">
        <v>339</v>
      </c>
      <c r="E88" s="2" t="s">
        <v>333</v>
      </c>
      <c r="F88" s="2"/>
      <c r="G88" s="2"/>
      <c r="H88" s="4">
        <v>0</v>
      </c>
      <c r="I88" s="2"/>
      <c r="J88" s="2" t="s">
        <v>342</v>
      </c>
      <c r="K88" s="2" t="s">
        <v>341</v>
      </c>
      <c r="L88" s="2" t="s">
        <v>29</v>
      </c>
    </row>
    <row r="89" spans="1:12" ht="48.6" x14ac:dyDescent="0.3">
      <c r="A89" s="18" t="s">
        <v>316</v>
      </c>
      <c r="B89" s="2" t="s">
        <v>343</v>
      </c>
      <c r="C89" s="2" t="s">
        <v>338</v>
      </c>
      <c r="D89" s="2" t="s">
        <v>339</v>
      </c>
      <c r="E89" s="2" t="s">
        <v>333</v>
      </c>
      <c r="F89" s="2"/>
      <c r="G89" s="2"/>
      <c r="H89" s="4">
        <v>0</v>
      </c>
      <c r="I89" s="2"/>
      <c r="J89" s="2" t="s">
        <v>344</v>
      </c>
      <c r="K89" s="2" t="s">
        <v>345</v>
      </c>
      <c r="L89" s="2" t="s">
        <v>29</v>
      </c>
    </row>
    <row r="90" spans="1:12" ht="48.6" x14ac:dyDescent="0.3">
      <c r="A90" s="18" t="s">
        <v>316</v>
      </c>
      <c r="B90" s="2" t="s">
        <v>335</v>
      </c>
      <c r="C90" s="2" t="s">
        <v>338</v>
      </c>
      <c r="D90" s="2" t="s">
        <v>339</v>
      </c>
      <c r="E90" s="2" t="s">
        <v>333</v>
      </c>
      <c r="F90" s="2"/>
      <c r="G90" s="2"/>
      <c r="H90" s="4">
        <v>0</v>
      </c>
      <c r="I90" s="2"/>
      <c r="J90" s="2" t="s">
        <v>346</v>
      </c>
      <c r="K90" s="2" t="s">
        <v>345</v>
      </c>
      <c r="L90" s="2" t="s">
        <v>29</v>
      </c>
    </row>
    <row r="91" spans="1:12" ht="81" x14ac:dyDescent="0.3">
      <c r="A91" s="18" t="s">
        <v>316</v>
      </c>
      <c r="B91" s="2" t="s">
        <v>347</v>
      </c>
      <c r="C91" s="2" t="s">
        <v>97</v>
      </c>
      <c r="D91" s="2" t="s">
        <v>348</v>
      </c>
      <c r="E91" s="2" t="s">
        <v>349</v>
      </c>
      <c r="F91" s="2"/>
      <c r="G91" s="2"/>
      <c r="H91" s="4">
        <v>0</v>
      </c>
      <c r="I91" s="2"/>
      <c r="J91" s="2" t="s">
        <v>350</v>
      </c>
      <c r="K91" s="2" t="s">
        <v>334</v>
      </c>
      <c r="L91" s="2" t="s">
        <v>29</v>
      </c>
    </row>
    <row r="92" spans="1:12" ht="64.8" x14ac:dyDescent="0.3">
      <c r="A92" s="18" t="s">
        <v>316</v>
      </c>
      <c r="B92" s="2" t="s">
        <v>351</v>
      </c>
      <c r="C92" s="2" t="s">
        <v>97</v>
      </c>
      <c r="D92" s="2" t="s">
        <v>352</v>
      </c>
      <c r="E92" s="2" t="s">
        <v>349</v>
      </c>
      <c r="F92" s="2"/>
      <c r="G92" s="2"/>
      <c r="H92" s="4">
        <v>0</v>
      </c>
      <c r="I92" s="2"/>
      <c r="J92" s="2" t="s">
        <v>353</v>
      </c>
      <c r="K92" s="2" t="s">
        <v>334</v>
      </c>
      <c r="L92" s="2" t="s">
        <v>29</v>
      </c>
    </row>
    <row r="93" spans="1:12" ht="200.4" customHeight="1" x14ac:dyDescent="0.3">
      <c r="A93" s="18" t="s">
        <v>316</v>
      </c>
      <c r="B93" s="2" t="s">
        <v>492</v>
      </c>
      <c r="C93" s="2" t="s">
        <v>97</v>
      </c>
      <c r="D93" s="2" t="s">
        <v>354</v>
      </c>
      <c r="E93" s="2" t="s">
        <v>355</v>
      </c>
      <c r="F93" s="2"/>
      <c r="G93" s="2"/>
      <c r="H93" s="4">
        <v>0</v>
      </c>
      <c r="I93" s="2"/>
      <c r="J93" s="2" t="s">
        <v>356</v>
      </c>
      <c r="K93" s="2" t="s">
        <v>357</v>
      </c>
      <c r="L93" s="2" t="s">
        <v>29</v>
      </c>
    </row>
    <row r="94" spans="1:12" ht="81" x14ac:dyDescent="0.3">
      <c r="A94" s="18" t="s">
        <v>316</v>
      </c>
      <c r="B94" s="2" t="s">
        <v>317</v>
      </c>
      <c r="C94" s="2" t="s">
        <v>14</v>
      </c>
      <c r="D94" s="2" t="s">
        <v>358</v>
      </c>
      <c r="E94" s="2" t="s">
        <v>333</v>
      </c>
      <c r="F94" s="2"/>
      <c r="G94" s="2"/>
      <c r="H94" s="4">
        <v>0</v>
      </c>
      <c r="I94" s="2"/>
      <c r="J94" s="2" t="s">
        <v>359</v>
      </c>
      <c r="K94" s="2" t="s">
        <v>360</v>
      </c>
      <c r="L94" s="2" t="s">
        <v>29</v>
      </c>
    </row>
    <row r="95" spans="1:12" ht="81" x14ac:dyDescent="0.3">
      <c r="A95" s="18" t="s">
        <v>316</v>
      </c>
      <c r="B95" s="2" t="s">
        <v>331</v>
      </c>
      <c r="C95" s="2" t="s">
        <v>97</v>
      </c>
      <c r="D95" s="2" t="s">
        <v>361</v>
      </c>
      <c r="E95" s="2" t="s">
        <v>333</v>
      </c>
      <c r="F95" s="2"/>
      <c r="G95" s="2"/>
      <c r="H95" s="4">
        <v>0</v>
      </c>
      <c r="I95" s="2"/>
      <c r="J95" s="2" t="s">
        <v>496</v>
      </c>
      <c r="K95" s="2" t="s">
        <v>334</v>
      </c>
      <c r="L95" s="2" t="s">
        <v>29</v>
      </c>
    </row>
    <row r="96" spans="1:12" ht="81" x14ac:dyDescent="0.3">
      <c r="A96" s="18" t="s">
        <v>316</v>
      </c>
      <c r="B96" s="2" t="s">
        <v>335</v>
      </c>
      <c r="C96" s="2" t="s">
        <v>97</v>
      </c>
      <c r="D96" s="2" t="s">
        <v>362</v>
      </c>
      <c r="E96" s="2" t="s">
        <v>333</v>
      </c>
      <c r="F96" s="2"/>
      <c r="G96" s="2"/>
      <c r="H96" s="4">
        <v>0</v>
      </c>
      <c r="I96" s="2"/>
      <c r="J96" s="2" t="s">
        <v>493</v>
      </c>
      <c r="K96" s="2" t="s">
        <v>334</v>
      </c>
      <c r="L96" s="2" t="s">
        <v>29</v>
      </c>
    </row>
    <row r="97" spans="1:12" ht="64.8" x14ac:dyDescent="0.3">
      <c r="A97" s="18" t="s">
        <v>316</v>
      </c>
      <c r="B97" s="2" t="s">
        <v>337</v>
      </c>
      <c r="C97" s="2" t="s">
        <v>338</v>
      </c>
      <c r="D97" s="2" t="s">
        <v>363</v>
      </c>
      <c r="E97" s="2" t="s">
        <v>333</v>
      </c>
      <c r="F97" s="2"/>
      <c r="G97" s="2"/>
      <c r="H97" s="4">
        <v>0</v>
      </c>
      <c r="I97" s="2"/>
      <c r="J97" s="2" t="s">
        <v>340</v>
      </c>
      <c r="K97" s="2" t="s">
        <v>341</v>
      </c>
      <c r="L97" s="2" t="s">
        <v>29</v>
      </c>
    </row>
    <row r="98" spans="1:12" ht="64.8" x14ac:dyDescent="0.3">
      <c r="A98" s="18" t="s">
        <v>316</v>
      </c>
      <c r="B98" s="2" t="s">
        <v>317</v>
      </c>
      <c r="C98" s="2" t="s">
        <v>338</v>
      </c>
      <c r="D98" s="2" t="s">
        <v>363</v>
      </c>
      <c r="E98" s="2" t="s">
        <v>333</v>
      </c>
      <c r="F98" s="2"/>
      <c r="G98" s="2"/>
      <c r="H98" s="4">
        <v>0</v>
      </c>
      <c r="I98" s="2"/>
      <c r="J98" s="2" t="s">
        <v>342</v>
      </c>
      <c r="K98" s="2" t="s">
        <v>341</v>
      </c>
      <c r="L98" s="2" t="s">
        <v>29</v>
      </c>
    </row>
    <row r="99" spans="1:12" ht="48.6" x14ac:dyDescent="0.3">
      <c r="A99" s="18" t="s">
        <v>316</v>
      </c>
      <c r="B99" s="2" t="s">
        <v>343</v>
      </c>
      <c r="C99" s="2" t="s">
        <v>338</v>
      </c>
      <c r="D99" s="2" t="s">
        <v>363</v>
      </c>
      <c r="E99" s="2" t="s">
        <v>333</v>
      </c>
      <c r="F99" s="2"/>
      <c r="G99" s="2"/>
      <c r="H99" s="4">
        <v>0</v>
      </c>
      <c r="I99" s="2"/>
      <c r="J99" s="2" t="s">
        <v>344</v>
      </c>
      <c r="K99" s="2" t="s">
        <v>345</v>
      </c>
      <c r="L99" s="2" t="s">
        <v>29</v>
      </c>
    </row>
    <row r="100" spans="1:12" ht="48.6" x14ac:dyDescent="0.3">
      <c r="A100" s="18" t="s">
        <v>316</v>
      </c>
      <c r="B100" s="2" t="s">
        <v>335</v>
      </c>
      <c r="C100" s="2" t="s">
        <v>338</v>
      </c>
      <c r="D100" s="2" t="s">
        <v>363</v>
      </c>
      <c r="E100" s="2" t="s">
        <v>333</v>
      </c>
      <c r="F100" s="2"/>
      <c r="G100" s="2"/>
      <c r="H100" s="4">
        <v>0</v>
      </c>
      <c r="I100" s="2"/>
      <c r="J100" s="2" t="s">
        <v>346</v>
      </c>
      <c r="K100" s="2" t="s">
        <v>345</v>
      </c>
      <c r="L100" s="2" t="s">
        <v>29</v>
      </c>
    </row>
    <row r="101" spans="1:12" ht="81" x14ac:dyDescent="0.3">
      <c r="A101" s="18" t="s">
        <v>316</v>
      </c>
      <c r="B101" s="2" t="s">
        <v>347</v>
      </c>
      <c r="C101" s="2" t="s">
        <v>97</v>
      </c>
      <c r="D101" s="2" t="s">
        <v>364</v>
      </c>
      <c r="E101" s="2" t="s">
        <v>349</v>
      </c>
      <c r="F101" s="2"/>
      <c r="G101" s="2"/>
      <c r="H101" s="4">
        <v>0</v>
      </c>
      <c r="I101" s="2"/>
      <c r="J101" s="2" t="s">
        <v>350</v>
      </c>
      <c r="K101" s="2" t="s">
        <v>334</v>
      </c>
      <c r="L101" s="2" t="s">
        <v>29</v>
      </c>
    </row>
    <row r="102" spans="1:12" ht="81" x14ac:dyDescent="0.3">
      <c r="A102" s="18" t="s">
        <v>316</v>
      </c>
      <c r="B102" s="2" t="s">
        <v>351</v>
      </c>
      <c r="C102" s="2" t="s">
        <v>97</v>
      </c>
      <c r="D102" s="2" t="s">
        <v>365</v>
      </c>
      <c r="E102" s="2" t="s">
        <v>349</v>
      </c>
      <c r="F102" s="2"/>
      <c r="G102" s="2"/>
      <c r="H102" s="4">
        <v>0</v>
      </c>
      <c r="I102" s="2"/>
      <c r="J102" s="2" t="s">
        <v>353</v>
      </c>
      <c r="K102" s="2" t="s">
        <v>334</v>
      </c>
      <c r="L102" s="2" t="s">
        <v>29</v>
      </c>
    </row>
    <row r="103" spans="1:12" ht="48.6" x14ac:dyDescent="0.3">
      <c r="A103" s="18" t="s">
        <v>316</v>
      </c>
      <c r="B103" s="2" t="s">
        <v>366</v>
      </c>
      <c r="C103" s="2" t="s">
        <v>32</v>
      </c>
      <c r="D103" s="2" t="s">
        <v>367</v>
      </c>
      <c r="E103" s="2" t="s">
        <v>318</v>
      </c>
      <c r="F103" s="2" t="s">
        <v>16</v>
      </c>
      <c r="G103" s="2" t="s">
        <v>319</v>
      </c>
      <c r="H103" s="4">
        <v>6430</v>
      </c>
      <c r="I103" s="2" t="s">
        <v>320</v>
      </c>
      <c r="J103" s="2" t="s">
        <v>497</v>
      </c>
      <c r="K103" s="2" t="s">
        <v>303</v>
      </c>
      <c r="L103" s="2"/>
    </row>
    <row r="104" spans="1:12" ht="48.6" x14ac:dyDescent="0.3">
      <c r="A104" s="18" t="s">
        <v>316</v>
      </c>
      <c r="B104" s="2" t="s">
        <v>366</v>
      </c>
      <c r="C104" s="2" t="s">
        <v>32</v>
      </c>
      <c r="D104" s="2" t="s">
        <v>368</v>
      </c>
      <c r="E104" s="2" t="s">
        <v>318</v>
      </c>
      <c r="F104" s="2" t="s">
        <v>16</v>
      </c>
      <c r="G104" s="2" t="s">
        <v>319</v>
      </c>
      <c r="H104" s="4">
        <v>0</v>
      </c>
      <c r="I104" s="2" t="s">
        <v>320</v>
      </c>
      <c r="J104" s="2" t="s">
        <v>497</v>
      </c>
      <c r="K104" s="2" t="s">
        <v>369</v>
      </c>
      <c r="L104" s="2" t="s">
        <v>327</v>
      </c>
    </row>
    <row r="105" spans="1:12" ht="32.4" x14ac:dyDescent="0.3">
      <c r="A105" s="18" t="s">
        <v>316</v>
      </c>
      <c r="B105" s="2" t="s">
        <v>370</v>
      </c>
      <c r="C105" s="2" t="s">
        <v>32</v>
      </c>
      <c r="D105" s="2" t="s">
        <v>371</v>
      </c>
      <c r="E105" s="2" t="s">
        <v>318</v>
      </c>
      <c r="F105" s="2" t="s">
        <v>16</v>
      </c>
      <c r="G105" s="2" t="s">
        <v>319</v>
      </c>
      <c r="H105" s="4">
        <v>13140</v>
      </c>
      <c r="I105" s="2" t="s">
        <v>320</v>
      </c>
      <c r="J105" s="2" t="s">
        <v>493</v>
      </c>
      <c r="K105" s="2" t="s">
        <v>372</v>
      </c>
      <c r="L105" s="2"/>
    </row>
    <row r="106" spans="1:12" ht="81" x14ac:dyDescent="0.3">
      <c r="A106" s="18" t="s">
        <v>316</v>
      </c>
      <c r="B106" s="2" t="s">
        <v>373</v>
      </c>
      <c r="C106" s="2" t="s">
        <v>32</v>
      </c>
      <c r="D106" s="2" t="s">
        <v>374</v>
      </c>
      <c r="E106" s="2" t="s">
        <v>318</v>
      </c>
      <c r="F106" s="2" t="s">
        <v>16</v>
      </c>
      <c r="G106" s="2" t="s">
        <v>319</v>
      </c>
      <c r="H106" s="4">
        <v>210000</v>
      </c>
      <c r="I106" s="2" t="s">
        <v>320</v>
      </c>
      <c r="J106" s="2" t="s">
        <v>375</v>
      </c>
      <c r="K106" s="2" t="s">
        <v>376</v>
      </c>
      <c r="L106" s="2" t="s">
        <v>377</v>
      </c>
    </row>
    <row r="107" spans="1:12" ht="48.6" x14ac:dyDescent="0.3">
      <c r="A107" s="18" t="s">
        <v>316</v>
      </c>
      <c r="B107" s="2" t="s">
        <v>378</v>
      </c>
      <c r="C107" s="2" t="s">
        <v>32</v>
      </c>
      <c r="D107" s="2" t="s">
        <v>379</v>
      </c>
      <c r="E107" s="2" t="s">
        <v>318</v>
      </c>
      <c r="F107" s="2" t="s">
        <v>16</v>
      </c>
      <c r="G107" s="2" t="s">
        <v>319</v>
      </c>
      <c r="H107" s="4">
        <v>0</v>
      </c>
      <c r="I107" s="2" t="s">
        <v>320</v>
      </c>
      <c r="J107" s="2" t="s">
        <v>498</v>
      </c>
      <c r="K107" s="2" t="s">
        <v>369</v>
      </c>
      <c r="L107" s="2" t="s">
        <v>327</v>
      </c>
    </row>
    <row r="108" spans="1:12" ht="48.6" x14ac:dyDescent="0.3">
      <c r="A108" s="18" t="s">
        <v>316</v>
      </c>
      <c r="B108" s="2" t="s">
        <v>380</v>
      </c>
      <c r="C108" s="2" t="s">
        <v>32</v>
      </c>
      <c r="D108" s="2" t="s">
        <v>381</v>
      </c>
      <c r="E108" s="2" t="s">
        <v>318</v>
      </c>
      <c r="F108" s="2" t="s">
        <v>16</v>
      </c>
      <c r="G108" s="2" t="s">
        <v>319</v>
      </c>
      <c r="H108" s="4">
        <v>12900</v>
      </c>
      <c r="I108" s="2" t="s">
        <v>320</v>
      </c>
      <c r="J108" s="2" t="s">
        <v>499</v>
      </c>
      <c r="K108" s="2" t="s">
        <v>303</v>
      </c>
      <c r="L108" s="2"/>
    </row>
    <row r="109" spans="1:12" ht="48.6" x14ac:dyDescent="0.3">
      <c r="A109" s="18" t="s">
        <v>316</v>
      </c>
      <c r="B109" s="2" t="s">
        <v>382</v>
      </c>
      <c r="C109" s="2" t="s">
        <v>32</v>
      </c>
      <c r="D109" s="2" t="s">
        <v>383</v>
      </c>
      <c r="E109" s="2" t="s">
        <v>318</v>
      </c>
      <c r="F109" s="2" t="s">
        <v>16</v>
      </c>
      <c r="G109" s="2" t="s">
        <v>319</v>
      </c>
      <c r="H109" s="4">
        <v>6430</v>
      </c>
      <c r="I109" s="2" t="s">
        <v>320</v>
      </c>
      <c r="J109" s="2" t="s">
        <v>500</v>
      </c>
      <c r="K109" s="2" t="s">
        <v>303</v>
      </c>
      <c r="L109" s="2"/>
    </row>
    <row r="110" spans="1:12" ht="81" x14ac:dyDescent="0.3">
      <c r="A110" s="18" t="s">
        <v>316</v>
      </c>
      <c r="B110" s="2" t="s">
        <v>384</v>
      </c>
      <c r="C110" s="2" t="s">
        <v>32</v>
      </c>
      <c r="D110" s="2" t="s">
        <v>385</v>
      </c>
      <c r="E110" s="2" t="s">
        <v>318</v>
      </c>
      <c r="F110" s="2" t="s">
        <v>386</v>
      </c>
      <c r="G110" s="2" t="s">
        <v>387</v>
      </c>
      <c r="H110" s="4">
        <v>155000</v>
      </c>
      <c r="I110" s="2" t="s">
        <v>388</v>
      </c>
      <c r="J110" s="2" t="s">
        <v>389</v>
      </c>
      <c r="K110" s="2" t="s">
        <v>303</v>
      </c>
      <c r="L110" s="2" t="s">
        <v>390</v>
      </c>
    </row>
    <row r="111" spans="1:12" ht="64.8" x14ac:dyDescent="0.3">
      <c r="A111" s="18" t="s">
        <v>316</v>
      </c>
      <c r="B111" s="2" t="s">
        <v>391</v>
      </c>
      <c r="C111" s="2" t="s">
        <v>32</v>
      </c>
      <c r="D111" s="2" t="s">
        <v>392</v>
      </c>
      <c r="E111" s="2" t="s">
        <v>318</v>
      </c>
      <c r="F111" s="2" t="s">
        <v>386</v>
      </c>
      <c r="G111" s="2" t="s">
        <v>387</v>
      </c>
      <c r="H111" s="4">
        <v>10000</v>
      </c>
      <c r="I111" s="2" t="s">
        <v>388</v>
      </c>
      <c r="J111" s="2" t="s">
        <v>501</v>
      </c>
      <c r="K111" s="2" t="s">
        <v>303</v>
      </c>
      <c r="L111" s="2"/>
    </row>
    <row r="112" spans="1:12" ht="64.8" x14ac:dyDescent="0.3">
      <c r="A112" s="18" t="s">
        <v>316</v>
      </c>
      <c r="B112" s="2" t="s">
        <v>391</v>
      </c>
      <c r="C112" s="2" t="s">
        <v>32</v>
      </c>
      <c r="D112" s="2" t="s">
        <v>393</v>
      </c>
      <c r="E112" s="2" t="s">
        <v>318</v>
      </c>
      <c r="F112" s="2" t="s">
        <v>386</v>
      </c>
      <c r="G112" s="2" t="s">
        <v>387</v>
      </c>
      <c r="H112" s="4">
        <v>35000</v>
      </c>
      <c r="I112" s="2" t="s">
        <v>388</v>
      </c>
      <c r="J112" s="2" t="s">
        <v>501</v>
      </c>
      <c r="K112" s="2" t="s">
        <v>394</v>
      </c>
      <c r="L112" s="2"/>
    </row>
    <row r="113" spans="1:12" ht="64.8" x14ac:dyDescent="0.3">
      <c r="A113" s="18" t="s">
        <v>316</v>
      </c>
      <c r="B113" s="2" t="s">
        <v>391</v>
      </c>
      <c r="C113" s="2" t="s">
        <v>32</v>
      </c>
      <c r="D113" s="2" t="s">
        <v>395</v>
      </c>
      <c r="E113" s="2" t="s">
        <v>318</v>
      </c>
      <c r="F113" s="2" t="s">
        <v>386</v>
      </c>
      <c r="G113" s="2" t="s">
        <v>387</v>
      </c>
      <c r="H113" s="4">
        <v>300000</v>
      </c>
      <c r="I113" s="2" t="s">
        <v>388</v>
      </c>
      <c r="J113" s="2" t="s">
        <v>501</v>
      </c>
      <c r="K113" s="2" t="s">
        <v>396</v>
      </c>
      <c r="L113" s="2"/>
    </row>
    <row r="114" spans="1:12" ht="81" x14ac:dyDescent="0.3">
      <c r="A114" s="18" t="s">
        <v>316</v>
      </c>
      <c r="B114" s="2" t="s">
        <v>397</v>
      </c>
      <c r="C114" s="2" t="s">
        <v>32</v>
      </c>
      <c r="D114" s="2" t="s">
        <v>398</v>
      </c>
      <c r="E114" s="2" t="s">
        <v>318</v>
      </c>
      <c r="F114" s="2" t="s">
        <v>386</v>
      </c>
      <c r="G114" s="2" t="s">
        <v>399</v>
      </c>
      <c r="H114" s="4">
        <v>4500</v>
      </c>
      <c r="I114" s="2" t="s">
        <v>400</v>
      </c>
      <c r="J114" s="2" t="s">
        <v>401</v>
      </c>
      <c r="K114" s="2" t="s">
        <v>402</v>
      </c>
      <c r="L114" s="2"/>
    </row>
    <row r="115" spans="1:12" ht="81" x14ac:dyDescent="0.3">
      <c r="A115" s="18" t="s">
        <v>316</v>
      </c>
      <c r="B115" s="2" t="s">
        <v>397</v>
      </c>
      <c r="C115" s="2" t="s">
        <v>32</v>
      </c>
      <c r="D115" s="2" t="s">
        <v>398</v>
      </c>
      <c r="E115" s="2" t="s">
        <v>318</v>
      </c>
      <c r="F115" s="2" t="s">
        <v>386</v>
      </c>
      <c r="G115" s="2" t="s">
        <v>399</v>
      </c>
      <c r="H115" s="4">
        <v>26250</v>
      </c>
      <c r="I115" s="2" t="s">
        <v>400</v>
      </c>
      <c r="J115" s="2" t="s">
        <v>401</v>
      </c>
      <c r="K115" s="2" t="s">
        <v>200</v>
      </c>
      <c r="L115" s="2"/>
    </row>
    <row r="116" spans="1:12" ht="81" x14ac:dyDescent="0.3">
      <c r="A116" s="18" t="s">
        <v>316</v>
      </c>
      <c r="B116" s="2" t="s">
        <v>397</v>
      </c>
      <c r="C116" s="2" t="s">
        <v>32</v>
      </c>
      <c r="D116" s="2" t="s">
        <v>398</v>
      </c>
      <c r="E116" s="2" t="s">
        <v>318</v>
      </c>
      <c r="F116" s="2" t="s">
        <v>386</v>
      </c>
      <c r="G116" s="2" t="s">
        <v>399</v>
      </c>
      <c r="H116" s="4">
        <v>21000</v>
      </c>
      <c r="I116" s="2" t="s">
        <v>400</v>
      </c>
      <c r="J116" s="2" t="s">
        <v>401</v>
      </c>
      <c r="K116" s="2" t="s">
        <v>403</v>
      </c>
      <c r="L116" s="2"/>
    </row>
    <row r="117" spans="1:12" ht="81" x14ac:dyDescent="0.3">
      <c r="A117" s="18" t="s">
        <v>316</v>
      </c>
      <c r="B117" s="2" t="s">
        <v>397</v>
      </c>
      <c r="C117" s="2" t="s">
        <v>32</v>
      </c>
      <c r="D117" s="2" t="s">
        <v>398</v>
      </c>
      <c r="E117" s="2" t="s">
        <v>318</v>
      </c>
      <c r="F117" s="2" t="s">
        <v>386</v>
      </c>
      <c r="G117" s="2" t="s">
        <v>399</v>
      </c>
      <c r="H117" s="4">
        <v>30000</v>
      </c>
      <c r="I117" s="2" t="s">
        <v>400</v>
      </c>
      <c r="J117" s="2" t="s">
        <v>401</v>
      </c>
      <c r="K117" s="2" t="s">
        <v>404</v>
      </c>
      <c r="L117" s="2"/>
    </row>
    <row r="118" spans="1:12" ht="81" x14ac:dyDescent="0.3">
      <c r="A118" s="18" t="s">
        <v>316</v>
      </c>
      <c r="B118" s="2" t="s">
        <v>397</v>
      </c>
      <c r="C118" s="2" t="s">
        <v>32</v>
      </c>
      <c r="D118" s="2" t="s">
        <v>405</v>
      </c>
      <c r="E118" s="2" t="s">
        <v>318</v>
      </c>
      <c r="F118" s="2" t="s">
        <v>386</v>
      </c>
      <c r="G118" s="2" t="s">
        <v>399</v>
      </c>
      <c r="H118" s="4">
        <v>2250</v>
      </c>
      <c r="I118" s="2" t="s">
        <v>400</v>
      </c>
      <c r="J118" s="2" t="s">
        <v>401</v>
      </c>
      <c r="K118" s="2" t="s">
        <v>406</v>
      </c>
      <c r="L118" s="2"/>
    </row>
    <row r="119" spans="1:12" ht="81" x14ac:dyDescent="0.3">
      <c r="A119" s="18" t="s">
        <v>316</v>
      </c>
      <c r="B119" s="2" t="s">
        <v>397</v>
      </c>
      <c r="C119" s="2" t="s">
        <v>32</v>
      </c>
      <c r="D119" s="2" t="s">
        <v>407</v>
      </c>
      <c r="E119" s="2" t="s">
        <v>318</v>
      </c>
      <c r="F119" s="2" t="s">
        <v>386</v>
      </c>
      <c r="G119" s="2" t="s">
        <v>399</v>
      </c>
      <c r="H119" s="4">
        <v>6000</v>
      </c>
      <c r="I119" s="2" t="s">
        <v>400</v>
      </c>
      <c r="J119" s="2" t="s">
        <v>401</v>
      </c>
      <c r="K119" s="2"/>
      <c r="L119" s="2" t="s">
        <v>408</v>
      </c>
    </row>
    <row r="120" spans="1:12" ht="81" x14ac:dyDescent="0.3">
      <c r="A120" s="18" t="s">
        <v>316</v>
      </c>
      <c r="B120" s="2" t="s">
        <v>331</v>
      </c>
      <c r="C120" s="2" t="s">
        <v>97</v>
      </c>
      <c r="D120" s="2" t="s">
        <v>409</v>
      </c>
      <c r="E120" s="2" t="s">
        <v>333</v>
      </c>
      <c r="F120" s="2"/>
      <c r="G120" s="2"/>
      <c r="H120" s="4">
        <v>0</v>
      </c>
      <c r="I120" s="2"/>
      <c r="J120" s="2" t="s">
        <v>496</v>
      </c>
      <c r="K120" s="2" t="s">
        <v>334</v>
      </c>
      <c r="L120" s="2" t="s">
        <v>29</v>
      </c>
    </row>
    <row r="121" spans="1:12" ht="81" x14ac:dyDescent="0.3">
      <c r="A121" s="18" t="s">
        <v>316</v>
      </c>
      <c r="B121" s="2" t="s">
        <v>335</v>
      </c>
      <c r="C121" s="2" t="s">
        <v>97</v>
      </c>
      <c r="D121" s="2" t="s">
        <v>410</v>
      </c>
      <c r="E121" s="2" t="s">
        <v>333</v>
      </c>
      <c r="F121" s="2"/>
      <c r="G121" s="2"/>
      <c r="H121" s="4">
        <v>0</v>
      </c>
      <c r="I121" s="2"/>
      <c r="J121" s="2" t="s">
        <v>493</v>
      </c>
      <c r="K121" s="2" t="s">
        <v>334</v>
      </c>
      <c r="L121" s="2" t="s">
        <v>29</v>
      </c>
    </row>
    <row r="122" spans="1:12" ht="64.8" x14ac:dyDescent="0.3">
      <c r="A122" s="18" t="s">
        <v>316</v>
      </c>
      <c r="B122" s="2" t="s">
        <v>337</v>
      </c>
      <c r="C122" s="2" t="s">
        <v>338</v>
      </c>
      <c r="D122" s="2" t="s">
        <v>411</v>
      </c>
      <c r="E122" s="2" t="s">
        <v>333</v>
      </c>
      <c r="F122" s="2"/>
      <c r="G122" s="2"/>
      <c r="H122" s="4">
        <v>0</v>
      </c>
      <c r="I122" s="2"/>
      <c r="J122" s="2" t="s">
        <v>340</v>
      </c>
      <c r="K122" s="2" t="s">
        <v>341</v>
      </c>
      <c r="L122" s="2" t="s">
        <v>29</v>
      </c>
    </row>
    <row r="123" spans="1:12" ht="64.8" x14ac:dyDescent="0.3">
      <c r="A123" s="18" t="s">
        <v>316</v>
      </c>
      <c r="B123" s="2" t="s">
        <v>317</v>
      </c>
      <c r="C123" s="2" t="s">
        <v>338</v>
      </c>
      <c r="D123" s="2" t="s">
        <v>411</v>
      </c>
      <c r="E123" s="2" t="s">
        <v>333</v>
      </c>
      <c r="F123" s="2"/>
      <c r="G123" s="2"/>
      <c r="H123" s="4">
        <v>0</v>
      </c>
      <c r="I123" s="2"/>
      <c r="J123" s="2" t="s">
        <v>342</v>
      </c>
      <c r="K123" s="2" t="s">
        <v>341</v>
      </c>
      <c r="L123" s="2" t="s">
        <v>29</v>
      </c>
    </row>
    <row r="124" spans="1:12" ht="48.6" x14ac:dyDescent="0.3">
      <c r="A124" s="18" t="s">
        <v>316</v>
      </c>
      <c r="B124" s="2" t="s">
        <v>343</v>
      </c>
      <c r="C124" s="2" t="s">
        <v>338</v>
      </c>
      <c r="D124" s="2" t="s">
        <v>411</v>
      </c>
      <c r="E124" s="2" t="s">
        <v>333</v>
      </c>
      <c r="F124" s="2"/>
      <c r="G124" s="2"/>
      <c r="H124" s="4">
        <v>0</v>
      </c>
      <c r="I124" s="2"/>
      <c r="J124" s="2" t="s">
        <v>344</v>
      </c>
      <c r="K124" s="2" t="s">
        <v>345</v>
      </c>
      <c r="L124" s="2" t="s">
        <v>29</v>
      </c>
    </row>
    <row r="125" spans="1:12" ht="48.6" x14ac:dyDescent="0.3">
      <c r="A125" s="18" t="s">
        <v>316</v>
      </c>
      <c r="B125" s="2" t="s">
        <v>335</v>
      </c>
      <c r="C125" s="2" t="s">
        <v>338</v>
      </c>
      <c r="D125" s="2" t="s">
        <v>411</v>
      </c>
      <c r="E125" s="2" t="s">
        <v>333</v>
      </c>
      <c r="F125" s="2"/>
      <c r="G125" s="2"/>
      <c r="H125" s="4">
        <v>0</v>
      </c>
      <c r="I125" s="2"/>
      <c r="J125" s="2" t="s">
        <v>346</v>
      </c>
      <c r="K125" s="2" t="s">
        <v>345</v>
      </c>
      <c r="L125" s="2" t="s">
        <v>29</v>
      </c>
    </row>
    <row r="126" spans="1:12" ht="81" x14ac:dyDescent="0.3">
      <c r="A126" s="18" t="s">
        <v>316</v>
      </c>
      <c r="B126" s="2" t="s">
        <v>347</v>
      </c>
      <c r="C126" s="2" t="s">
        <v>97</v>
      </c>
      <c r="D126" s="2" t="s">
        <v>412</v>
      </c>
      <c r="E126" s="2" t="s">
        <v>349</v>
      </c>
      <c r="F126" s="2"/>
      <c r="G126" s="2"/>
      <c r="H126" s="4">
        <v>0</v>
      </c>
      <c r="I126" s="2"/>
      <c r="J126" s="2" t="s">
        <v>502</v>
      </c>
      <c r="K126" s="2" t="s">
        <v>334</v>
      </c>
      <c r="L126" s="2" t="s">
        <v>29</v>
      </c>
    </row>
    <row r="127" spans="1:12" ht="81" x14ac:dyDescent="0.3">
      <c r="A127" s="18" t="s">
        <v>316</v>
      </c>
      <c r="B127" s="2" t="s">
        <v>413</v>
      </c>
      <c r="C127" s="2" t="s">
        <v>97</v>
      </c>
      <c r="D127" s="2" t="s">
        <v>414</v>
      </c>
      <c r="E127" s="2" t="s">
        <v>349</v>
      </c>
      <c r="F127" s="2"/>
      <c r="G127" s="2"/>
      <c r="H127" s="4">
        <v>0</v>
      </c>
      <c r="I127" s="2"/>
      <c r="J127" s="2" t="s">
        <v>503</v>
      </c>
      <c r="K127" s="2" t="s">
        <v>334</v>
      </c>
      <c r="L127" s="2" t="s">
        <v>29</v>
      </c>
    </row>
    <row r="128" spans="1:12" ht="113.4" x14ac:dyDescent="0.3">
      <c r="A128" s="18" t="s">
        <v>316</v>
      </c>
      <c r="B128" s="2" t="s">
        <v>415</v>
      </c>
      <c r="C128" s="2" t="s">
        <v>97</v>
      </c>
      <c r="D128" s="2" t="s">
        <v>416</v>
      </c>
      <c r="E128" s="2" t="s">
        <v>355</v>
      </c>
      <c r="F128" s="2"/>
      <c r="G128" s="2"/>
      <c r="H128" s="4">
        <v>0</v>
      </c>
      <c r="I128" s="2"/>
      <c r="J128" s="2" t="s">
        <v>356</v>
      </c>
      <c r="K128" s="2" t="s">
        <v>504</v>
      </c>
      <c r="L128" s="2" t="s">
        <v>29</v>
      </c>
    </row>
    <row r="129" spans="1:12" ht="81" x14ac:dyDescent="0.3">
      <c r="A129" s="18" t="s">
        <v>316</v>
      </c>
      <c r="B129" s="2" t="s">
        <v>417</v>
      </c>
      <c r="C129" s="2" t="s">
        <v>97</v>
      </c>
      <c r="D129" s="2" t="s">
        <v>418</v>
      </c>
      <c r="E129" s="2" t="s">
        <v>419</v>
      </c>
      <c r="F129" s="2"/>
      <c r="G129" s="2"/>
      <c r="H129" s="4">
        <v>0</v>
      </c>
      <c r="I129" s="2"/>
      <c r="J129" s="2" t="s">
        <v>420</v>
      </c>
      <c r="K129" s="2" t="s">
        <v>421</v>
      </c>
      <c r="L129" s="2" t="s">
        <v>422</v>
      </c>
    </row>
    <row r="130" spans="1:12" ht="25.05" customHeight="1" x14ac:dyDescent="0.3">
      <c r="A130" s="30" t="s">
        <v>38</v>
      </c>
      <c r="B130" s="30"/>
      <c r="C130" s="30"/>
      <c r="D130" s="30"/>
      <c r="E130" s="30"/>
      <c r="F130" s="30"/>
      <c r="G130" s="30"/>
      <c r="H130" s="4">
        <f>SUM(H131:H133)</f>
        <v>358000</v>
      </c>
      <c r="I130" s="31"/>
      <c r="J130" s="31"/>
      <c r="K130" s="31"/>
      <c r="L130" s="31"/>
    </row>
    <row r="131" spans="1:12" ht="113.4" x14ac:dyDescent="0.3">
      <c r="A131" s="17" t="s">
        <v>275</v>
      </c>
      <c r="B131" s="2" t="s">
        <v>276</v>
      </c>
      <c r="C131" s="2" t="s">
        <v>32</v>
      </c>
      <c r="D131" s="2" t="s">
        <v>277</v>
      </c>
      <c r="E131" s="16" t="s">
        <v>278</v>
      </c>
      <c r="F131" s="16" t="s">
        <v>16</v>
      </c>
      <c r="G131" s="2" t="s">
        <v>279</v>
      </c>
      <c r="H131" s="4">
        <v>98000</v>
      </c>
      <c r="I131" s="2" t="s">
        <v>280</v>
      </c>
      <c r="J131" s="2" t="s">
        <v>281</v>
      </c>
      <c r="K131" s="2" t="s">
        <v>292</v>
      </c>
      <c r="L131" s="2" t="s">
        <v>293</v>
      </c>
    </row>
    <row r="132" spans="1:12" ht="113.4" x14ac:dyDescent="0.3">
      <c r="A132" s="17" t="s">
        <v>275</v>
      </c>
      <c r="B132" s="2" t="s">
        <v>282</v>
      </c>
      <c r="C132" s="2" t="s">
        <v>32</v>
      </c>
      <c r="D132" s="2" t="s">
        <v>283</v>
      </c>
      <c r="E132" s="16" t="s">
        <v>284</v>
      </c>
      <c r="F132" s="16" t="s">
        <v>16</v>
      </c>
      <c r="G132" s="2" t="s">
        <v>279</v>
      </c>
      <c r="H132" s="4">
        <v>90000</v>
      </c>
      <c r="I132" s="2" t="s">
        <v>285</v>
      </c>
      <c r="J132" s="2" t="s">
        <v>286</v>
      </c>
      <c r="K132" s="2" t="s">
        <v>292</v>
      </c>
      <c r="L132" s="2" t="s">
        <v>293</v>
      </c>
    </row>
    <row r="133" spans="1:12" ht="226.8" x14ac:dyDescent="0.3">
      <c r="A133" s="17" t="s">
        <v>294</v>
      </c>
      <c r="B133" s="2" t="s">
        <v>287</v>
      </c>
      <c r="C133" s="2" t="s">
        <v>32</v>
      </c>
      <c r="D133" s="2" t="s">
        <v>288</v>
      </c>
      <c r="E133" s="16" t="s">
        <v>295</v>
      </c>
      <c r="F133" s="7" t="s">
        <v>294</v>
      </c>
      <c r="G133" s="2" t="s">
        <v>289</v>
      </c>
      <c r="H133" s="4">
        <v>170000</v>
      </c>
      <c r="I133" s="2" t="s">
        <v>290</v>
      </c>
      <c r="J133" s="2" t="s">
        <v>291</v>
      </c>
      <c r="K133" s="2" t="s">
        <v>292</v>
      </c>
      <c r="L133" s="2" t="s">
        <v>522</v>
      </c>
    </row>
    <row r="134" spans="1:12" ht="25.05" customHeight="1" x14ac:dyDescent="0.3">
      <c r="A134" s="30" t="s">
        <v>39</v>
      </c>
      <c r="B134" s="30"/>
      <c r="C134" s="30"/>
      <c r="D134" s="30"/>
      <c r="E134" s="30"/>
      <c r="F134" s="30"/>
      <c r="G134" s="30"/>
      <c r="H134" s="4">
        <f>SUM(H135:H158)</f>
        <v>2199758</v>
      </c>
      <c r="I134" s="31"/>
      <c r="J134" s="31"/>
      <c r="K134" s="31"/>
      <c r="L134" s="31"/>
    </row>
    <row r="135" spans="1:12" ht="226.8" x14ac:dyDescent="0.3">
      <c r="A135" s="34" t="s">
        <v>423</v>
      </c>
      <c r="B135" s="21" t="s">
        <v>424</v>
      </c>
      <c r="C135" s="2" t="s">
        <v>425</v>
      </c>
      <c r="D135" s="2" t="s">
        <v>426</v>
      </c>
      <c r="E135" s="21" t="s">
        <v>427</v>
      </c>
      <c r="F135" s="21" t="s">
        <v>428</v>
      </c>
      <c r="G135" s="21" t="s">
        <v>429</v>
      </c>
      <c r="H135" s="24">
        <v>380000</v>
      </c>
      <c r="I135" s="21" t="s">
        <v>430</v>
      </c>
      <c r="J135" s="21" t="s">
        <v>505</v>
      </c>
      <c r="K135" s="2" t="s">
        <v>526</v>
      </c>
      <c r="L135" s="2"/>
    </row>
    <row r="136" spans="1:12" ht="113.4" x14ac:dyDescent="0.3">
      <c r="A136" s="36"/>
      <c r="B136" s="22"/>
      <c r="C136" s="2" t="s">
        <v>431</v>
      </c>
      <c r="D136" s="2" t="s">
        <v>432</v>
      </c>
      <c r="E136" s="22"/>
      <c r="F136" s="22"/>
      <c r="G136" s="22"/>
      <c r="H136" s="25"/>
      <c r="I136" s="22"/>
      <c r="J136" s="22"/>
      <c r="K136" s="2" t="s">
        <v>433</v>
      </c>
      <c r="L136" s="2"/>
    </row>
    <row r="137" spans="1:12" ht="97.2" x14ac:dyDescent="0.3">
      <c r="A137" s="35"/>
      <c r="B137" s="23"/>
      <c r="C137" s="2" t="s">
        <v>14</v>
      </c>
      <c r="D137" s="2" t="s">
        <v>434</v>
      </c>
      <c r="E137" s="23"/>
      <c r="F137" s="23"/>
      <c r="G137" s="23"/>
      <c r="H137" s="26"/>
      <c r="I137" s="23"/>
      <c r="J137" s="23"/>
      <c r="K137" s="2" t="s">
        <v>27</v>
      </c>
      <c r="L137" s="2"/>
    </row>
    <row r="138" spans="1:12" ht="97.2" x14ac:dyDescent="0.3">
      <c r="A138" s="8" t="s">
        <v>423</v>
      </c>
      <c r="B138" s="2" t="s">
        <v>435</v>
      </c>
      <c r="C138" s="2" t="s">
        <v>425</v>
      </c>
      <c r="D138" s="2" t="s">
        <v>436</v>
      </c>
      <c r="E138" s="2" t="s">
        <v>427</v>
      </c>
      <c r="F138" s="2" t="s">
        <v>428</v>
      </c>
      <c r="G138" s="2" t="s">
        <v>437</v>
      </c>
      <c r="H138" s="4">
        <v>15700</v>
      </c>
      <c r="I138" s="2" t="s">
        <v>430</v>
      </c>
      <c r="J138" s="2" t="s">
        <v>438</v>
      </c>
      <c r="K138" s="2" t="s">
        <v>439</v>
      </c>
      <c r="L138" s="2"/>
    </row>
    <row r="139" spans="1:12" ht="97.2" x14ac:dyDescent="0.3">
      <c r="A139" s="18" t="s">
        <v>423</v>
      </c>
      <c r="B139" s="2" t="s">
        <v>440</v>
      </c>
      <c r="C139" s="2" t="s">
        <v>32</v>
      </c>
      <c r="D139" s="2" t="s">
        <v>441</v>
      </c>
      <c r="E139" s="2" t="s">
        <v>442</v>
      </c>
      <c r="F139" s="2" t="s">
        <v>428</v>
      </c>
      <c r="G139" s="2" t="s">
        <v>437</v>
      </c>
      <c r="H139" s="4">
        <v>20000</v>
      </c>
      <c r="I139" s="2" t="s">
        <v>57</v>
      </c>
      <c r="J139" s="2" t="s">
        <v>512</v>
      </c>
      <c r="K139" s="2" t="s">
        <v>443</v>
      </c>
      <c r="L139" s="2" t="s">
        <v>444</v>
      </c>
    </row>
    <row r="140" spans="1:12" ht="97.2" x14ac:dyDescent="0.3">
      <c r="A140" s="18" t="s">
        <v>423</v>
      </c>
      <c r="B140" s="2" t="s">
        <v>440</v>
      </c>
      <c r="C140" s="2" t="s">
        <v>89</v>
      </c>
      <c r="D140" s="2" t="s">
        <v>445</v>
      </c>
      <c r="E140" s="2" t="s">
        <v>442</v>
      </c>
      <c r="F140" s="2" t="s">
        <v>428</v>
      </c>
      <c r="G140" s="2" t="s">
        <v>437</v>
      </c>
      <c r="H140" s="4">
        <v>20000</v>
      </c>
      <c r="I140" s="2" t="s">
        <v>57</v>
      </c>
      <c r="J140" s="2" t="s">
        <v>512</v>
      </c>
      <c r="K140" s="2" t="s">
        <v>446</v>
      </c>
      <c r="L140" s="2"/>
    </row>
    <row r="141" spans="1:12" ht="113.4" x14ac:dyDescent="0.3">
      <c r="A141" s="18" t="s">
        <v>423</v>
      </c>
      <c r="B141" s="2" t="s">
        <v>447</v>
      </c>
      <c r="C141" s="2" t="s">
        <v>97</v>
      </c>
      <c r="D141" s="2" t="s">
        <v>448</v>
      </c>
      <c r="E141" s="2" t="s">
        <v>442</v>
      </c>
      <c r="F141" s="2" t="s">
        <v>428</v>
      </c>
      <c r="G141" s="2" t="s">
        <v>437</v>
      </c>
      <c r="H141" s="4">
        <v>0</v>
      </c>
      <c r="I141" s="2" t="s">
        <v>57</v>
      </c>
      <c r="J141" s="2" t="s">
        <v>513</v>
      </c>
      <c r="K141" s="2" t="s">
        <v>449</v>
      </c>
      <c r="L141" s="2" t="s">
        <v>450</v>
      </c>
    </row>
    <row r="142" spans="1:12" ht="113.4" x14ac:dyDescent="0.3">
      <c r="A142" s="18" t="s">
        <v>423</v>
      </c>
      <c r="B142" s="2" t="s">
        <v>451</v>
      </c>
      <c r="C142" s="2" t="s">
        <v>32</v>
      </c>
      <c r="D142" s="2" t="s">
        <v>452</v>
      </c>
      <c r="E142" s="2" t="s">
        <v>442</v>
      </c>
      <c r="F142" s="2" t="s">
        <v>428</v>
      </c>
      <c r="G142" s="2" t="s">
        <v>437</v>
      </c>
      <c r="H142" s="4">
        <v>259932</v>
      </c>
      <c r="I142" s="2" t="s">
        <v>453</v>
      </c>
      <c r="J142" s="2" t="s">
        <v>506</v>
      </c>
      <c r="K142" s="2" t="s">
        <v>454</v>
      </c>
      <c r="L142" s="2"/>
    </row>
    <row r="143" spans="1:12" ht="145.80000000000001" x14ac:dyDescent="0.3">
      <c r="A143" s="18" t="s">
        <v>423</v>
      </c>
      <c r="B143" s="2" t="s">
        <v>455</v>
      </c>
      <c r="C143" s="2" t="s">
        <v>89</v>
      </c>
      <c r="D143" s="2" t="s">
        <v>456</v>
      </c>
      <c r="E143" s="2" t="s">
        <v>442</v>
      </c>
      <c r="F143" s="2" t="s">
        <v>428</v>
      </c>
      <c r="G143" s="2" t="s">
        <v>437</v>
      </c>
      <c r="H143" s="4">
        <v>87742</v>
      </c>
      <c r="I143" s="2" t="s">
        <v>453</v>
      </c>
      <c r="J143" s="2" t="s">
        <v>457</v>
      </c>
      <c r="K143" s="2" t="s">
        <v>458</v>
      </c>
      <c r="L143" s="2" t="s">
        <v>459</v>
      </c>
    </row>
    <row r="144" spans="1:12" ht="97.2" x14ac:dyDescent="0.3">
      <c r="A144" s="18" t="s">
        <v>423</v>
      </c>
      <c r="B144" s="2" t="s">
        <v>460</v>
      </c>
      <c r="C144" s="2" t="s">
        <v>89</v>
      </c>
      <c r="D144" s="2" t="s">
        <v>461</v>
      </c>
      <c r="E144" s="2" t="s">
        <v>442</v>
      </c>
      <c r="F144" s="2" t="s">
        <v>428</v>
      </c>
      <c r="G144" s="2" t="s">
        <v>437</v>
      </c>
      <c r="H144" s="4">
        <v>120000</v>
      </c>
      <c r="I144" s="2" t="s">
        <v>453</v>
      </c>
      <c r="J144" s="2" t="s">
        <v>510</v>
      </c>
      <c r="K144" s="2" t="s">
        <v>462</v>
      </c>
      <c r="L144" s="2"/>
    </row>
    <row r="145" spans="1:12" ht="210.6" x14ac:dyDescent="0.3">
      <c r="A145" s="18" t="s">
        <v>423</v>
      </c>
      <c r="B145" s="2" t="s">
        <v>440</v>
      </c>
      <c r="C145" s="2" t="s">
        <v>32</v>
      </c>
      <c r="D145" s="2" t="s">
        <v>463</v>
      </c>
      <c r="E145" s="2" t="s">
        <v>442</v>
      </c>
      <c r="F145" s="2" t="s">
        <v>428</v>
      </c>
      <c r="G145" s="2" t="s">
        <v>437</v>
      </c>
      <c r="H145" s="4">
        <v>100000</v>
      </c>
      <c r="I145" s="2" t="s">
        <v>57</v>
      </c>
      <c r="J145" s="2" t="s">
        <v>507</v>
      </c>
      <c r="K145" s="2" t="s">
        <v>464</v>
      </c>
      <c r="L145" s="2" t="s">
        <v>465</v>
      </c>
    </row>
    <row r="146" spans="1:12" ht="145.80000000000001" x14ac:dyDescent="0.3">
      <c r="A146" s="18" t="s">
        <v>423</v>
      </c>
      <c r="B146" s="2" t="s">
        <v>440</v>
      </c>
      <c r="C146" s="2" t="s">
        <v>89</v>
      </c>
      <c r="D146" s="2" t="s">
        <v>466</v>
      </c>
      <c r="E146" s="2" t="s">
        <v>442</v>
      </c>
      <c r="F146" s="2" t="s">
        <v>428</v>
      </c>
      <c r="G146" s="2" t="s">
        <v>437</v>
      </c>
      <c r="H146" s="4">
        <v>90000</v>
      </c>
      <c r="I146" s="2" t="s">
        <v>57</v>
      </c>
      <c r="J146" s="2" t="s">
        <v>512</v>
      </c>
      <c r="K146" s="2" t="s">
        <v>467</v>
      </c>
      <c r="L146" s="2"/>
    </row>
    <row r="147" spans="1:12" ht="97.2" x14ac:dyDescent="0.3">
      <c r="A147" s="18" t="s">
        <v>423</v>
      </c>
      <c r="B147" s="2" t="s">
        <v>440</v>
      </c>
      <c r="C147" s="2" t="s">
        <v>97</v>
      </c>
      <c r="D147" s="2" t="s">
        <v>468</v>
      </c>
      <c r="E147" s="2" t="s">
        <v>442</v>
      </c>
      <c r="F147" s="2" t="s">
        <v>428</v>
      </c>
      <c r="G147" s="2" t="s">
        <v>437</v>
      </c>
      <c r="H147" s="4">
        <v>0</v>
      </c>
      <c r="I147" s="2" t="s">
        <v>57</v>
      </c>
      <c r="J147" s="2" t="s">
        <v>513</v>
      </c>
      <c r="K147" s="2" t="s">
        <v>449</v>
      </c>
      <c r="L147" s="2" t="s">
        <v>327</v>
      </c>
    </row>
    <row r="148" spans="1:12" ht="97.2" x14ac:dyDescent="0.3">
      <c r="A148" s="18" t="s">
        <v>423</v>
      </c>
      <c r="B148" s="2" t="s">
        <v>460</v>
      </c>
      <c r="C148" s="2" t="s">
        <v>32</v>
      </c>
      <c r="D148" s="2" t="s">
        <v>523</v>
      </c>
      <c r="E148" s="2" t="s">
        <v>442</v>
      </c>
      <c r="F148" s="2" t="s">
        <v>428</v>
      </c>
      <c r="G148" s="2" t="s">
        <v>437</v>
      </c>
      <c r="H148" s="4">
        <v>273349</v>
      </c>
      <c r="I148" s="2" t="s">
        <v>453</v>
      </c>
      <c r="J148" s="2" t="s">
        <v>506</v>
      </c>
      <c r="K148" s="2" t="s">
        <v>469</v>
      </c>
      <c r="L148" s="2"/>
    </row>
    <row r="149" spans="1:12" ht="97.2" x14ac:dyDescent="0.3">
      <c r="A149" s="18" t="s">
        <v>423</v>
      </c>
      <c r="B149" s="2" t="s">
        <v>460</v>
      </c>
      <c r="C149" s="2" t="s">
        <v>89</v>
      </c>
      <c r="D149" s="2" t="s">
        <v>470</v>
      </c>
      <c r="E149" s="2" t="s">
        <v>442</v>
      </c>
      <c r="F149" s="2" t="s">
        <v>428</v>
      </c>
      <c r="G149" s="2" t="s">
        <v>437</v>
      </c>
      <c r="H149" s="4">
        <v>150000</v>
      </c>
      <c r="I149" s="2" t="s">
        <v>453</v>
      </c>
      <c r="J149" s="2" t="s">
        <v>508</v>
      </c>
      <c r="K149" s="2" t="s">
        <v>471</v>
      </c>
      <c r="L149" s="2"/>
    </row>
    <row r="150" spans="1:12" ht="97.2" x14ac:dyDescent="0.3">
      <c r="A150" s="18" t="s">
        <v>423</v>
      </c>
      <c r="B150" s="2" t="s">
        <v>435</v>
      </c>
      <c r="C150" s="2" t="s">
        <v>425</v>
      </c>
      <c r="D150" s="2" t="s">
        <v>472</v>
      </c>
      <c r="E150" s="2" t="s">
        <v>427</v>
      </c>
      <c r="F150" s="2" t="s">
        <v>428</v>
      </c>
      <c r="G150" s="2" t="s">
        <v>437</v>
      </c>
      <c r="H150" s="4">
        <v>15700</v>
      </c>
      <c r="I150" s="2" t="s">
        <v>430</v>
      </c>
      <c r="J150" s="2" t="s">
        <v>509</v>
      </c>
      <c r="K150" s="2" t="s">
        <v>439</v>
      </c>
      <c r="L150" s="2"/>
    </row>
    <row r="151" spans="1:12" ht="129.6" x14ac:dyDescent="0.3">
      <c r="A151" s="18" t="s">
        <v>423</v>
      </c>
      <c r="B151" s="2" t="s">
        <v>473</v>
      </c>
      <c r="C151" s="2" t="s">
        <v>32</v>
      </c>
      <c r="D151" s="2" t="s">
        <v>524</v>
      </c>
      <c r="E151" s="2" t="s">
        <v>442</v>
      </c>
      <c r="F151" s="2" t="s">
        <v>428</v>
      </c>
      <c r="G151" s="2" t="s">
        <v>437</v>
      </c>
      <c r="H151" s="4">
        <v>203790</v>
      </c>
      <c r="I151" s="2" t="s">
        <v>453</v>
      </c>
      <c r="J151" s="2" t="s">
        <v>506</v>
      </c>
      <c r="K151" s="2" t="s">
        <v>474</v>
      </c>
      <c r="L151" s="2"/>
    </row>
    <row r="152" spans="1:12" ht="113.4" x14ac:dyDescent="0.3">
      <c r="A152" s="18" t="s">
        <v>423</v>
      </c>
      <c r="B152" s="2" t="s">
        <v>451</v>
      </c>
      <c r="C152" s="2" t="s">
        <v>89</v>
      </c>
      <c r="D152" s="2" t="s">
        <v>475</v>
      </c>
      <c r="E152" s="2" t="s">
        <v>442</v>
      </c>
      <c r="F152" s="2" t="s">
        <v>428</v>
      </c>
      <c r="G152" s="2" t="s">
        <v>437</v>
      </c>
      <c r="H152" s="4">
        <v>100000</v>
      </c>
      <c r="I152" s="2" t="s">
        <v>453</v>
      </c>
      <c r="J152" s="2" t="s">
        <v>510</v>
      </c>
      <c r="K152" s="2" t="s">
        <v>462</v>
      </c>
      <c r="L152" s="2"/>
    </row>
    <row r="153" spans="1:12" ht="97.2" x14ac:dyDescent="0.3">
      <c r="A153" s="18" t="s">
        <v>423</v>
      </c>
      <c r="B153" s="2" t="s">
        <v>476</v>
      </c>
      <c r="C153" s="2" t="s">
        <v>32</v>
      </c>
      <c r="D153" s="2" t="s">
        <v>477</v>
      </c>
      <c r="E153" s="2" t="s">
        <v>442</v>
      </c>
      <c r="F153" s="2" t="s">
        <v>428</v>
      </c>
      <c r="G153" s="2" t="s">
        <v>437</v>
      </c>
      <c r="H153" s="4">
        <v>40000</v>
      </c>
      <c r="I153" s="2" t="s">
        <v>57</v>
      </c>
      <c r="J153" s="2" t="s">
        <v>511</v>
      </c>
      <c r="K153" s="2" t="s">
        <v>478</v>
      </c>
      <c r="L153" s="2" t="s">
        <v>465</v>
      </c>
    </row>
    <row r="154" spans="1:12" ht="145.80000000000001" x14ac:dyDescent="0.3">
      <c r="A154" s="18" t="s">
        <v>423</v>
      </c>
      <c r="B154" s="2" t="s">
        <v>440</v>
      </c>
      <c r="C154" s="2" t="s">
        <v>89</v>
      </c>
      <c r="D154" s="2" t="s">
        <v>479</v>
      </c>
      <c r="E154" s="2" t="s">
        <v>442</v>
      </c>
      <c r="F154" s="2" t="s">
        <v>428</v>
      </c>
      <c r="G154" s="2" t="s">
        <v>437</v>
      </c>
      <c r="H154" s="4">
        <v>180000</v>
      </c>
      <c r="I154" s="2" t="s">
        <v>57</v>
      </c>
      <c r="J154" s="2" t="s">
        <v>512</v>
      </c>
      <c r="K154" s="2" t="s">
        <v>480</v>
      </c>
      <c r="L154" s="2"/>
    </row>
    <row r="155" spans="1:12" ht="97.2" x14ac:dyDescent="0.3">
      <c r="A155" s="18" t="s">
        <v>423</v>
      </c>
      <c r="B155" s="2" t="s">
        <v>440</v>
      </c>
      <c r="C155" s="2" t="s">
        <v>97</v>
      </c>
      <c r="D155" s="2" t="s">
        <v>477</v>
      </c>
      <c r="E155" s="2" t="s">
        <v>442</v>
      </c>
      <c r="F155" s="2" t="s">
        <v>428</v>
      </c>
      <c r="G155" s="2" t="s">
        <v>437</v>
      </c>
      <c r="H155" s="4">
        <v>0</v>
      </c>
      <c r="I155" s="2" t="s">
        <v>57</v>
      </c>
      <c r="J155" s="2" t="s">
        <v>514</v>
      </c>
      <c r="K155" s="2" t="s">
        <v>449</v>
      </c>
      <c r="L155" s="2" t="s">
        <v>327</v>
      </c>
    </row>
    <row r="156" spans="1:12" ht="194.4" x14ac:dyDescent="0.3">
      <c r="A156" s="18" t="s">
        <v>423</v>
      </c>
      <c r="B156" s="2" t="s">
        <v>481</v>
      </c>
      <c r="C156" s="2" t="s">
        <v>425</v>
      </c>
      <c r="D156" s="2" t="s">
        <v>482</v>
      </c>
      <c r="E156" s="2" t="s">
        <v>427</v>
      </c>
      <c r="F156" s="2" t="s">
        <v>428</v>
      </c>
      <c r="G156" s="2" t="s">
        <v>437</v>
      </c>
      <c r="H156" s="4">
        <v>23333</v>
      </c>
      <c r="I156" s="2" t="s">
        <v>430</v>
      </c>
      <c r="J156" s="2" t="s">
        <v>483</v>
      </c>
      <c r="K156" s="2" t="s">
        <v>439</v>
      </c>
      <c r="L156" s="2" t="s">
        <v>525</v>
      </c>
    </row>
    <row r="157" spans="1:12" ht="42.6" customHeight="1" x14ac:dyDescent="0.3">
      <c r="A157" s="21" t="s">
        <v>423</v>
      </c>
      <c r="B157" s="21" t="s">
        <v>484</v>
      </c>
      <c r="C157" s="21" t="s">
        <v>32</v>
      </c>
      <c r="D157" s="21" t="s">
        <v>485</v>
      </c>
      <c r="E157" s="21" t="s">
        <v>427</v>
      </c>
      <c r="F157" s="21" t="s">
        <v>16</v>
      </c>
      <c r="G157" s="21" t="s">
        <v>486</v>
      </c>
      <c r="H157" s="4">
        <v>99000</v>
      </c>
      <c r="I157" s="2" t="s">
        <v>487</v>
      </c>
      <c r="J157" s="2" t="s">
        <v>488</v>
      </c>
      <c r="K157" s="2"/>
      <c r="L157" s="2" t="s">
        <v>489</v>
      </c>
    </row>
    <row r="158" spans="1:12" ht="145.80000000000001" x14ac:dyDescent="0.3">
      <c r="A158" s="23"/>
      <c r="B158" s="23"/>
      <c r="C158" s="23"/>
      <c r="D158" s="23"/>
      <c r="E158" s="23"/>
      <c r="F158" s="23"/>
      <c r="G158" s="23"/>
      <c r="H158" s="4">
        <v>21212</v>
      </c>
      <c r="I158" s="2" t="s">
        <v>490</v>
      </c>
      <c r="J158" s="2" t="s">
        <v>516</v>
      </c>
      <c r="K158" s="2" t="s">
        <v>491</v>
      </c>
      <c r="L158" s="2" t="s">
        <v>515</v>
      </c>
    </row>
    <row r="159" spans="1:12" ht="25.05" customHeight="1" x14ac:dyDescent="0.3">
      <c r="A159" s="30" t="s">
        <v>40</v>
      </c>
      <c r="B159" s="30"/>
      <c r="C159" s="30"/>
      <c r="D159" s="30"/>
      <c r="E159" s="30"/>
      <c r="F159" s="30"/>
      <c r="G159" s="30"/>
      <c r="H159" s="4">
        <v>0</v>
      </c>
      <c r="I159" s="31"/>
      <c r="J159" s="31"/>
      <c r="K159" s="31"/>
      <c r="L159" s="31"/>
    </row>
    <row r="160" spans="1:12" ht="25.05" customHeight="1" x14ac:dyDescent="0.3">
      <c r="A160" s="6"/>
      <c r="B160" s="2" t="s">
        <v>36</v>
      </c>
      <c r="C160" s="2"/>
      <c r="D160" s="2"/>
      <c r="E160" s="2"/>
      <c r="F160" s="2"/>
      <c r="G160" s="2"/>
      <c r="H160" s="4"/>
      <c r="I160" s="2"/>
      <c r="J160" s="2"/>
      <c r="K160" s="2"/>
      <c r="L160" s="2"/>
    </row>
    <row r="161" spans="1:12" ht="25.05" customHeight="1" x14ac:dyDescent="0.3">
      <c r="A161" s="30" t="s">
        <v>41</v>
      </c>
      <c r="B161" s="30"/>
      <c r="C161" s="30"/>
      <c r="D161" s="30"/>
      <c r="E161" s="30"/>
      <c r="F161" s="30"/>
      <c r="G161" s="30"/>
      <c r="H161" s="4">
        <v>0</v>
      </c>
      <c r="I161" s="31"/>
      <c r="J161" s="31"/>
      <c r="K161" s="31"/>
      <c r="L161" s="31"/>
    </row>
    <row r="162" spans="1:12" ht="25.05" customHeight="1" x14ac:dyDescent="0.3">
      <c r="A162" s="6"/>
      <c r="B162" s="2" t="s">
        <v>36</v>
      </c>
      <c r="C162" s="2"/>
      <c r="D162" s="2"/>
      <c r="E162" s="2"/>
      <c r="F162" s="2"/>
      <c r="G162" s="2"/>
      <c r="H162" s="4"/>
      <c r="I162" s="2"/>
      <c r="J162" s="2"/>
      <c r="K162" s="2"/>
      <c r="L162" s="2"/>
    </row>
    <row r="163" spans="1:12" ht="25.05" customHeight="1" x14ac:dyDescent="0.3">
      <c r="A163" s="32" t="s">
        <v>58</v>
      </c>
      <c r="B163" s="32"/>
      <c r="C163" s="32"/>
      <c r="D163" s="32"/>
      <c r="E163" s="32"/>
      <c r="F163" s="32"/>
      <c r="G163" s="32"/>
      <c r="H163" s="12">
        <f>SUM(H164:H171)</f>
        <v>2520</v>
      </c>
      <c r="I163" s="33"/>
      <c r="J163" s="33"/>
      <c r="K163" s="33"/>
      <c r="L163" s="33"/>
    </row>
    <row r="164" spans="1:12" ht="81" x14ac:dyDescent="0.3">
      <c r="A164" s="34" t="s">
        <v>59</v>
      </c>
      <c r="B164" s="2" t="s">
        <v>296</v>
      </c>
      <c r="C164" s="2" t="s">
        <v>32</v>
      </c>
      <c r="D164" s="2" t="s">
        <v>297</v>
      </c>
      <c r="E164" s="2" t="s">
        <v>67</v>
      </c>
      <c r="F164" s="2" t="s">
        <v>68</v>
      </c>
      <c r="G164" s="2" t="s">
        <v>69</v>
      </c>
      <c r="H164" s="4">
        <v>2520</v>
      </c>
      <c r="I164" s="2" t="s">
        <v>70</v>
      </c>
      <c r="J164" s="2" t="s">
        <v>298</v>
      </c>
      <c r="K164" s="2" t="s">
        <v>71</v>
      </c>
      <c r="L164" s="2"/>
    </row>
    <row r="165" spans="1:12" ht="97.2" x14ac:dyDescent="0.3">
      <c r="A165" s="35"/>
      <c r="B165" s="2" t="s">
        <v>299</v>
      </c>
      <c r="C165" s="2" t="s">
        <v>32</v>
      </c>
      <c r="D165" s="2" t="s">
        <v>300</v>
      </c>
      <c r="E165" s="2" t="s">
        <v>301</v>
      </c>
      <c r="F165" s="2"/>
      <c r="G165" s="2"/>
      <c r="H165" s="4">
        <v>0</v>
      </c>
      <c r="I165" s="2"/>
      <c r="J165" s="2" t="s">
        <v>302</v>
      </c>
      <c r="K165" s="2" t="s">
        <v>303</v>
      </c>
      <c r="L165" s="2" t="s">
        <v>304</v>
      </c>
    </row>
    <row r="166" spans="1:12" ht="64.8" x14ac:dyDescent="0.3">
      <c r="A166" s="11" t="s">
        <v>60</v>
      </c>
      <c r="B166" s="2" t="s">
        <v>61</v>
      </c>
      <c r="C166" s="2"/>
      <c r="D166" s="2"/>
      <c r="E166" s="2"/>
      <c r="F166" s="2"/>
      <c r="G166" s="2"/>
      <c r="H166" s="4"/>
      <c r="I166" s="2"/>
      <c r="J166" s="2"/>
      <c r="K166" s="2"/>
      <c r="L166" s="2"/>
    </row>
    <row r="167" spans="1:12" ht="48.6" x14ac:dyDescent="0.3">
      <c r="A167" s="11" t="s">
        <v>62</v>
      </c>
      <c r="B167" s="2" t="s">
        <v>61</v>
      </c>
      <c r="C167" s="2"/>
      <c r="D167" s="2"/>
      <c r="E167" s="2"/>
      <c r="F167" s="2"/>
      <c r="G167" s="2"/>
      <c r="H167" s="4"/>
      <c r="I167" s="2"/>
      <c r="J167" s="2"/>
      <c r="K167" s="2"/>
      <c r="L167" s="2"/>
    </row>
    <row r="168" spans="1:12" ht="48.6" x14ac:dyDescent="0.3">
      <c r="A168" s="11" t="s">
        <v>63</v>
      </c>
      <c r="B168" s="2" t="s">
        <v>61</v>
      </c>
      <c r="C168" s="2"/>
      <c r="D168" s="2"/>
      <c r="E168" s="2"/>
      <c r="F168" s="2"/>
      <c r="G168" s="2"/>
      <c r="H168" s="4"/>
      <c r="I168" s="2"/>
      <c r="J168" s="2"/>
      <c r="K168" s="2"/>
      <c r="L168" s="2"/>
    </row>
    <row r="169" spans="1:12" ht="81" x14ac:dyDescent="0.3">
      <c r="A169" s="11" t="s">
        <v>64</v>
      </c>
      <c r="B169" s="2" t="s">
        <v>61</v>
      </c>
      <c r="C169" s="2"/>
      <c r="D169" s="2"/>
      <c r="E169" s="2"/>
      <c r="F169" s="2"/>
      <c r="G169" s="2"/>
      <c r="H169" s="4"/>
      <c r="I169" s="2"/>
      <c r="J169" s="2"/>
      <c r="K169" s="2"/>
      <c r="L169" s="2"/>
    </row>
    <row r="170" spans="1:12" ht="64.8" x14ac:dyDescent="0.3">
      <c r="A170" s="11" t="s">
        <v>65</v>
      </c>
      <c r="B170" s="2" t="s">
        <v>61</v>
      </c>
      <c r="C170" s="2"/>
      <c r="D170" s="2"/>
      <c r="E170" s="2"/>
      <c r="F170" s="2"/>
      <c r="G170" s="2"/>
      <c r="H170" s="4"/>
      <c r="I170" s="2"/>
      <c r="J170" s="2"/>
      <c r="K170" s="2"/>
      <c r="L170" s="2"/>
    </row>
    <row r="171" spans="1:12" ht="81" x14ac:dyDescent="0.3">
      <c r="A171" s="11" t="s">
        <v>66</v>
      </c>
      <c r="B171" s="2" t="s">
        <v>61</v>
      </c>
      <c r="C171" s="2"/>
      <c r="D171" s="2"/>
      <c r="E171" s="2"/>
      <c r="F171" s="2"/>
      <c r="G171" s="2"/>
      <c r="H171" s="4"/>
      <c r="I171" s="2"/>
      <c r="J171" s="2"/>
      <c r="K171" s="2"/>
      <c r="L171" s="2"/>
    </row>
    <row r="172" spans="1:12" x14ac:dyDescent="0.3">
      <c r="A172" s="1" t="s">
        <v>42</v>
      </c>
      <c r="H172" s="3"/>
    </row>
    <row r="173" spans="1:12" x14ac:dyDescent="0.3">
      <c r="A173" s="10" t="s">
        <v>43</v>
      </c>
      <c r="B173" s="29" t="s">
        <v>50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x14ac:dyDescent="0.3">
      <c r="A174" s="10" t="s">
        <v>44</v>
      </c>
      <c r="B174" s="29" t="s">
        <v>51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34.049999999999997" customHeight="1" x14ac:dyDescent="0.3">
      <c r="A175" s="10" t="s">
        <v>45</v>
      </c>
      <c r="B175" s="29" t="s">
        <v>52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x14ac:dyDescent="0.3">
      <c r="A176" s="10" t="s">
        <v>46</v>
      </c>
      <c r="B176" s="29" t="s">
        <v>53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x14ac:dyDescent="0.3">
      <c r="A177" s="10" t="s">
        <v>47</v>
      </c>
      <c r="B177" s="29" t="s">
        <v>54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34.049999999999997" customHeight="1" x14ac:dyDescent="0.3">
      <c r="A178" s="10" t="s">
        <v>48</v>
      </c>
      <c r="B178" s="29" t="s">
        <v>55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x14ac:dyDescent="0.3">
      <c r="A179" s="10" t="s">
        <v>49</v>
      </c>
      <c r="B179" s="29" t="s">
        <v>56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x14ac:dyDescent="0.3">
      <c r="H180" s="3"/>
    </row>
    <row r="181" spans="1:12" x14ac:dyDescent="0.3">
      <c r="H181" s="3"/>
    </row>
    <row r="182" spans="1:12" x14ac:dyDescent="0.3">
      <c r="H182" s="3"/>
    </row>
    <row r="183" spans="1:12" x14ac:dyDescent="0.3">
      <c r="H183" s="3"/>
    </row>
    <row r="184" spans="1:12" x14ac:dyDescent="0.3">
      <c r="H184" s="3"/>
    </row>
    <row r="185" spans="1:12" x14ac:dyDescent="0.3">
      <c r="H185" s="3"/>
    </row>
    <row r="186" spans="1:12" x14ac:dyDescent="0.3">
      <c r="H186" s="3"/>
    </row>
    <row r="187" spans="1:12" x14ac:dyDescent="0.3">
      <c r="H187" s="3"/>
    </row>
    <row r="188" spans="1:12" x14ac:dyDescent="0.3">
      <c r="H188" s="3"/>
    </row>
    <row r="189" spans="1:12" x14ac:dyDescent="0.3">
      <c r="H189" s="3"/>
    </row>
    <row r="190" spans="1:12" x14ac:dyDescent="0.3">
      <c r="H190" s="3"/>
    </row>
    <row r="191" spans="1:12" x14ac:dyDescent="0.3">
      <c r="H191" s="3"/>
    </row>
    <row r="192" spans="1:12" x14ac:dyDescent="0.3">
      <c r="H192" s="3"/>
    </row>
    <row r="193" spans="8:8" x14ac:dyDescent="0.3">
      <c r="H193" s="3"/>
    </row>
    <row r="194" spans="8:8" x14ac:dyDescent="0.3">
      <c r="H194" s="3"/>
    </row>
    <row r="195" spans="8:8" x14ac:dyDescent="0.3">
      <c r="H195" s="3"/>
    </row>
    <row r="196" spans="8:8" x14ac:dyDescent="0.3">
      <c r="H196" s="3"/>
    </row>
    <row r="197" spans="8:8" x14ac:dyDescent="0.3">
      <c r="H197" s="3"/>
    </row>
    <row r="198" spans="8:8" x14ac:dyDescent="0.3">
      <c r="H198" s="3"/>
    </row>
    <row r="199" spans="8:8" x14ac:dyDescent="0.3">
      <c r="H199" s="3"/>
    </row>
    <row r="200" spans="8:8" x14ac:dyDescent="0.3">
      <c r="H200" s="3"/>
    </row>
    <row r="201" spans="8:8" x14ac:dyDescent="0.3">
      <c r="H201" s="3"/>
    </row>
    <row r="202" spans="8:8" x14ac:dyDescent="0.3">
      <c r="H202" s="3"/>
    </row>
    <row r="203" spans="8:8" x14ac:dyDescent="0.3">
      <c r="H203" s="3"/>
    </row>
    <row r="204" spans="8:8" x14ac:dyDescent="0.3">
      <c r="H204" s="3"/>
    </row>
    <row r="205" spans="8:8" x14ac:dyDescent="0.3">
      <c r="H205" s="3"/>
    </row>
    <row r="206" spans="8:8" x14ac:dyDescent="0.3">
      <c r="H206" s="3"/>
    </row>
    <row r="207" spans="8:8" x14ac:dyDescent="0.3">
      <c r="H207" s="3"/>
    </row>
    <row r="208" spans="8:8" x14ac:dyDescent="0.3">
      <c r="H208" s="3"/>
    </row>
    <row r="209" spans="8:8" x14ac:dyDescent="0.3">
      <c r="H209" s="3"/>
    </row>
    <row r="210" spans="8:8" x14ac:dyDescent="0.3">
      <c r="H210" s="3"/>
    </row>
    <row r="211" spans="8:8" x14ac:dyDescent="0.3">
      <c r="H211" s="3"/>
    </row>
    <row r="212" spans="8:8" x14ac:dyDescent="0.3">
      <c r="H212" s="3"/>
    </row>
    <row r="213" spans="8:8" x14ac:dyDescent="0.3">
      <c r="H213" s="3"/>
    </row>
    <row r="214" spans="8:8" x14ac:dyDescent="0.3">
      <c r="H214" s="3"/>
    </row>
    <row r="215" spans="8:8" x14ac:dyDescent="0.3">
      <c r="H215" s="3"/>
    </row>
    <row r="216" spans="8:8" x14ac:dyDescent="0.3">
      <c r="H216" s="3"/>
    </row>
    <row r="217" spans="8:8" x14ac:dyDescent="0.3">
      <c r="H217" s="3"/>
    </row>
    <row r="218" spans="8:8" x14ac:dyDescent="0.3">
      <c r="H218" s="3"/>
    </row>
    <row r="219" spans="8:8" x14ac:dyDescent="0.3">
      <c r="H219" s="3"/>
    </row>
    <row r="220" spans="8:8" x14ac:dyDescent="0.3">
      <c r="H220" s="3"/>
    </row>
    <row r="221" spans="8:8" x14ac:dyDescent="0.3">
      <c r="H221" s="3"/>
    </row>
    <row r="222" spans="8:8" x14ac:dyDescent="0.3">
      <c r="H222" s="3"/>
    </row>
    <row r="223" spans="8:8" x14ac:dyDescent="0.3">
      <c r="H223" s="3"/>
    </row>
    <row r="224" spans="8:8" x14ac:dyDescent="0.3">
      <c r="H224" s="3"/>
    </row>
    <row r="225" spans="8:8" x14ac:dyDescent="0.3">
      <c r="H225" s="3"/>
    </row>
    <row r="226" spans="8:8" x14ac:dyDescent="0.3">
      <c r="H226" s="3"/>
    </row>
    <row r="227" spans="8:8" x14ac:dyDescent="0.3">
      <c r="H227" s="3"/>
    </row>
    <row r="228" spans="8:8" x14ac:dyDescent="0.3">
      <c r="H228" s="3"/>
    </row>
    <row r="229" spans="8:8" x14ac:dyDescent="0.3">
      <c r="H229" s="3"/>
    </row>
    <row r="230" spans="8:8" x14ac:dyDescent="0.3">
      <c r="H230" s="3"/>
    </row>
    <row r="231" spans="8:8" x14ac:dyDescent="0.3">
      <c r="H231" s="3"/>
    </row>
    <row r="232" spans="8:8" x14ac:dyDescent="0.3">
      <c r="H232" s="3"/>
    </row>
    <row r="233" spans="8:8" x14ac:dyDescent="0.3">
      <c r="H233" s="3"/>
    </row>
    <row r="234" spans="8:8" x14ac:dyDescent="0.3">
      <c r="H234" s="3"/>
    </row>
    <row r="235" spans="8:8" x14ac:dyDescent="0.3">
      <c r="H235" s="3"/>
    </row>
    <row r="236" spans="8:8" x14ac:dyDescent="0.3">
      <c r="H236" s="3"/>
    </row>
    <row r="237" spans="8:8" x14ac:dyDescent="0.3">
      <c r="H237" s="3"/>
    </row>
    <row r="238" spans="8:8" x14ac:dyDescent="0.3">
      <c r="H238" s="3"/>
    </row>
    <row r="239" spans="8:8" x14ac:dyDescent="0.3">
      <c r="H239" s="3"/>
    </row>
    <row r="240" spans="8:8" x14ac:dyDescent="0.3">
      <c r="H240" s="3"/>
    </row>
    <row r="241" spans="8:8" x14ac:dyDescent="0.3">
      <c r="H241" s="3"/>
    </row>
    <row r="242" spans="8:8" x14ac:dyDescent="0.3">
      <c r="H242" s="3"/>
    </row>
    <row r="243" spans="8:8" x14ac:dyDescent="0.3">
      <c r="H243" s="3"/>
    </row>
    <row r="244" spans="8:8" x14ac:dyDescent="0.3">
      <c r="H244" s="3"/>
    </row>
    <row r="245" spans="8:8" x14ac:dyDescent="0.3">
      <c r="H245" s="3"/>
    </row>
    <row r="246" spans="8:8" x14ac:dyDescent="0.3">
      <c r="H246" s="3"/>
    </row>
    <row r="247" spans="8:8" x14ac:dyDescent="0.3">
      <c r="H247" s="3"/>
    </row>
    <row r="248" spans="8:8" x14ac:dyDescent="0.3">
      <c r="H248" s="3"/>
    </row>
    <row r="249" spans="8:8" x14ac:dyDescent="0.3">
      <c r="H249" s="3"/>
    </row>
    <row r="250" spans="8:8" x14ac:dyDescent="0.3">
      <c r="H250" s="3"/>
    </row>
    <row r="251" spans="8:8" x14ac:dyDescent="0.3">
      <c r="H251" s="3"/>
    </row>
    <row r="252" spans="8:8" x14ac:dyDescent="0.3">
      <c r="H252" s="3"/>
    </row>
    <row r="253" spans="8:8" x14ac:dyDescent="0.3">
      <c r="H253" s="3"/>
    </row>
    <row r="254" spans="8:8" x14ac:dyDescent="0.3">
      <c r="H254" s="3"/>
    </row>
    <row r="255" spans="8:8" x14ac:dyDescent="0.3">
      <c r="H255" s="3"/>
    </row>
    <row r="256" spans="8:8" x14ac:dyDescent="0.3">
      <c r="H256" s="3"/>
    </row>
    <row r="257" spans="8:8" x14ac:dyDescent="0.3">
      <c r="H257" s="3"/>
    </row>
    <row r="258" spans="8:8" x14ac:dyDescent="0.3">
      <c r="H258" s="3"/>
    </row>
    <row r="259" spans="8:8" x14ac:dyDescent="0.3">
      <c r="H259" s="3"/>
    </row>
    <row r="260" spans="8:8" x14ac:dyDescent="0.3">
      <c r="H260" s="3"/>
    </row>
    <row r="261" spans="8:8" x14ac:dyDescent="0.3">
      <c r="H261" s="3"/>
    </row>
    <row r="262" spans="8:8" x14ac:dyDescent="0.3">
      <c r="H262" s="3"/>
    </row>
    <row r="263" spans="8:8" x14ac:dyDescent="0.3">
      <c r="H263" s="3"/>
    </row>
    <row r="264" spans="8:8" x14ac:dyDescent="0.3">
      <c r="H264" s="3"/>
    </row>
    <row r="265" spans="8:8" x14ac:dyDescent="0.3">
      <c r="H265" s="3"/>
    </row>
    <row r="266" spans="8:8" x14ac:dyDescent="0.3">
      <c r="H266" s="3"/>
    </row>
    <row r="267" spans="8:8" x14ac:dyDescent="0.3">
      <c r="H267" s="3"/>
    </row>
    <row r="268" spans="8:8" x14ac:dyDescent="0.3">
      <c r="H268" s="3"/>
    </row>
    <row r="269" spans="8:8" x14ac:dyDescent="0.3">
      <c r="H269" s="3"/>
    </row>
    <row r="270" spans="8:8" x14ac:dyDescent="0.3">
      <c r="H270" s="3"/>
    </row>
    <row r="271" spans="8:8" x14ac:dyDescent="0.3">
      <c r="H271" s="3"/>
    </row>
    <row r="272" spans="8:8" x14ac:dyDescent="0.3">
      <c r="H272" s="3"/>
    </row>
    <row r="273" spans="8:8" x14ac:dyDescent="0.3">
      <c r="H273" s="3"/>
    </row>
    <row r="274" spans="8:8" x14ac:dyDescent="0.3">
      <c r="H274" s="3"/>
    </row>
    <row r="275" spans="8:8" x14ac:dyDescent="0.3">
      <c r="H275" s="3"/>
    </row>
    <row r="276" spans="8:8" x14ac:dyDescent="0.3">
      <c r="H276" s="3"/>
    </row>
    <row r="277" spans="8:8" x14ac:dyDescent="0.3">
      <c r="H277" s="3"/>
    </row>
    <row r="278" spans="8:8" x14ac:dyDescent="0.3">
      <c r="H278" s="3"/>
    </row>
    <row r="279" spans="8:8" x14ac:dyDescent="0.3">
      <c r="H279" s="3"/>
    </row>
    <row r="280" spans="8:8" x14ac:dyDescent="0.3">
      <c r="H280" s="3"/>
    </row>
    <row r="281" spans="8:8" x14ac:dyDescent="0.3">
      <c r="H281" s="3"/>
    </row>
    <row r="282" spans="8:8" x14ac:dyDescent="0.3">
      <c r="H282" s="3"/>
    </row>
    <row r="283" spans="8:8" x14ac:dyDescent="0.3">
      <c r="H283" s="3"/>
    </row>
    <row r="284" spans="8:8" x14ac:dyDescent="0.3">
      <c r="H284" s="3"/>
    </row>
    <row r="285" spans="8:8" x14ac:dyDescent="0.3">
      <c r="H285" s="3"/>
    </row>
    <row r="286" spans="8:8" x14ac:dyDescent="0.3">
      <c r="H286" s="3"/>
    </row>
    <row r="287" spans="8:8" x14ac:dyDescent="0.3">
      <c r="H287" s="3"/>
    </row>
    <row r="288" spans="8:8" x14ac:dyDescent="0.3">
      <c r="H288" s="3"/>
    </row>
    <row r="289" spans="8:8" x14ac:dyDescent="0.3">
      <c r="H289" s="3"/>
    </row>
    <row r="290" spans="8:8" x14ac:dyDescent="0.3">
      <c r="H290" s="3"/>
    </row>
    <row r="291" spans="8:8" x14ac:dyDescent="0.3">
      <c r="H291" s="3"/>
    </row>
    <row r="292" spans="8:8" x14ac:dyDescent="0.3">
      <c r="H292" s="3"/>
    </row>
    <row r="293" spans="8:8" x14ac:dyDescent="0.3">
      <c r="H293" s="3"/>
    </row>
    <row r="294" spans="8:8" x14ac:dyDescent="0.3">
      <c r="H294" s="3"/>
    </row>
    <row r="295" spans="8:8" x14ac:dyDescent="0.3">
      <c r="H295" s="3"/>
    </row>
    <row r="296" spans="8:8" x14ac:dyDescent="0.3">
      <c r="H296" s="3"/>
    </row>
    <row r="297" spans="8:8" x14ac:dyDescent="0.3">
      <c r="H297" s="3"/>
    </row>
    <row r="298" spans="8:8" x14ac:dyDescent="0.3">
      <c r="H298" s="3"/>
    </row>
    <row r="299" spans="8:8" x14ac:dyDescent="0.3">
      <c r="H299" s="3"/>
    </row>
    <row r="300" spans="8:8" x14ac:dyDescent="0.3">
      <c r="H300" s="3"/>
    </row>
    <row r="301" spans="8:8" x14ac:dyDescent="0.3">
      <c r="H301" s="3"/>
    </row>
    <row r="302" spans="8:8" x14ac:dyDescent="0.3">
      <c r="H302" s="3"/>
    </row>
    <row r="303" spans="8:8" x14ac:dyDescent="0.3">
      <c r="H303" s="3"/>
    </row>
    <row r="304" spans="8:8" x14ac:dyDescent="0.3">
      <c r="H304" s="3"/>
    </row>
    <row r="305" spans="8:8" x14ac:dyDescent="0.3">
      <c r="H305" s="3"/>
    </row>
  </sheetData>
  <mergeCells count="150">
    <mergeCell ref="A12:G12"/>
    <mergeCell ref="I12:L12"/>
    <mergeCell ref="A10:A11"/>
    <mergeCell ref="B10:B11"/>
    <mergeCell ref="J10:J11"/>
    <mergeCell ref="A1:L1"/>
    <mergeCell ref="A4:G4"/>
    <mergeCell ref="A5:G5"/>
    <mergeCell ref="I4:L4"/>
    <mergeCell ref="I5:L5"/>
    <mergeCell ref="E10:E11"/>
    <mergeCell ref="F10:F11"/>
    <mergeCell ref="G10:G11"/>
    <mergeCell ref="A66:G66"/>
    <mergeCell ref="I66:L66"/>
    <mergeCell ref="A78:G78"/>
    <mergeCell ref="I78:L78"/>
    <mergeCell ref="C40:C41"/>
    <mergeCell ref="E33:E37"/>
    <mergeCell ref="F33:F37"/>
    <mergeCell ref="G33:G37"/>
    <mergeCell ref="E38:E41"/>
    <mergeCell ref="F38:F41"/>
    <mergeCell ref="G38:G41"/>
    <mergeCell ref="E42:E45"/>
    <mergeCell ref="C38:C39"/>
    <mergeCell ref="C33:C37"/>
    <mergeCell ref="A60:A63"/>
    <mergeCell ref="B60:B63"/>
    <mergeCell ref="B55:B59"/>
    <mergeCell ref="A55:A59"/>
    <mergeCell ref="J47:J49"/>
    <mergeCell ref="C50:C54"/>
    <mergeCell ref="A50:A54"/>
    <mergeCell ref="B50:B54"/>
    <mergeCell ref="I50:I54"/>
    <mergeCell ref="J50:J54"/>
    <mergeCell ref="B175:L175"/>
    <mergeCell ref="B176:L176"/>
    <mergeCell ref="B177:L177"/>
    <mergeCell ref="B178:L178"/>
    <mergeCell ref="B179:L179"/>
    <mergeCell ref="B174:L174"/>
    <mergeCell ref="A80:G80"/>
    <mergeCell ref="I80:L80"/>
    <mergeCell ref="A130:G130"/>
    <mergeCell ref="I130:L130"/>
    <mergeCell ref="A134:G134"/>
    <mergeCell ref="I134:L134"/>
    <mergeCell ref="A159:G159"/>
    <mergeCell ref="I159:L159"/>
    <mergeCell ref="A161:G161"/>
    <mergeCell ref="I161:L161"/>
    <mergeCell ref="B173:L173"/>
    <mergeCell ref="A163:G163"/>
    <mergeCell ref="I163:L163"/>
    <mergeCell ref="A164:A165"/>
    <mergeCell ref="A135:A137"/>
    <mergeCell ref="B135:B137"/>
    <mergeCell ref="E135:E137"/>
    <mergeCell ref="F135:F137"/>
    <mergeCell ref="G20:G23"/>
    <mergeCell ref="I20:I23"/>
    <mergeCell ref="J20:J23"/>
    <mergeCell ref="C24:C26"/>
    <mergeCell ref="A24:A27"/>
    <mergeCell ref="B24:B27"/>
    <mergeCell ref="E24:E27"/>
    <mergeCell ref="D24:D25"/>
    <mergeCell ref="F24:F27"/>
    <mergeCell ref="G24:G27"/>
    <mergeCell ref="I24:I27"/>
    <mergeCell ref="E50:E54"/>
    <mergeCell ref="F50:F54"/>
    <mergeCell ref="G50:G54"/>
    <mergeCell ref="C47:C49"/>
    <mergeCell ref="E47:E49"/>
    <mergeCell ref="F47:F49"/>
    <mergeCell ref="G47:G49"/>
    <mergeCell ref="I47:I49"/>
    <mergeCell ref="A47:A49"/>
    <mergeCell ref="B47:B49"/>
    <mergeCell ref="J55:J59"/>
    <mergeCell ref="E60:E63"/>
    <mergeCell ref="F60:F63"/>
    <mergeCell ref="G60:G63"/>
    <mergeCell ref="I60:I63"/>
    <mergeCell ref="J60:J63"/>
    <mergeCell ref="C55:C57"/>
    <mergeCell ref="C58:C59"/>
    <mergeCell ref="C60:C63"/>
    <mergeCell ref="I64:I65"/>
    <mergeCell ref="J64:J65"/>
    <mergeCell ref="C18:C19"/>
    <mergeCell ref="A18:A19"/>
    <mergeCell ref="B18:B19"/>
    <mergeCell ref="E18:E19"/>
    <mergeCell ref="F18:F19"/>
    <mergeCell ref="G18:G19"/>
    <mergeCell ref="I18:I19"/>
    <mergeCell ref="J18:J19"/>
    <mergeCell ref="C20:C21"/>
    <mergeCell ref="A20:A23"/>
    <mergeCell ref="B20:B23"/>
    <mergeCell ref="E20:E23"/>
    <mergeCell ref="F20:F23"/>
    <mergeCell ref="A64:A65"/>
    <mergeCell ref="B64:B65"/>
    <mergeCell ref="E64:E65"/>
    <mergeCell ref="F64:F65"/>
    <mergeCell ref="G64:G65"/>
    <mergeCell ref="E55:E59"/>
    <mergeCell ref="F55:F59"/>
    <mergeCell ref="G55:G59"/>
    <mergeCell ref="I55:I59"/>
    <mergeCell ref="F42:F45"/>
    <mergeCell ref="G42:G45"/>
    <mergeCell ref="I42:I45"/>
    <mergeCell ref="J42:J45"/>
    <mergeCell ref="C42:C43"/>
    <mergeCell ref="J24:J27"/>
    <mergeCell ref="A28:A32"/>
    <mergeCell ref="B28:B32"/>
    <mergeCell ref="C28:C32"/>
    <mergeCell ref="E28:E32"/>
    <mergeCell ref="F28:F32"/>
    <mergeCell ref="G28:G32"/>
    <mergeCell ref="I28:I32"/>
    <mergeCell ref="J28:J32"/>
    <mergeCell ref="A33:A37"/>
    <mergeCell ref="B33:B37"/>
    <mergeCell ref="A38:A41"/>
    <mergeCell ref="B38:B41"/>
    <mergeCell ref="A42:A45"/>
    <mergeCell ref="B42:B45"/>
    <mergeCell ref="I33:I37"/>
    <mergeCell ref="J33:J37"/>
    <mergeCell ref="I38:I41"/>
    <mergeCell ref="J38:J41"/>
    <mergeCell ref="G135:G137"/>
    <mergeCell ref="H135:H137"/>
    <mergeCell ref="I135:I137"/>
    <mergeCell ref="J135:J137"/>
    <mergeCell ref="A157:A158"/>
    <mergeCell ref="B157:B158"/>
    <mergeCell ref="C157:C158"/>
    <mergeCell ref="D157:D158"/>
    <mergeCell ref="E157:E158"/>
    <mergeCell ref="F157:F158"/>
    <mergeCell ref="G157:G158"/>
  </mergeCells>
  <phoneticPr fontId="2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86" fitToHeight="100" orientation="landscape" blackAndWhite="1" r:id="rId1"/>
  <headerFooter>
    <oddFooter>&amp;C&amp;"標楷體,標準"&amp;P</oddFooter>
  </headerFooter>
  <rowBreaks count="6" manualBreakCount="6">
    <brk id="9" max="11" man="1"/>
    <brk id="11" max="11" man="1"/>
    <brk id="23" max="11" man="1"/>
    <brk id="27" max="11" man="1"/>
    <brk id="133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4A2A-B9A2-42BC-95B0-FA37E15FC1D0}">
  <dimension ref="A1:F12"/>
  <sheetViews>
    <sheetView workbookViewId="0">
      <selection activeCell="C16" sqref="C16"/>
    </sheetView>
  </sheetViews>
  <sheetFormatPr defaultRowHeight="16.2" x14ac:dyDescent="0.3"/>
  <cols>
    <col min="1" max="1" width="10.44140625" bestFit="1" customWidth="1"/>
    <col min="2" max="3" width="12.5546875" bestFit="1" customWidth="1"/>
    <col min="4" max="5" width="11.33203125" bestFit="1" customWidth="1"/>
    <col min="6" max="6" width="12.21875" bestFit="1" customWidth="1"/>
  </cols>
  <sheetData>
    <row r="1" spans="1:6" x14ac:dyDescent="0.3">
      <c r="B1" s="19" t="s">
        <v>534</v>
      </c>
      <c r="C1" s="19" t="s">
        <v>535</v>
      </c>
      <c r="D1" s="19" t="s">
        <v>536</v>
      </c>
      <c r="E1" s="19" t="s">
        <v>537</v>
      </c>
    </row>
    <row r="2" spans="1:6" x14ac:dyDescent="0.3">
      <c r="B2" s="4">
        <v>24903177</v>
      </c>
      <c r="C2" s="4">
        <v>12677428</v>
      </c>
      <c r="D2" s="4">
        <v>5601220</v>
      </c>
      <c r="E2" s="4">
        <v>6624529</v>
      </c>
      <c r="F2" s="20">
        <f>B2-C2-D2-E2</f>
        <v>0</v>
      </c>
    </row>
    <row r="3" spans="1:6" x14ac:dyDescent="0.3">
      <c r="A3" t="s">
        <v>11</v>
      </c>
      <c r="B3" s="4">
        <f>工作表1!H5</f>
        <v>-36390</v>
      </c>
      <c r="C3" s="4">
        <v>-74393</v>
      </c>
      <c r="D3" s="4">
        <v>5607</v>
      </c>
      <c r="E3" s="4">
        <v>32396</v>
      </c>
      <c r="F3" s="20">
        <f t="shared" ref="F3:F12" si="0">B3-C3-D3-E3</f>
        <v>0</v>
      </c>
    </row>
    <row r="4" spans="1:6" x14ac:dyDescent="0.3">
      <c r="A4" t="s">
        <v>527</v>
      </c>
      <c r="B4" s="4">
        <f>工作表1!H12</f>
        <v>21267029</v>
      </c>
      <c r="C4" s="4">
        <v>11661447</v>
      </c>
      <c r="D4" s="4">
        <v>4796564</v>
      </c>
      <c r="E4" s="4">
        <v>4809018</v>
      </c>
      <c r="F4" s="20">
        <f t="shared" si="0"/>
        <v>0</v>
      </c>
    </row>
    <row r="5" spans="1:6" x14ac:dyDescent="0.3">
      <c r="A5" t="s">
        <v>528</v>
      </c>
      <c r="B5" s="4">
        <f>工作表1!H66</f>
        <v>185880</v>
      </c>
      <c r="C5" s="4">
        <v>97000</v>
      </c>
      <c r="D5" s="4"/>
      <c r="E5" s="4">
        <v>88880</v>
      </c>
      <c r="F5" s="20">
        <f t="shared" si="0"/>
        <v>0</v>
      </c>
    </row>
    <row r="6" spans="1:6" x14ac:dyDescent="0.3">
      <c r="A6" t="s">
        <v>529</v>
      </c>
      <c r="B6" s="4">
        <f>工作表1!H78</f>
        <v>0</v>
      </c>
      <c r="C6" s="4"/>
      <c r="D6" s="4"/>
      <c r="E6" s="4"/>
      <c r="F6" s="20">
        <f t="shared" si="0"/>
        <v>0</v>
      </c>
    </row>
    <row r="7" spans="1:6" x14ac:dyDescent="0.3">
      <c r="A7" t="s">
        <v>530</v>
      </c>
      <c r="B7" s="4">
        <f>工作表1!H80</f>
        <v>928900</v>
      </c>
      <c r="C7" s="4">
        <v>90000</v>
      </c>
      <c r="D7" s="4"/>
      <c r="E7" s="4">
        <v>838900</v>
      </c>
      <c r="F7" s="20">
        <f t="shared" si="0"/>
        <v>0</v>
      </c>
    </row>
    <row r="8" spans="1:6" x14ac:dyDescent="0.3">
      <c r="A8" t="s">
        <v>275</v>
      </c>
      <c r="B8" s="4">
        <f>工作表1!H130</f>
        <v>358000</v>
      </c>
      <c r="C8" s="4"/>
      <c r="D8" s="4">
        <v>170000</v>
      </c>
      <c r="E8" s="4">
        <v>188000</v>
      </c>
      <c r="F8" s="20">
        <f t="shared" si="0"/>
        <v>0</v>
      </c>
    </row>
    <row r="9" spans="1:6" x14ac:dyDescent="0.3">
      <c r="A9" t="s">
        <v>423</v>
      </c>
      <c r="B9" s="4">
        <f>工作表1!H134</f>
        <v>2199758</v>
      </c>
      <c r="C9" s="4">
        <v>903374</v>
      </c>
      <c r="D9" s="4">
        <v>629049</v>
      </c>
      <c r="E9" s="4">
        <v>667335</v>
      </c>
      <c r="F9" s="20">
        <f t="shared" si="0"/>
        <v>0</v>
      </c>
    </row>
    <row r="10" spans="1:6" x14ac:dyDescent="0.3">
      <c r="A10" t="s">
        <v>531</v>
      </c>
      <c r="B10" s="4">
        <f>工作表1!H159</f>
        <v>0</v>
      </c>
      <c r="C10" s="4"/>
      <c r="D10" s="4"/>
      <c r="E10" s="4"/>
      <c r="F10" s="20">
        <f t="shared" si="0"/>
        <v>0</v>
      </c>
    </row>
    <row r="11" spans="1:6" x14ac:dyDescent="0.3">
      <c r="A11" t="s">
        <v>532</v>
      </c>
      <c r="B11" s="4">
        <f>工作表1!H161</f>
        <v>0</v>
      </c>
      <c r="C11" s="4"/>
      <c r="D11" s="4"/>
      <c r="E11" s="4"/>
      <c r="F11" s="20">
        <f t="shared" si="0"/>
        <v>0</v>
      </c>
    </row>
    <row r="12" spans="1:6" x14ac:dyDescent="0.3">
      <c r="A12" t="s">
        <v>533</v>
      </c>
      <c r="B12" s="4">
        <f>工作表1!H163</f>
        <v>2520</v>
      </c>
      <c r="C12" s="4">
        <v>840</v>
      </c>
      <c r="D12" s="4">
        <v>840</v>
      </c>
      <c r="E12" s="4">
        <v>840</v>
      </c>
      <c r="F12" s="20">
        <f t="shared" si="0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工作表1</vt:lpstr>
      <vt:lpstr>工作表2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黃筱庭</dc:creator>
  <cp:lastModifiedBy>黃筱庭</cp:lastModifiedBy>
  <cp:lastPrinted>2021-10-14T03:15:43Z</cp:lastPrinted>
  <dcterms:created xsi:type="dcterms:W3CDTF">2021-09-09T01:42:47Z</dcterms:created>
  <dcterms:modified xsi:type="dcterms:W3CDTF">2021-10-20T01:20:53Z</dcterms:modified>
</cp:coreProperties>
</file>