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0補助季報\110Q1\"/>
    </mc:Choice>
  </mc:AlternateContent>
  <xr:revisionPtr revIDLastSave="0" documentId="13_ncr:1_{63531810-2E86-4B5C-8497-5977B01E20F7}" xr6:coauthVersionLast="36" xr6:coauthVersionMax="36" xr10:uidLastSave="{00000000-0000-0000-0000-000000000000}"/>
  <bookViews>
    <workbookView xWindow="0" yWindow="0" windowWidth="23040" windowHeight="8676" xr2:uid="{00000000-000D-0000-FFFF-FFFF00000000}"/>
  </bookViews>
  <sheets>
    <sheet name="總預算" sheetId="1" r:id="rId1"/>
    <sheet name="基金" sheetId="4" r:id="rId2"/>
    <sheet name="前瞻3" sheetId="2" r:id="rId3"/>
    <sheet name="肺炎" sheetId="3" r:id="rId4"/>
  </sheets>
  <definedNames>
    <definedName name="_xlnm.Print_Area" localSheetId="3">肺炎!$A$1:$H$6</definedName>
    <definedName name="_xlnm.Print_Area" localSheetId="2">前瞻3!$A$1:$H$12</definedName>
    <definedName name="_xlnm.Print_Area" localSheetId="1">基金!$A$1:$H$53</definedName>
    <definedName name="_xlnm.Print_Area" localSheetId="0">總預算!$A$1:$H$228</definedName>
    <definedName name="_xlnm.Print_Titles" localSheetId="1">基金!$1:$3</definedName>
    <definedName name="_xlnm.Print_Titles" localSheetId="0">總預算!$1:$3</definedName>
  </definedNames>
  <calcPr calcId="191029"/>
</workbook>
</file>

<file path=xl/calcChain.xml><?xml version="1.0" encoding="utf-8"?>
<calcChain xmlns="http://schemas.openxmlformats.org/spreadsheetml/2006/main">
  <c r="G14" i="4" l="1"/>
  <c r="G4" i="4" s="1"/>
  <c r="G5" i="4"/>
  <c r="G5" i="3" l="1"/>
  <c r="G4" i="3"/>
  <c r="G11" i="2"/>
  <c r="G4" i="2" s="1"/>
  <c r="G9" i="2"/>
  <c r="G7" i="2"/>
  <c r="G5" i="2"/>
  <c r="G227" i="1"/>
  <c r="G218" i="1"/>
  <c r="G216" i="1"/>
  <c r="G214" i="1"/>
  <c r="G205" i="1"/>
  <c r="G203" i="1"/>
  <c r="G144" i="1"/>
  <c r="G89" i="1"/>
  <c r="G5" i="1"/>
  <c r="G4" i="1" l="1"/>
</calcChain>
</file>

<file path=xl/sharedStrings.xml><?xml version="1.0" encoding="utf-8"?>
<sst xmlns="http://schemas.openxmlformats.org/spreadsheetml/2006/main" count="1363" uniqueCount="556">
  <si>
    <r>
      <t>內政部主管</t>
    </r>
    <r>
      <rPr>
        <b/>
        <u/>
        <sz val="16"/>
        <color rgb="FF000000"/>
        <rFont val="新細明體"/>
        <family val="1"/>
        <charset val="136"/>
      </rPr>
      <t>總預算</t>
    </r>
    <r>
      <rPr>
        <b/>
        <sz val="16"/>
        <color rgb="FF000000"/>
        <rFont val="新細明體"/>
        <family val="1"/>
        <charset val="136"/>
      </rPr>
      <t>對民間團體及個人補(捐)助經費彙總表
110年度截至第1季止</t>
    </r>
  </si>
  <si>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</si>
  <si>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</si>
  <si>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</si>
  <si>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</si>
  <si>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</si>
  <si>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</si>
  <si>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</si>
  <si>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charset val="136"/>
      </rPr>
      <t>(含累積金額)</t>
    </r>
  </si>
  <si>
    <t>備註</t>
  </si>
  <si>
    <t>內政部主管</t>
  </si>
  <si>
    <t>內政部</t>
  </si>
  <si>
    <t>內政部(民政司)</t>
  </si>
  <si>
    <t>臺北市</t>
  </si>
  <si>
    <t>民主進步黨</t>
  </si>
  <si>
    <t>110年政黨補助金（政黨法第22條）</t>
  </si>
  <si>
    <t>110年1月7日</t>
  </si>
  <si>
    <t>中國國民黨</t>
  </si>
  <si>
    <t>台灣民眾黨</t>
  </si>
  <si>
    <t>時代力量</t>
  </si>
  <si>
    <t>親民黨</t>
  </si>
  <si>
    <t>高雄市</t>
  </si>
  <si>
    <t>台灣基進</t>
  </si>
  <si>
    <t>臺中市</t>
  </si>
  <si>
    <t>財團法人弘道老人福利基金會</t>
  </si>
  <si>
    <t>第27屆全國世代家庭孝親表揚典禮</t>
  </si>
  <si>
    <t>110年1月26日</t>
  </si>
  <si>
    <t>宜蘭縣</t>
  </si>
  <si>
    <t>碧霞宮</t>
  </si>
  <si>
    <t>宜蘭縣各界紀念民族英雄 岳武穆王誕辰918週年誕辰系列活動</t>
  </si>
  <si>
    <t>110年1月29日</t>
  </si>
  <si>
    <t>財團法人高雄市鼓壽宮</t>
  </si>
  <si>
    <t>辛丑年祝壽會香禳疫祈福繞境暨大港埔文化節</t>
  </si>
  <si>
    <t>110年2月2日</t>
  </si>
  <si>
    <t>財團法人銘傳大學</t>
  </si>
  <si>
    <t>第15屆轉型與治理國際學術研討會</t>
  </si>
  <si>
    <t>110年2月8日</t>
  </si>
  <si>
    <t>彰化市</t>
  </si>
  <si>
    <t>財團法人台灣基督長老教會彰化教會</t>
  </si>
  <si>
    <t>財團法人台灣基督長老教會彰化教會品格學校</t>
  </si>
  <si>
    <t>110年2月23日</t>
  </si>
  <si>
    <t>財團法人二二八事件紀念基金會</t>
  </si>
  <si>
    <t>補助財團法人二二八事件紀念基金會辦理發放二二八事件賠償金</t>
  </si>
  <si>
    <t>臺南市</t>
  </si>
  <si>
    <t>臺灣祀典武廟</t>
  </si>
  <si>
    <t>春祭武聖大典</t>
  </si>
  <si>
    <t>110年3月18日</t>
  </si>
  <si>
    <t>內政部(合作及人民團體司籌備處)</t>
  </si>
  <si>
    <t>台北市南德扶輪社</t>
  </si>
  <si>
    <t>中華民國110年元旦總統府升旗典禮活動</t>
  </si>
  <si>
    <t>109年12月31日</t>
  </si>
  <si>
    <t>台南市北區三德社區發展協會</t>
  </si>
  <si>
    <t>開基天后宮文化季活動</t>
  </si>
  <si>
    <t>110年1月3日</t>
  </si>
  <si>
    <t>台南市北區玉皇社區發展協會</t>
  </si>
  <si>
    <t>開基玉皇宮文化季活動</t>
  </si>
  <si>
    <t>110年1月18日</t>
  </si>
  <si>
    <t>110年1月29日來函通知活動取消</t>
  </si>
  <si>
    <t>新北市</t>
  </si>
  <si>
    <t>新北市新店區志工協會</t>
  </si>
  <si>
    <t>防疫宣導守護新店活動</t>
  </si>
  <si>
    <t>110年1月21日</t>
  </si>
  <si>
    <t>中華民國儲蓄互助協會</t>
  </si>
  <si>
    <t>110年度儲蓄互助社幹部訓練活動</t>
  </si>
  <si>
    <t>110年1月19日</t>
  </si>
  <si>
    <t xml:space="preserve">中華民國書學會
</t>
  </si>
  <si>
    <t>辛丑年迎新春聯揮毫活動</t>
  </si>
  <si>
    <t>苗栗縣</t>
  </si>
  <si>
    <t>苗栗縣中港溪舞蹈協會</t>
  </si>
  <si>
    <t>2021幸福捕手影舞者</t>
  </si>
  <si>
    <t>110年1月25日</t>
  </si>
  <si>
    <t>苗栗縣傳統文藝推展協會</t>
  </si>
  <si>
    <t>筆墨迎春~書法揮毫贈春聯暨節能減碳活動</t>
  </si>
  <si>
    <t>110年1月28日</t>
  </si>
  <si>
    <t>新竹縣</t>
  </si>
  <si>
    <t>新竹縣書畫協會</t>
  </si>
  <si>
    <t>2021年新竹縣書畫協會歡喜迎新春~春聯揮毫</t>
  </si>
  <si>
    <t>110年1月26日來函通知活動取消</t>
  </si>
  <si>
    <t>桃園市</t>
  </si>
  <si>
    <t>臺灣永續興展與農業促進會</t>
  </si>
  <si>
    <t>竹風平安</t>
  </si>
  <si>
    <t>苗栗縣無障礙關懷協會</t>
  </si>
  <si>
    <t>110年度傳遞幸福綻放愛寒冬送暖活動</t>
  </si>
  <si>
    <t>110年1月20日</t>
  </si>
  <si>
    <t>中華民國國際舞蹈運動總會</t>
  </si>
  <si>
    <t>第四屆舞舞生風 響應愛心 關懷弱勢公益活動</t>
  </si>
  <si>
    <t>110年2月22日</t>
  </si>
  <si>
    <t>臺東縣</t>
  </si>
  <si>
    <t>臺東縣東河鄉阿度蘭阿美斯文化協進會</t>
  </si>
  <si>
    <t>2021年都蘭村春節聯歡晚會</t>
  </si>
  <si>
    <t>110年2月1日</t>
  </si>
  <si>
    <t>110年2月5日來函通知活動取消</t>
  </si>
  <si>
    <t>中華道教民俗文化學會</t>
  </si>
  <si>
    <t>2021道文化藝術節約能源宣導活動</t>
  </si>
  <si>
    <t>110年2月3日</t>
  </si>
  <si>
    <t>中華藝術文化數位動漫海外推廣協會</t>
  </si>
  <si>
    <t>2021關懷社會用愛分享公益表演活動</t>
  </si>
  <si>
    <t>苗栗縣精典文化協會</t>
  </si>
  <si>
    <t>2021炮震北邯鄲造佛文化藝術節</t>
  </si>
  <si>
    <t>台灣族群融合文化藝術推廣協會</t>
  </si>
  <si>
    <t>春樂遊古今</t>
  </si>
  <si>
    <t>110年2月4日</t>
  </si>
  <si>
    <t>苗栗縣大同文康推展協會</t>
  </si>
  <si>
    <t>媽祖與龍王暨節減碳</t>
  </si>
  <si>
    <t>財團法人大甲媽社會福利基金會</t>
  </si>
  <si>
    <t>2021大甲媽祖國際觀光文化節</t>
  </si>
  <si>
    <t>110年3月10日</t>
  </si>
  <si>
    <t>中華民國合作事業協會</t>
  </si>
  <si>
    <t>合作社事業報導季刊</t>
  </si>
  <si>
    <t>苗栗縣想思林長壽協會</t>
  </si>
  <si>
    <t>2021迎春納福~揮毫贈春聯暨綠能減碳活動</t>
  </si>
  <si>
    <t>苗栗縣陽光文化協會</t>
  </si>
  <si>
    <t>2021美藝人生快樂城活動</t>
  </si>
  <si>
    <t>苗栗縣慶聖文化協會</t>
  </si>
  <si>
    <t>110年他鄉故鄉友愛世界活動</t>
  </si>
  <si>
    <t>基隆市</t>
  </si>
  <si>
    <t>中華民國天使心關懷協會</t>
  </si>
  <si>
    <t>2021全國健康校園藝術節反毒宣導動</t>
  </si>
  <si>
    <t>110年2月17日</t>
  </si>
  <si>
    <t>臺中市梧棲後備憲兵荷松協會</t>
  </si>
  <si>
    <t>新春關懷弱勢送溫情暨節能減碳宣導活動</t>
  </si>
  <si>
    <t>110年2月18日</t>
  </si>
  <si>
    <t>南投縣</t>
  </si>
  <si>
    <t>南投縣觀光旅遊發展協會</t>
  </si>
  <si>
    <t>110年新春團拜健康舞蹈反毒反詐騙活動</t>
  </si>
  <si>
    <t>苗栗縣美麗家園協會</t>
  </si>
  <si>
    <t>2021奇廟法門老神在在</t>
  </si>
  <si>
    <t>110年2月24日</t>
  </si>
  <si>
    <t>苗栗縣好客文化協會</t>
  </si>
  <si>
    <t>2021客家舞蹈觀摩暨如何作好資源回收講習</t>
  </si>
  <si>
    <t>苗栗縣集香關懷協會</t>
  </si>
  <si>
    <t>110年擁抱溫暖關懷有你暨節能減碳宣導活動</t>
  </si>
  <si>
    <t>中華仁德推廣協會</t>
  </si>
  <si>
    <t>第二屆反毒、居家照顧推廣暨節能減碳宣導活動</t>
  </si>
  <si>
    <t>110年2月26日</t>
  </si>
  <si>
    <t>中華全民生活休閒運動推廣協會</t>
  </si>
  <si>
    <t>第五屆全民樂活fun輕鬆 關懷社會愛心公益音樂日</t>
  </si>
  <si>
    <t>台南市新化區唪口社區發展協會</t>
  </si>
  <si>
    <t>110年度春節花燈展活動</t>
  </si>
  <si>
    <t>中華民國歷屆十大傑出女青年協會</t>
  </si>
  <si>
    <t>中華民國第25屆十大傑出女青年表揚大會暨「金鳳獎」頒獎典禮</t>
  </si>
  <si>
    <t>台灣人慈善協會</t>
  </si>
  <si>
    <t>健blue飛</t>
  </si>
  <si>
    <t>中華天帝教總會</t>
  </si>
  <si>
    <t>2021（辛丑）年中華民族海內外同胞聯合祭祖大典</t>
  </si>
  <si>
    <t>中華民國道家純真炁功文化協會</t>
  </si>
  <si>
    <t>第二屆健康吃快樂動樂活人生活動</t>
  </si>
  <si>
    <t>中華文化觀光交流愛心協會</t>
  </si>
  <si>
    <t>第二屆愛與關懷公益表演活動</t>
  </si>
  <si>
    <t>雲林縣</t>
  </si>
  <si>
    <t>雲林縣斗南鎮石龜社區發展協會</t>
  </si>
  <si>
    <t>2021年五股開臺尊王過爐系列活動</t>
  </si>
  <si>
    <t>苗栗縣耕讀鄉土文教協會</t>
  </si>
  <si>
    <t>2021鄉土文化音樂饗宴暨觀光活動</t>
  </si>
  <si>
    <t>台灣原住民族部落藝能產業協會</t>
  </si>
  <si>
    <t>第三屆有原相聚 多原愛心 原住民族文化公益表演活動</t>
  </si>
  <si>
    <t>中華綠色農業發展協會</t>
  </si>
  <si>
    <t>春回大地</t>
  </si>
  <si>
    <t>台灣關懷弱勢協會</t>
  </si>
  <si>
    <t>居家照顧推廣關懷弱勢活動</t>
  </si>
  <si>
    <t>苗栗縣聖恆文化協會</t>
  </si>
  <si>
    <t>110年愛、陽光、心靈宴暨綠能環境宣導</t>
  </si>
  <si>
    <t>110年3月4日</t>
  </si>
  <si>
    <t>苗栗縣龍鳳長青協會</t>
  </si>
  <si>
    <t>110年青春熱力、才藝表演暨節能減碳宣導活動</t>
  </si>
  <si>
    <t>110年3月3日</t>
  </si>
  <si>
    <t>臺灣綠農協進會</t>
  </si>
  <si>
    <t>家庭趣味遊</t>
  </si>
  <si>
    <t>中華民國多彩歌藝文化推廣協會</t>
  </si>
  <si>
    <t>110年度北斗奠安宮媽祖多彩盃全國歌唱比賽</t>
  </si>
  <si>
    <t>台南市國際標準舞發展協會</t>
  </si>
  <si>
    <t>2021臺南市府都議長盃舞蹈全國錦標賽</t>
  </si>
  <si>
    <t>中華民國國武術競技總會</t>
  </si>
  <si>
    <t>第17屆全國港都盃國武術錦標賽</t>
  </si>
  <si>
    <t>屏東縣</t>
  </si>
  <si>
    <t>屏東縣佳冬鄉四塊厝社區促進會</t>
  </si>
  <si>
    <t>真王宮李府千歲聖誕千秋祭典暨反毒宣導活動</t>
  </si>
  <si>
    <t>屏東縣東港鎮頂中街轎班促進會</t>
  </si>
  <si>
    <t>進水宮金府千歲聖誕千秋祭典暨反毒宣導活動</t>
  </si>
  <si>
    <t>財團法人婦女權益促進發展基金會</t>
  </si>
  <si>
    <t>2021年亞太社會創新高峰會</t>
  </si>
  <si>
    <t>屏東縣恆春鎮四溝社區發展協會</t>
  </si>
  <si>
    <t>傳統宗教慶典遶境及平安宴晚會既節約能源宣導活動</t>
  </si>
  <si>
    <t>110年3月12日</t>
  </si>
  <si>
    <t>苗栗縣國際愛動野人交流協會</t>
  </si>
  <si>
    <t>鼓動熱情非洲音樂藝術交流活動</t>
  </si>
  <si>
    <t>110年3月19日</t>
  </si>
  <si>
    <t>臺灣永續社會福利促進會</t>
  </si>
  <si>
    <t>「風年祭」</t>
  </si>
  <si>
    <t>屏東縣恆春鎮社區發展促進協會</t>
  </si>
  <si>
    <t>「平安遶境及宗教文化晚會暨節能減碳宣導活動」</t>
  </si>
  <si>
    <t>苗栗縣龍鳳神轎文化協會</t>
  </si>
  <si>
    <t>110年節約能源、關懷弱勢族群宣導活動</t>
  </si>
  <si>
    <t>苗栗縣大地文化協會</t>
  </si>
  <si>
    <t>2021紫蝶海岸快活林</t>
  </si>
  <si>
    <t>中華民國全國商圈總會</t>
  </si>
  <si>
    <t>友善商圈婦幼關懷活動</t>
  </si>
  <si>
    <t>110年3月24日</t>
  </si>
  <si>
    <t>臺南市佑康社會文教慈善關懷協會</t>
  </si>
  <si>
    <t>思親月愛與關懷活動</t>
  </si>
  <si>
    <t>雲林縣東勢鄉東南社區發展協會</t>
  </si>
  <si>
    <t>2021三山國王全國聯誼會春暖好時文化節活動</t>
  </si>
  <si>
    <t>110年3月26日</t>
  </si>
  <si>
    <t>台灣青年愛心事工協會</t>
  </si>
  <si>
    <t>第二屆青年有愛居家照顧服務員推廣暨宣導節能減碳活動</t>
  </si>
  <si>
    <t>臺南市大新營街區繁榮發展協會</t>
  </si>
  <si>
    <t>友善城市i關懷暨宣導族群融合活動</t>
  </si>
  <si>
    <t>110年3月22日</t>
  </si>
  <si>
    <t>臺南市街區繁榮發聯合會</t>
  </si>
  <si>
    <t>活力心公益力暨宣導性別平等活動</t>
  </si>
  <si>
    <t>中華漫畫人文藝術發展協會</t>
  </si>
  <si>
    <t>2021漫遊高雄畫我港都漫畫比賽</t>
  </si>
  <si>
    <t>雲林縣國術協會</t>
  </si>
  <si>
    <t>110年國術交流慶端午活動</t>
  </si>
  <si>
    <t>屏東縣潮州鎮四春社區發展協會</t>
  </si>
  <si>
    <t>屏東地區三山國王聖誕千秋祈福大典</t>
  </si>
  <si>
    <t>110年3月30日</t>
  </si>
  <si>
    <t>新北市文化發展協會</t>
  </si>
  <si>
    <t>110年人間有愛居家照顧推廣暨反毒、節能減碳宣導活動</t>
  </si>
  <si>
    <t>屏東縣恆春鎮二郎神慈善功德會</t>
  </si>
  <si>
    <t>民俗技藝繞境及文化節慶晚會暨節約能源宣導活動</t>
  </si>
  <si>
    <t>中華民國110年合作社事業統計年報</t>
  </si>
  <si>
    <t>中國合作學社</t>
  </si>
  <si>
    <t>出版合作經濟季刊</t>
  </si>
  <si>
    <t>營建署及所屬</t>
  </si>
  <si>
    <t>營建署</t>
  </si>
  <si>
    <t>社團法人臺灣藍染學會</t>
  </si>
  <si>
    <t>2021年陽明山國家公園環境解說教育培訓</t>
  </si>
  <si>
    <t>中華民國山岳協會</t>
  </si>
  <si>
    <t>2021MERRELL健行嘉年華高雄IVV國際市民健行大會</t>
  </si>
  <si>
    <t>110年1月4日</t>
  </si>
  <si>
    <t>社團法人臺灣生態旅遊協會</t>
  </si>
  <si>
    <t>後疫情時代的生態旅遊發展國際研討會</t>
  </si>
  <si>
    <t>屏東縣滿州鄉港口社區發展協會</t>
  </si>
  <si>
    <t>港口社區生態遊程進階與環境教育教案開發計畫</t>
  </si>
  <si>
    <t>110年3月5日</t>
  </si>
  <si>
    <t>屏東縣滿州鄉里德社區發展協會</t>
  </si>
  <si>
    <t>里德環境教育人員暨教案增能培力計畫</t>
  </si>
  <si>
    <t>屏東縣恆春鎮龍水社區發展協會</t>
  </si>
  <si>
    <t>龍水社區外語服務人員培力及溝渠生態監測計畫</t>
  </si>
  <si>
    <t>110年3月9日</t>
  </si>
  <si>
    <t>屏東縣恆春鎮大光社區發展協會</t>
  </si>
  <si>
    <t>大光社區生態旅遊進階與環境教育教案開發計畫</t>
  </si>
  <si>
    <t>台南市鹽友關懷協會</t>
  </si>
  <si>
    <t>110年度台江國家公園內鹽田生態文化園區風貌再綻計畫</t>
  </si>
  <si>
    <t>中華民國全國建築師公會</t>
  </si>
  <si>
    <t>台灣建築Open House專案計畫</t>
  </si>
  <si>
    <t>110年3月31日</t>
  </si>
  <si>
    <t>臺灣建築學會</t>
  </si>
  <si>
    <t>第33屆建築研究成果發表會、第5屆全國建築設計教學與建築教育論壇</t>
  </si>
  <si>
    <t>社團法人台灣建築美學文化經濟協會</t>
  </si>
  <si>
    <t>2021品建築講堂</t>
  </si>
  <si>
    <t>玉山國家公園管理處</t>
  </si>
  <si>
    <t>花蓮縣原力全人發展協會</t>
  </si>
  <si>
    <t>布農族Hai-Kiu分享文化活動</t>
  </si>
  <si>
    <t>花蓮縣</t>
  </si>
  <si>
    <t>花蓮縣卓溪鄉伊斯里段氏族協會</t>
  </si>
  <si>
    <t>伊斯里段氏族尋根祭祖文化</t>
  </si>
  <si>
    <t>110年3月16日</t>
  </si>
  <si>
    <t>中華民國原住民知識經濟發展協會</t>
  </si>
  <si>
    <t>2021「活力·E起舞動」第19屆全國原住民族青少年及兒童母語歌謠暨歌舞劇競賽</t>
  </si>
  <si>
    <t>太魯閣國家公園管理處</t>
  </si>
  <si>
    <t>花蓮縣布拉旦英語力文化推廣協會</t>
  </si>
  <si>
    <t>110年度布拉旦部落商家英語培力研習</t>
  </si>
  <si>
    <t>110年1月22日</t>
  </si>
  <si>
    <t>花蓮縣秀林鄉同禮部落自然生態自治協進會</t>
  </si>
  <si>
    <t>麻督音樂饗宴巿集暨關懷弱勢活動</t>
  </si>
  <si>
    <t>110年1月27日</t>
  </si>
  <si>
    <t>花蓮縣海洋遊憩發展協會</t>
  </si>
  <si>
    <t>110年崇德村迎新佳節音樂晚會暨關懷弱勢老人活動</t>
  </si>
  <si>
    <t>110年3月2日</t>
  </si>
  <si>
    <t>花蓮縣秀林鄉崇德社區發展協會</t>
  </si>
  <si>
    <t>110年山里第五屆『598盃』籃球錦標賽活動</t>
  </si>
  <si>
    <t>110年3月29日</t>
  </si>
  <si>
    <t>2021「活力．E起舞動」第十九屆全國原住民族青少年及兒童母語歌謠暨歌舞劇競賽活動</t>
  </si>
  <si>
    <t>花蓮縣原住民舒漾婦女關懷成長協會</t>
  </si>
  <si>
    <t>110年度太魯閣族傳統木琴製作及教學課程</t>
  </si>
  <si>
    <t>雪霸國家公園管理處</t>
  </si>
  <si>
    <t>台中市和平區環山社區發展協會</t>
  </si>
  <si>
    <t>Sqoyaw環山部落-跨年晚會祖靈祭暨傳統文化及部落市集系列活動</t>
  </si>
  <si>
    <t>109年12月7日</t>
  </si>
  <si>
    <t>社團法人中華臺灣基督教曠野協會</t>
  </si>
  <si>
    <t>2021年原住民兒童青少年部落尋根探索營」活動</t>
  </si>
  <si>
    <t>110年1月8日</t>
  </si>
  <si>
    <t>苗栗縣大湖鄉大寮社區發展協會</t>
  </si>
  <si>
    <t>浪漫台三線2021苗栗縣大湖地區草莓快樂行</t>
  </si>
  <si>
    <t>苗栗縣泰安歌舞發展協會</t>
  </si>
  <si>
    <t>環保歌舞生態研習活動</t>
  </si>
  <si>
    <t>苗栗縣泰安舞蹈運動協會</t>
  </si>
  <si>
    <t>手工紙風華再現計畫</t>
  </si>
  <si>
    <t>苗栗縣泰湖舞蹈運動協會</t>
  </si>
  <si>
    <t>110年度原住民植物染傳統手工藝製作</t>
  </si>
  <si>
    <t>苗栗縣大湖鄉歌舞發展協會</t>
  </si>
  <si>
    <t>節能環保愛地球歌舞宣導活動</t>
  </si>
  <si>
    <t>苗栗縣大湖鄉婦女會</t>
  </si>
  <si>
    <t>珍愛大地．維護湖東樂行步道</t>
  </si>
  <si>
    <t>金門國家公園管理處</t>
  </si>
  <si>
    <t>金門縣</t>
  </si>
  <si>
    <t>金門縣金寧鄉古寧頭社區發展協會</t>
  </si>
  <si>
    <t>古寧頭社區發展協會110年度迎春春聯揮毫及春聯贈送活動補助款</t>
  </si>
  <si>
    <t>110年1月12日</t>
  </si>
  <si>
    <t>金門縣金城鎮歐厝社區發展協會</t>
  </si>
  <si>
    <t>金門縣金城鎮歐厝社區發展協會辦理110度元宵節聯誼活動</t>
  </si>
  <si>
    <t>110年2月25日</t>
  </si>
  <si>
    <t>金門縣金城鎮前水頭社區發展協會</t>
  </si>
  <si>
    <t>金門縣金城鎮前水頭社區發展協會辦理110度元宵節聯誼活動</t>
  </si>
  <si>
    <t>110年2月19日</t>
  </si>
  <si>
    <t>金門縣金沙鎮山后社區發展協會</t>
  </si>
  <si>
    <t>金門縣金沙鎮山后社區發展協會辦理110年度元宵節聯誼活動</t>
  </si>
  <si>
    <t>社團法人金門縣古寧頭李氏主房宗親會</t>
  </si>
  <si>
    <t>社團法人金門縣古寧頭李氏主房宗親會辦理始祖仕顯公誕辰祭祖大典聯誼活動</t>
  </si>
  <si>
    <t>110年3月15日</t>
  </si>
  <si>
    <t>台江國家公園管理處</t>
  </si>
  <si>
    <t>臺南市七股區龍山社區發展協會</t>
  </si>
  <si>
    <t>珍愛台江　營造龍山聚落</t>
  </si>
  <si>
    <t>109年12月21日</t>
  </si>
  <si>
    <t>臺南市安南區塩田社區發展協會</t>
  </si>
  <si>
    <t>台江安順鹽田整修及維護計畫</t>
  </si>
  <si>
    <t>110年2月5日</t>
  </si>
  <si>
    <t>臺南市安南區鹿耳社區發展協會</t>
  </si>
  <si>
    <t>重回北汕尾鹿耳門-模仿鄭成功登陸活動</t>
  </si>
  <si>
    <t>臺南市七股區西寮社區發展協會</t>
  </si>
  <si>
    <t>維護環境、清淨家園</t>
  </si>
  <si>
    <t>臺南市七股區三股社區發展協會</t>
  </si>
  <si>
    <t>清淨家園計畫</t>
  </si>
  <si>
    <t>台江鹽田生態文化園區特色旅遊推廣活動</t>
  </si>
  <si>
    <t>臺南市七股區溪南社區發展協會</t>
  </si>
  <si>
    <t>溪南社區清淨家園活動</t>
  </si>
  <si>
    <t>城鄉發展分署</t>
  </si>
  <si>
    <t>財團法人成大研究發展基金會</t>
  </si>
  <si>
    <t>｢第二十五屆國土規劃論壇｣研討會</t>
  </si>
  <si>
    <t>台灣原住民族文化推廣協會</t>
  </si>
  <si>
    <t>「哼哼哈兮我最行！」愛護台灣濕地暨校園防身術教學宣導活動</t>
  </si>
  <si>
    <t>110年1月15日</t>
  </si>
  <si>
    <t>台灣關懷社會公益服務協會</t>
  </si>
  <si>
    <t>「毒癮絕緣體」兒少濕地保育及藥物濫用防制宣導舞台劇活動</t>
  </si>
  <si>
    <t>中華文創藝術公益協會</t>
  </si>
  <si>
    <t>110年濕地保育及網路安全防治演出宣導活動</t>
  </si>
  <si>
    <t>社團法人台灣濕地學會</t>
  </si>
  <si>
    <t>第十二屆台灣濕地生態系研討會</t>
  </si>
  <si>
    <t>110年3月23日</t>
  </si>
  <si>
    <t>楊○傑</t>
  </si>
  <si>
    <t>金門縣金湖鎮小徑段850地號維護傳統建築風貌獎補助款</t>
  </si>
  <si>
    <t>109年9月8日</t>
  </si>
  <si>
    <t>蔡○成</t>
  </si>
  <si>
    <t>金門縣金湖鎮瓊林段648地號維護傳統建築風貌獎補助款</t>
  </si>
  <si>
    <t>109年4月28日</t>
  </si>
  <si>
    <t>何○斗</t>
  </si>
  <si>
    <t>金門縣金湖鎮瓊林段1481地號維護傳統建築風貌獎補助款</t>
  </si>
  <si>
    <t>蔡○蔚</t>
  </si>
  <si>
    <t>金門縣金湖鎮瓊林段148-1地號維護傳統建築風貌獎補助款</t>
  </si>
  <si>
    <t>蔡○嶽</t>
  </si>
  <si>
    <t>金門縣金湖鎮瓊林段1144-1地號維護傳統建築風貌獎補助款</t>
  </si>
  <si>
    <t>李○高</t>
  </si>
  <si>
    <t>金門縣金寧鄉古寧頭段357地號維護傳統建築風貌獎補助款</t>
  </si>
  <si>
    <t>薛○耀</t>
  </si>
  <si>
    <t>金門縣金城鎮珠山村段229地號維護傳統建築風貌獎補助款</t>
  </si>
  <si>
    <t>蔡○榆</t>
  </si>
  <si>
    <t>金門縣金湖鎮瓊林1300地號維護傳統建築風貌獎補助款</t>
  </si>
  <si>
    <t>李○海</t>
  </si>
  <si>
    <t>金門縣金寧鄉412、414地號維護傳統建築風貌獎勵補助</t>
  </si>
  <si>
    <t>警政署及所屬</t>
  </si>
  <si>
    <t>警政署</t>
  </si>
  <si>
    <t>中華民國退休警察人員協會總會</t>
  </si>
  <si>
    <t>照護及輔助退休員警工作經費</t>
  </si>
  <si>
    <t>110年1月14日</t>
  </si>
  <si>
    <t>郭○興</t>
  </si>
  <si>
    <t>警察人員因公傷殘殉職子女教養金</t>
  </si>
  <si>
    <t>金○美</t>
  </si>
  <si>
    <t>呂○萱</t>
  </si>
  <si>
    <t>呂○霓</t>
  </si>
  <si>
    <t>馬○翼</t>
  </si>
  <si>
    <t>110年1月11日</t>
  </si>
  <si>
    <t>林○宏</t>
  </si>
  <si>
    <t>110年1月5日</t>
  </si>
  <si>
    <t>范姜○妤</t>
  </si>
  <si>
    <t>李○遇</t>
  </si>
  <si>
    <t>李○銥</t>
  </si>
  <si>
    <t>葉○廷</t>
  </si>
  <si>
    <t>林○賢</t>
  </si>
  <si>
    <t>林○汝</t>
  </si>
  <si>
    <t>林○慈</t>
  </si>
  <si>
    <t>國道(新北市)</t>
  </si>
  <si>
    <t>陳○傑</t>
  </si>
  <si>
    <t>葉○瑄</t>
  </si>
  <si>
    <t>保二(新北市)</t>
  </si>
  <si>
    <t>許○玓</t>
  </si>
  <si>
    <t>陳○萱</t>
  </si>
  <si>
    <t>林○榮</t>
  </si>
  <si>
    <t>蔡○喆</t>
  </si>
  <si>
    <t>柯○沂</t>
  </si>
  <si>
    <t>許○馨</t>
  </si>
  <si>
    <t>許○澄</t>
  </si>
  <si>
    <t>陳○坤</t>
  </si>
  <si>
    <t>警察人員因公傷殘醫療照護、安置就養金</t>
  </si>
  <si>
    <t>110年2月20日</t>
  </si>
  <si>
    <t>呂○毅</t>
  </si>
  <si>
    <t>嘉義市</t>
  </si>
  <si>
    <t>劉○文</t>
  </si>
  <si>
    <t>110年3月17日</t>
  </si>
  <si>
    <t>林○偉</t>
  </si>
  <si>
    <t>羅○忠</t>
  </si>
  <si>
    <t>彰化縣</t>
  </si>
  <si>
    <t>林○陽</t>
  </si>
  <si>
    <t>梁○聰</t>
  </si>
  <si>
    <t>地方現職警察人員</t>
  </si>
  <si>
    <t>警察消防海巡空勤人員醫療照護實施方案</t>
  </si>
  <si>
    <t>110年3月8日</t>
  </si>
  <si>
    <t>中央退休警察人員</t>
  </si>
  <si>
    <t>地方退休警察人員</t>
  </si>
  <si>
    <t xml:space="preserve">110年2月20日
110年3月8日  </t>
  </si>
  <si>
    <t>中央遺眷家戶代表</t>
  </si>
  <si>
    <t>地方遺眷家戶代表</t>
  </si>
  <si>
    <t>全國278個社區治安營造守望相助隊</t>
  </si>
  <si>
    <t>辦理推動社區治安經費-補助社區事務費等經費</t>
  </si>
  <si>
    <t>110年3月11日</t>
  </si>
  <si>
    <t>新竹市</t>
  </si>
  <si>
    <t>嘉義縣</t>
  </si>
  <si>
    <t>澎湖縣</t>
  </si>
  <si>
    <t>連江縣</t>
  </si>
  <si>
    <t>中央警察大學</t>
  </si>
  <si>
    <t>無</t>
  </si>
  <si>
    <t>消防署及所屬</t>
  </si>
  <si>
    <t>消防署</t>
  </si>
  <si>
    <t>財團法人消防發展基金會</t>
  </si>
  <si>
    <t>捐助財團法人消防發展基金會</t>
  </si>
  <si>
    <t>中華民國消防退休人員協會總會</t>
  </si>
  <si>
    <t>中華民國消防退休人員協會總會110年度補助工作計畫</t>
  </si>
  <si>
    <t>各縣市消防、義勇消防、防火宣導、救護志工及災害防救志工楷模</t>
  </si>
  <si>
    <t>109年10月6日</t>
  </si>
  <si>
    <t>臺北市政府消防局</t>
  </si>
  <si>
    <t>桃園市政府消防局</t>
  </si>
  <si>
    <t>臺中市政府消防局</t>
  </si>
  <si>
    <t>高雄市政府消防局</t>
  </si>
  <si>
    <t>殉職人員方○弘遺族110年1至6月子女教養補助費</t>
  </si>
  <si>
    <t>殉職人員陳○翔、游○陽及李○霖遺族110年1至6月子女教養補助費</t>
  </si>
  <si>
    <t>殉職人員蔡○堯、謝○雄等遺族110年1至6月子女教養補助費</t>
  </si>
  <si>
    <t>殉職人員黃○棟、王○、蔡○昇等3人遺族110年1至6月子女教養生活費</t>
  </si>
  <si>
    <t>全國各縣市</t>
  </si>
  <si>
    <t>消防機關現職、退休人員及遺眷家戶代表</t>
  </si>
  <si>
    <t>消防人員全民健康保險就醫部分負擔醫療費用補助</t>
  </si>
  <si>
    <t>役政署</t>
  </si>
  <si>
    <t>移民署</t>
  </si>
  <si>
    <t>建築研究所</t>
  </si>
  <si>
    <t>共同出版建築學報</t>
  </si>
  <si>
    <t>南投市</t>
  </si>
  <si>
    <t>中華民國燃燒學會</t>
  </si>
  <si>
    <t>研討會大會手冊印製</t>
  </si>
  <si>
    <t>社團法人台灣綠建築發展協會</t>
  </si>
  <si>
    <t>綠建築扎根教育計畫</t>
  </si>
  <si>
    <t>社團法人台灣室內環境品質學會</t>
  </si>
  <si>
    <t>2021年亞洲室內環境品質、健康防疫與智慧生活研討會</t>
  </si>
  <si>
    <t>社團法人台灣智慧城市發展協會</t>
  </si>
  <si>
    <t>2021智慧城市與人居環境論壇</t>
  </si>
  <si>
    <t>台灣建築美學文化經濟協會</t>
  </si>
  <si>
    <t>舉辦2021品建築講堂</t>
  </si>
  <si>
    <t>財團法人台灣建築中心</t>
  </si>
  <si>
    <t>坡地社區自主防災與安全監測示範推廣計畫</t>
  </si>
  <si>
    <t>建築物防火安全性能提昇暨推廣計畫</t>
  </si>
  <si>
    <t>空中勤務總隊</t>
  </si>
  <si>
    <t>因公傷殘殉職人員之子女</t>
  </si>
  <si>
    <t>因公傷殘殉職人員子女教養金</t>
  </si>
  <si>
    <t>註:</t>
  </si>
  <si>
    <t>1.依中央政府各機關對民間團體及個人補(捐)助預算執行應注意事項第7點規定辦理，單位預算查填範圍包括對外之捐助、對國內團體之捐助、其他補助及捐助等二級用途別科目；附屬單位預算填範圍包括對捐助國內團體、對外國之捐助及其他捐助、補助與獎助等用途別科目。</t>
  </si>
  <si>
    <t>2.「核准日期」及「補(捐)助金額(含累積金額)」係指補(捐)助案件之核定日期及核定金額。</t>
  </si>
  <si>
    <t>3.若主管機關彙總本機關及所屬對民間團體及個人補(捐)助經費執行情形，則本表以OO主管表達﹔反之，則以OO機關列示。</t>
  </si>
  <si>
    <t>4.本表請以可搜尋之檔案格式(如excel、pdf或開放文件格式)按季公開至機關官方網站。</t>
  </si>
  <si>
    <r>
      <t>內政部主管</t>
    </r>
    <r>
      <rPr>
        <b/>
        <u/>
        <sz val="16"/>
        <color rgb="FF000000"/>
        <rFont val="新細明體"/>
        <family val="1"/>
        <charset val="136"/>
      </rPr>
      <t>前瞻基礎建設計畫第3期特別預算</t>
    </r>
    <r>
      <rPr>
        <b/>
        <sz val="16"/>
        <color rgb="FF000000"/>
        <rFont val="新細明體"/>
        <family val="1"/>
        <charset val="136"/>
      </rPr>
      <t>對民間團體及個人補(捐)助經費彙總表
110年度截至第1季止</t>
    </r>
  </si>
  <si>
    <t>國家災害防救科技中心</t>
  </si>
  <si>
    <t>辦理災害防告警細胞廣播服務</t>
  </si>
  <si>
    <t>110年1月2日</t>
  </si>
  <si>
    <r>
      <t>內政部主管</t>
    </r>
    <r>
      <rPr>
        <b/>
        <u/>
        <sz val="16"/>
        <color rgb="FF000000"/>
        <rFont val="新細明體"/>
        <family val="1"/>
        <charset val="136"/>
      </rPr>
      <t>嚴重特殊傳染性肺炎防治及紓困振興特別預算</t>
    </r>
    <r>
      <rPr>
        <b/>
        <sz val="16"/>
        <color rgb="FF000000"/>
        <rFont val="新細明體"/>
        <family val="1"/>
        <charset val="136"/>
      </rPr>
      <t>對民間團體及個人補(捐)助經費彙總表
110年度截至第1季止</t>
    </r>
  </si>
  <si>
    <t>內政部主管非營業特種基金  總計</t>
  </si>
  <si>
    <t>營建建設基金  小計</t>
  </si>
  <si>
    <t>(一)住宅基金</t>
  </si>
  <si>
    <t>(二)新市鎮開發基金</t>
  </si>
  <si>
    <t>(三)中央都市更新基金</t>
  </si>
  <si>
    <t>國土永續發展基金  小計</t>
  </si>
  <si>
    <t>新住民發展基金  小計</t>
  </si>
  <si>
    <t>新住民發展基金</t>
  </si>
  <si>
    <t>社團法人中華民國優質家庭教育發展促進會</t>
  </si>
  <si>
    <t>110年程式競技數位學習（1102D302）</t>
  </si>
  <si>
    <t>109年11月23日</t>
  </si>
  <si>
    <t>社團法人中華外籍配偶暨勞工之聲協會</t>
  </si>
  <si>
    <t>110年度【緣來～在寶島】-全國性廣播宣導節目（1102D408）</t>
  </si>
  <si>
    <t>臺灣淺山產業旅遊協會</t>
  </si>
  <si>
    <t>寶貝我的新家－中彰投淺山地區新住民生活微電影直播小品初體驗（1102D403）</t>
  </si>
  <si>
    <t>財團法人台北國際社區文化基金會</t>
  </si>
  <si>
    <t>110年新住民心台灣-ICRT廣播電台節目宣傳專案（1102D407）</t>
  </si>
  <si>
    <t>財團法人健康傳播事業基金會</t>
  </si>
  <si>
    <t>多元族群分享愛（1102D406）</t>
  </si>
  <si>
    <t>社團法人屏東縣好好婦女權益發展協會（屏東縣政府層轉）</t>
  </si>
  <si>
    <t>南洋阿緱國際家庭-你不孤單生活國際專刊出版第八年計畫（1103D404）</t>
  </si>
  <si>
    <t>社團法人新竹市愛惜社區推展協會（新竹市政府層轉）</t>
  </si>
  <si>
    <t>新生報到～我們在台灣（1103D405）</t>
  </si>
  <si>
    <t>雲林縣紫色姊妹協會（雲林縣政府層轉）</t>
  </si>
  <si>
    <t>110年度雲嘉南新住民廣播節目哈囉！聽見東南亞（1103D410）</t>
  </si>
  <si>
    <t>社團法人台中市艾馨婦女協進會（臺中市政府教育局層轉）</t>
  </si>
  <si>
    <t>新住民心聲園地廣播節目（1103D409）</t>
  </si>
  <si>
    <t>中華民國基督教女青年會協會</t>
  </si>
  <si>
    <t>新住民人力資源發展之研究（1102F304）</t>
  </si>
  <si>
    <t>嘉義縣新住民茶藝協會（嘉義縣社會局層轉）</t>
  </si>
  <si>
    <t>新住民茶藝課程（1103D310）</t>
  </si>
  <si>
    <t>109年12月24日</t>
  </si>
  <si>
    <t>社團法人台中市親子閱讀協會（臺中市政府教育局層轉）</t>
  </si>
  <si>
    <t>童「新」樂無窮（1103D311）</t>
  </si>
  <si>
    <t>臺中市共好生活協會（臺中市政府教育局層轉）</t>
  </si>
  <si>
    <t>「忠」愛「義」生 共 好 合 唱 團（1103D305）</t>
  </si>
  <si>
    <t>社團法人屏東縣海口人社區經營協會（屏東縣政府層轉）</t>
  </si>
  <si>
    <t>生態即教室之環境支援（1103D306）</t>
  </si>
  <si>
    <t>屏東縣屏東市彼岸花關懷協會（屏東縣政府層轉）</t>
  </si>
  <si>
    <t>新住民多元文化交流舞蹈培訓活動（1103D414）</t>
  </si>
  <si>
    <t>新住民創業加速器計畫（1102F502）</t>
  </si>
  <si>
    <t>財團法人大嵙崁文教基金會（桃園市政府社會局層轉）</t>
  </si>
  <si>
    <t>《桃園小音咖‧新住民發光》樂團培訓計畫（1103D416）</t>
  </si>
  <si>
    <t>社團法人南投縣樂學文教協會（南投縣政府層轉）</t>
  </si>
  <si>
    <t>新二代手創MAKER科學動力機械（1103D308）</t>
  </si>
  <si>
    <t>社團法人新北市國際兒童教育協會（新北市政府文化局層轉）</t>
  </si>
  <si>
    <t>阿波菲斯-環遊世界「新」 冒險兒童劇（1103D415）</t>
  </si>
  <si>
    <t>台中縣健康樂活關懷協會(臺中市政府教育局層轉)</t>
  </si>
  <si>
    <t>新住民食及美藝成長班（1103D320）</t>
  </si>
  <si>
    <t>財團法人伊甸社會福利基金會</t>
  </si>
  <si>
    <t>新住民二代越南語及多元文化學習班（1102D417）</t>
  </si>
  <si>
    <t>台灣創意身心發展協會</t>
  </si>
  <si>
    <t>新「心」相惜--新住民心理健康服務計畫（1102D418）</t>
  </si>
  <si>
    <t>高雄市探索教育發展協會(高雄市政府社會局層轉)</t>
  </si>
  <si>
    <t>新住民親子『樹藝師』  成長培力課程（1103D323）</t>
  </si>
  <si>
    <t>社團法人中華文創發展交流協會</t>
  </si>
  <si>
    <t>新住民手作美學培力班（1102D324）</t>
  </si>
  <si>
    <t>財團法人台灣基督教門諾會</t>
  </si>
  <si>
    <t>110年「SECOND HOME」─新住民家庭兒童青少年服務計畫（1102D326）</t>
  </si>
  <si>
    <t>高雄市外籍(南洋)姊妹關懷協會(高雄市政府社會局層轉)</t>
  </si>
  <si>
    <t>星月交輝~新住民社區多元文化交流活動計畫（1103D421）</t>
  </si>
  <si>
    <t>社團法人中華民國產業永續發展策進會</t>
  </si>
  <si>
    <t>新住民快速剪髮培訓暨社區義剪計畫（1102F508）</t>
  </si>
  <si>
    <t>社團法人台灣跨界知能發展協會</t>
  </si>
  <si>
    <t>110年新住民快剪社區服務計畫（1102F505）</t>
  </si>
  <si>
    <t>台灣基督教好牧人全人關顧協會</t>
  </si>
  <si>
    <t>Silver go新住民送餐服務計畫（1102F506）</t>
  </si>
  <si>
    <t>中華時尚整體美學會</t>
  </si>
  <si>
    <t>「新住民剪髮培力暨社區服務」計畫（1102F507）</t>
  </si>
  <si>
    <t>社團法人台灣健身運動產業促進會</t>
  </si>
  <si>
    <t>新住民健康體適能關懷社區計畫（1102D313）</t>
  </si>
  <si>
    <t>臺中市創新教育發展協會(臺中市政府教育局層轉)</t>
  </si>
  <si>
    <t>新包容心融入薪職能（1103F509）</t>
  </si>
  <si>
    <t>高雄市新住民姐妹互促協會(高雄市政府社會局層轉)</t>
  </si>
  <si>
    <t>110年新住民影像故事培訓學苑（1103D321）</t>
  </si>
  <si>
    <t>社團法人中華慈宥教育成長協會</t>
  </si>
  <si>
    <t>新住民法律權益講座及諮詢服務計畫（1102C401）</t>
  </si>
  <si>
    <t>110年多元文化展現體驗活動（1102D422）</t>
  </si>
  <si>
    <t xml:space="preserve">研發及產業訓儲替代役基金  小計 </t>
  </si>
  <si>
    <t>警察消防海巡移民空勤人員及協勤民力安全基金  小計</t>
  </si>
  <si>
    <r>
      <t>內政部主管</t>
    </r>
    <r>
      <rPr>
        <b/>
        <u/>
        <sz val="16"/>
        <color rgb="FF000000"/>
        <rFont val="新細明體"/>
        <family val="1"/>
        <charset val="136"/>
      </rPr>
      <t>附屬單位預算</t>
    </r>
    <r>
      <rPr>
        <b/>
        <sz val="16"/>
        <color rgb="FF000000"/>
        <rFont val="新細明體"/>
        <family val="1"/>
        <charset val="136"/>
      </rPr>
      <t>對民間團體及個人補(捐)助經費彙總表
110年度截至第1季止</t>
    </r>
    <phoneticPr fontId="21" type="noConversion"/>
  </si>
  <si>
    <t>本案係110年度補捐助經費</t>
  </si>
  <si>
    <t>核准日期</t>
    <phoneticPr fontId="21" type="noConversion"/>
  </si>
  <si>
    <t>109年全國鳳凰獎楷模-捐助消防及義勇消防楷模辦理考察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</si>
</sst>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12"/>
      <color rgb="FF000000"/>
      <name val="細明體"/>
      <family val="3"/>
      <charset val="136"/>
    </font>
    <font>
      <sz val="11"/>
      <color rgb="FF000000"/>
      <name val="新細明體"/>
      <family val="1"/>
      <charset val="136"/>
    </font>
    <font>
      <sz val="9"/>
      <color rgb="FF000000"/>
      <name val="新細明體"/>
      <family val="1"/>
      <charset val="136"/>
    </font>
    <font>
      <sz val="9"/>
      <name val="新細明體"/>
      <family val="1"/>
      <charset val="136"/>
    </font>
    <font>
      <sz val="12"/>
      <color rgb="FFFF0000"/>
      <name val="新細明體"/>
      <family val="1"/>
      <charset val="136"/>
    </font>
    <font>
      <b/>
      <sz val="9"/>
      <color rgb="FF000000"/>
      <name val="新細明體"/>
      <family val="1"/>
      <charset val="136"/>
    </font>
    <font>
      <b/>
      <sz val="9"/>
      <color rgb="FF000000"/>
      <name val="標楷體"/>
      <family val="4"/>
      <charset val="136"/>
    </font>
    <font>
      <sz val="9"/>
      <color rgb="FFFF0000"/>
      <name val="新細明體"/>
      <family val="1"/>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
      <patternFill patternType="solid">
        <fgColor rgb="FFD9E1F2"/>
        <bgColor rgb="FFD9E1F2"/>
      </patternFill>
    </fill>
    <fill>
      <patternFill patternType="solid">
        <fgColor theme="7" tint="0.79998168889431442"/>
        <bgColor rgb="FFFFFF00"/>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73">
    <xf numFmtId="0" fontId="0" fillId="0" borderId="0" xfId="0">
      <alignment vertical="center"/>
    </xf>
    <xf numFmtId="0" fontId="0" fillId="0" borderId="0" xfId="0" applyAlignment="1">
      <alignment vertical="center" wrapText="1"/>
    </xf>
    <xf numFmtId="0" fontId="1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horizontal="right" vertical="center" wrapText="1"/>
    </xf>
    <xf numFmtId="3" fontId="15" fillId="10" borderId="2" xfId="0" applyNumberFormat="1" applyFont="1"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Alignment="1">
      <alignment vertical="center" wrapText="1" shrinkToFit="1"/>
    </xf>
    <xf numFmtId="3" fontId="0" fillId="11" borderId="2" xfId="0" applyNumberFormat="1" applyFill="1" applyBorder="1" applyAlignment="1">
      <alignment horizontal="right" vertical="center"/>
    </xf>
    <xf numFmtId="0" fontId="18" fillId="11" borderId="2" xfId="0" applyFont="1" applyFill="1" applyBorder="1" applyAlignment="1">
      <alignment vertical="center" wrapText="1"/>
    </xf>
    <xf numFmtId="0" fontId="18" fillId="11" borderId="2" xfId="0" applyFont="1" applyFill="1" applyBorder="1" applyAlignment="1">
      <alignment vertical="center" wrapText="1" shrinkToFit="1"/>
    </xf>
    <xf numFmtId="0" fontId="0" fillId="11" borderId="2" xfId="0" applyFill="1" applyBorder="1" applyAlignment="1">
      <alignment horizontal="center" vertical="center"/>
    </xf>
    <xf numFmtId="0" fontId="0" fillId="11" borderId="2" xfId="0" applyFill="1" applyBorder="1" applyAlignment="1">
      <alignment horizontal="left" vertical="center" wrapText="1"/>
    </xf>
    <xf numFmtId="3" fontId="0" fillId="11" borderId="2" xfId="0" applyNumberFormat="1" applyFill="1" applyBorder="1" applyAlignment="1">
      <alignment horizontal="right" vertical="center" wrapText="1"/>
    </xf>
    <xf numFmtId="0" fontId="20" fillId="11" borderId="2" xfId="0" applyFont="1" applyFill="1" applyBorder="1" applyAlignment="1">
      <alignment horizontal="left" vertical="center" wrapText="1"/>
    </xf>
    <xf numFmtId="3" fontId="15" fillId="10" borderId="2" xfId="0" applyNumberFormat="1" applyFont="1" applyFill="1" applyBorder="1" applyAlignment="1">
      <alignment horizontal="right" vertical="center"/>
    </xf>
    <xf numFmtId="3" fontId="15" fillId="10" borderId="2" xfId="0" applyNumberFormat="1" applyFont="1" applyFill="1" applyBorder="1" applyAlignment="1">
      <alignment horizontal="right" vertical="center" wrapText="1"/>
    </xf>
    <xf numFmtId="3" fontId="0" fillId="0" borderId="2" xfId="0" applyNumberFormat="1" applyBorder="1" applyAlignment="1">
      <alignment horizontal="right" vertical="center"/>
    </xf>
    <xf numFmtId="0" fontId="0" fillId="0" borderId="2" xfId="0" applyBorder="1" applyAlignment="1">
      <alignment horizontal="center" vertical="center" wrapText="1"/>
    </xf>
    <xf numFmtId="0" fontId="19" fillId="0" borderId="0" xfId="0" applyFont="1" applyAlignment="1">
      <alignment horizontal="right" vertical="top"/>
    </xf>
    <xf numFmtId="0" fontId="19" fillId="0" borderId="0" xfId="0" applyFont="1" applyAlignment="1">
      <alignment horizontal="center" vertical="center"/>
    </xf>
    <xf numFmtId="0" fontId="19" fillId="0" borderId="0" xfId="0" applyFont="1" applyAlignment="1">
      <alignment horizontal="left"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12" borderId="4" xfId="0" applyFont="1" applyFill="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Fill="1" applyBorder="1" applyAlignment="1">
      <alignment horizontal="left" vertical="center"/>
    </xf>
    <xf numFmtId="0" fontId="0" fillId="0" borderId="4" xfId="0" applyFill="1" applyBorder="1" applyAlignment="1">
      <alignment horizontal="left" vertical="center"/>
    </xf>
    <xf numFmtId="0" fontId="15" fillId="0" borderId="4" xfId="0" applyFont="1" applyFill="1" applyBorder="1" applyAlignment="1">
      <alignment horizontal="right" vertical="center" wrapText="1"/>
    </xf>
    <xf numFmtId="3" fontId="15" fillId="12" borderId="4" xfId="0"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justify" vertical="center" wrapText="1"/>
    </xf>
    <xf numFmtId="3" fontId="0" fillId="0" borderId="4" xfId="0" applyNumberFormat="1" applyBorder="1" applyAlignment="1">
      <alignment horizontal="right" vertical="center"/>
    </xf>
    <xf numFmtId="3" fontId="0" fillId="12" borderId="4" xfId="0" applyNumberFormat="1" applyFill="1" applyBorder="1" applyAlignment="1">
      <alignment horizontal="right" vertical="center"/>
    </xf>
    <xf numFmtId="3" fontId="0" fillId="0" borderId="4" xfId="0" applyNumberFormat="1" applyFill="1" applyBorder="1" applyAlignment="1">
      <alignment horizontal="right" vertical="center"/>
    </xf>
    <xf numFmtId="3" fontId="15" fillId="13" borderId="4" xfId="0" applyNumberFormat="1" applyFont="1" applyFill="1" applyBorder="1" applyAlignment="1">
      <alignment horizontal="right" vertical="center" wrapText="1"/>
    </xf>
    <xf numFmtId="0" fontId="22" fillId="0" borderId="2" xfId="0" applyFont="1" applyBorder="1" applyAlignment="1">
      <alignment horizontal="left" vertical="center" wrapText="1"/>
    </xf>
    <xf numFmtId="0" fontId="23" fillId="9" borderId="2" xfId="0" applyFont="1" applyFill="1" applyBorder="1" applyAlignment="1">
      <alignment horizontal="center" vertical="center"/>
    </xf>
    <xf numFmtId="0" fontId="24" fillId="10" borderId="2" xfId="0" applyFont="1" applyFill="1" applyBorder="1" applyAlignment="1">
      <alignment vertical="center" wrapText="1"/>
    </xf>
    <xf numFmtId="0" fontId="23" fillId="0" borderId="2" xfId="0" applyFont="1" applyBorder="1" applyAlignment="1">
      <alignment horizontal="center" vertical="center"/>
    </xf>
    <xf numFmtId="49" fontId="20" fillId="0" borderId="2" xfId="0" applyNumberFormat="1" applyFont="1" applyBorder="1" applyAlignment="1">
      <alignment horizontal="left" vertical="center" wrapText="1"/>
    </xf>
    <xf numFmtId="0" fontId="20" fillId="11" borderId="2" xfId="0" applyFont="1" applyFill="1" applyBorder="1" applyAlignment="1">
      <alignment horizontal="center" vertical="center"/>
    </xf>
    <xf numFmtId="49" fontId="23" fillId="10" borderId="2" xfId="0" applyNumberFormat="1" applyFont="1" applyFill="1" applyBorder="1" applyAlignment="1">
      <alignment horizontal="left" vertical="center" wrapText="1"/>
    </xf>
    <xf numFmtId="0" fontId="23" fillId="10" borderId="2" xfId="0" applyFont="1" applyFill="1" applyBorder="1" applyAlignment="1">
      <alignment horizontal="center" vertical="center"/>
    </xf>
    <xf numFmtId="49" fontId="25" fillId="0" borderId="2" xfId="0" applyNumberFormat="1" applyFont="1" applyBorder="1" applyAlignment="1">
      <alignment horizontal="left" vertical="center" wrapText="1"/>
    </xf>
    <xf numFmtId="0" fontId="23" fillId="13" borderId="4" xfId="0" applyFont="1" applyFill="1" applyBorder="1" applyAlignment="1">
      <alignment horizontal="center" vertical="center"/>
    </xf>
    <xf numFmtId="0" fontId="23" fillId="12" borderId="4" xfId="0" applyFont="1" applyFill="1" applyBorder="1" applyAlignment="1">
      <alignment horizontal="center" vertical="center"/>
    </xf>
    <xf numFmtId="0" fontId="23" fillId="0" borderId="4" xfId="0" applyFont="1" applyBorder="1" applyAlignment="1">
      <alignment horizontal="center" vertical="center"/>
    </xf>
    <xf numFmtId="0" fontId="23" fillId="0" borderId="4" xfId="0" applyFont="1" applyFill="1" applyBorder="1" applyAlignment="1">
      <alignment horizontal="center" vertical="center"/>
    </xf>
    <xf numFmtId="49" fontId="20" fillId="12" borderId="4" xfId="0" applyNumberFormat="1" applyFont="1" applyFill="1" applyBorder="1" applyAlignment="1">
      <alignment horizontal="left" vertical="center" wrapText="1"/>
    </xf>
    <xf numFmtId="49" fontId="20" fillId="0" borderId="4" xfId="0" applyNumberFormat="1" applyFont="1" applyBorder="1" applyAlignment="1">
      <alignment horizontal="left" vertical="center" wrapText="1"/>
    </xf>
    <xf numFmtId="0" fontId="20" fillId="0" borderId="2" xfId="0" applyFont="1" applyBorder="1" applyAlignment="1">
      <alignment horizontal="left" vertical="center" wrapText="1"/>
    </xf>
    <xf numFmtId="0" fontId="19" fillId="0" borderId="3" xfId="0" applyFont="1" applyFill="1" applyBorder="1" applyAlignment="1">
      <alignment horizontal="left" vertical="center" wrapText="1"/>
    </xf>
    <xf numFmtId="0" fontId="13" fillId="0" borderId="0" xfId="0" applyFont="1" applyAlignment="1">
      <alignment horizontal="center" vertical="center" wrapText="1"/>
    </xf>
    <xf numFmtId="0" fontId="15" fillId="9" borderId="2" xfId="0" applyFont="1" applyFill="1" applyBorder="1" applyAlignment="1">
      <alignment horizontal="left" vertical="center"/>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15" fillId="0" borderId="4" xfId="0" applyFont="1" applyFill="1" applyBorder="1" applyAlignment="1">
      <alignment horizontal="left" vertical="center"/>
    </xf>
    <xf numFmtId="0" fontId="15" fillId="13" borderId="4" xfId="0" applyFont="1" applyFill="1" applyBorder="1" applyAlignment="1">
      <alignment horizontal="left" vertical="center"/>
    </xf>
    <xf numFmtId="0" fontId="15" fillId="12" borderId="4" xfId="0" applyFont="1" applyFill="1" applyBorder="1" applyAlignment="1">
      <alignment horizontal="left" vertical="center"/>
    </xf>
    <xf numFmtId="0" fontId="19" fillId="0" borderId="0" xfId="0" applyFont="1" applyFill="1" applyBorder="1" applyAlignment="1">
      <alignment horizontal="left" vertical="center" wrapText="1"/>
    </xf>
    <xf numFmtId="0" fontId="22" fillId="11" borderId="2" xfId="0" applyFont="1" applyFill="1" applyBorder="1" applyAlignment="1">
      <alignment horizontal="left" vertical="center" wrapText="1"/>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234"/>
  <sheetViews>
    <sheetView tabSelected="1" view="pageBreakPreview" topLeftCell="A97" zoomScale="80" zoomScaleNormal="100" zoomScaleSheetLayoutView="80" workbookViewId="0">
      <selection activeCell="C102" sqref="C102"/>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3"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64" t="s">
        <v>0</v>
      </c>
      <c r="B1" s="64"/>
      <c r="C1" s="64"/>
      <c r="D1" s="64"/>
      <c r="E1" s="64"/>
      <c r="F1" s="64"/>
      <c r="G1" s="64"/>
      <c r="H1" s="64"/>
      <c r="I1" s="1"/>
      <c r="J1" s="1"/>
      <c r="K1" s="1"/>
    </row>
    <row r="2" spans="1:64" x14ac:dyDescent="0.3">
      <c r="A2" s="2"/>
      <c r="B2" s="2"/>
      <c r="D2" s="4"/>
      <c r="E2" s="4"/>
      <c r="F2" s="4"/>
      <c r="G2" s="4"/>
      <c r="H2" s="5" t="s">
        <v>1</v>
      </c>
      <c r="I2" s="1"/>
      <c r="J2" s="1"/>
      <c r="K2" s="1"/>
    </row>
    <row r="3" spans="1:64" ht="37.950000000000003" customHeight="1" x14ac:dyDescent="0.3">
      <c r="A3" s="6" t="s">
        <v>2</v>
      </c>
      <c r="B3" s="7" t="s">
        <v>3</v>
      </c>
      <c r="C3" s="8" t="s">
        <v>4</v>
      </c>
      <c r="D3" s="6" t="s">
        <v>5</v>
      </c>
      <c r="E3" s="6" t="s">
        <v>6</v>
      </c>
      <c r="F3" s="6" t="s">
        <v>554</v>
      </c>
      <c r="G3" s="7" t="s">
        <v>8</v>
      </c>
      <c r="H3" s="6" t="s">
        <v>9</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65" t="s">
        <v>10</v>
      </c>
      <c r="B4" s="65"/>
      <c r="C4" s="65"/>
      <c r="D4" s="65"/>
      <c r="E4" s="65"/>
      <c r="F4" s="65"/>
      <c r="G4" s="11">
        <f>G5+G89+G144+G203+G205+G214+G216+G218+G227</f>
        <v>763428710</v>
      </c>
      <c r="H4" s="48"/>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66" t="s">
        <v>11</v>
      </c>
      <c r="B5" s="66"/>
      <c r="C5" s="66"/>
      <c r="D5" s="66"/>
      <c r="E5" s="66"/>
      <c r="F5" s="66"/>
      <c r="G5" s="12">
        <f>SUM(G6:G88)</f>
        <v>682687900</v>
      </c>
      <c r="H5" s="49"/>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950000000000003" customHeight="1" x14ac:dyDescent="0.3">
      <c r="A6" s="13">
        <v>1</v>
      </c>
      <c r="B6" s="14" t="s">
        <v>12</v>
      </c>
      <c r="C6" s="14" t="s">
        <v>13</v>
      </c>
      <c r="D6" s="15" t="s">
        <v>14</v>
      </c>
      <c r="E6" s="16" t="s">
        <v>15</v>
      </c>
      <c r="F6" s="13" t="s">
        <v>16</v>
      </c>
      <c r="G6" s="17">
        <v>240562050</v>
      </c>
      <c r="H6" s="50"/>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950000000000003" customHeight="1" x14ac:dyDescent="0.3">
      <c r="A7" s="13">
        <v>2</v>
      </c>
      <c r="B7" s="14" t="s">
        <v>12</v>
      </c>
      <c r="C7" s="14" t="s">
        <v>13</v>
      </c>
      <c r="D7" s="15" t="s">
        <v>17</v>
      </c>
      <c r="E7" s="16" t="s">
        <v>15</v>
      </c>
      <c r="F7" s="13" t="s">
        <v>16</v>
      </c>
      <c r="G7" s="17">
        <v>236175200</v>
      </c>
      <c r="H7" s="50"/>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950000000000003" customHeight="1" x14ac:dyDescent="0.3">
      <c r="A8" s="13">
        <v>3</v>
      </c>
      <c r="B8" s="14" t="s">
        <v>12</v>
      </c>
      <c r="C8" s="14" t="s">
        <v>13</v>
      </c>
      <c r="D8" s="15" t="s">
        <v>18</v>
      </c>
      <c r="E8" s="16" t="s">
        <v>15</v>
      </c>
      <c r="F8" s="13" t="s">
        <v>16</v>
      </c>
      <c r="G8" s="17">
        <v>79440300</v>
      </c>
      <c r="H8" s="50"/>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950000000000003" customHeight="1" x14ac:dyDescent="0.3">
      <c r="A9" s="13">
        <v>4</v>
      </c>
      <c r="B9" s="14" t="s">
        <v>12</v>
      </c>
      <c r="C9" s="14" t="s">
        <v>13</v>
      </c>
      <c r="D9" s="15" t="s">
        <v>19</v>
      </c>
      <c r="E9" s="16" t="s">
        <v>15</v>
      </c>
      <c r="F9" s="13" t="s">
        <v>16</v>
      </c>
      <c r="G9" s="17">
        <v>54905000</v>
      </c>
      <c r="H9" s="50"/>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950000000000003" customHeight="1" x14ac:dyDescent="0.3">
      <c r="A10" s="13">
        <v>5</v>
      </c>
      <c r="B10" s="14" t="s">
        <v>12</v>
      </c>
      <c r="C10" s="14" t="s">
        <v>13</v>
      </c>
      <c r="D10" s="15" t="s">
        <v>20</v>
      </c>
      <c r="E10" s="16" t="s">
        <v>15</v>
      </c>
      <c r="F10" s="13" t="s">
        <v>16</v>
      </c>
      <c r="G10" s="17">
        <v>25946050</v>
      </c>
      <c r="H10" s="50"/>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950000000000003" customHeight="1" x14ac:dyDescent="0.3">
      <c r="A11" s="13">
        <v>6</v>
      </c>
      <c r="B11" s="14" t="s">
        <v>12</v>
      </c>
      <c r="C11" s="14" t="s">
        <v>21</v>
      </c>
      <c r="D11" s="15" t="s">
        <v>22</v>
      </c>
      <c r="E11" s="16" t="s">
        <v>15</v>
      </c>
      <c r="F11" s="13" t="s">
        <v>16</v>
      </c>
      <c r="G11" s="17">
        <v>22364300</v>
      </c>
      <c r="H11" s="50"/>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950000000000003" customHeight="1" x14ac:dyDescent="0.3">
      <c r="A12" s="13">
        <v>7</v>
      </c>
      <c r="B12" s="14" t="s">
        <v>12</v>
      </c>
      <c r="C12" s="14" t="s">
        <v>23</v>
      </c>
      <c r="D12" s="15" t="s">
        <v>24</v>
      </c>
      <c r="E12" s="16" t="s">
        <v>25</v>
      </c>
      <c r="F12" s="13" t="s">
        <v>26</v>
      </c>
      <c r="G12" s="17">
        <v>50000</v>
      </c>
      <c r="H12" s="50"/>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950000000000003" customHeight="1" x14ac:dyDescent="0.3">
      <c r="A13" s="13">
        <v>8</v>
      </c>
      <c r="B13" s="14" t="s">
        <v>12</v>
      </c>
      <c r="C13" s="14" t="s">
        <v>27</v>
      </c>
      <c r="D13" s="18" t="s">
        <v>28</v>
      </c>
      <c r="E13" s="19" t="s">
        <v>29</v>
      </c>
      <c r="F13" s="13" t="s">
        <v>30</v>
      </c>
      <c r="G13" s="17">
        <v>20000</v>
      </c>
      <c r="H13" s="50"/>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7.950000000000003" customHeight="1" x14ac:dyDescent="0.3">
      <c r="A14" s="13">
        <v>9</v>
      </c>
      <c r="B14" s="14" t="s">
        <v>12</v>
      </c>
      <c r="C14" s="14" t="s">
        <v>21</v>
      </c>
      <c r="D14" s="18" t="s">
        <v>31</v>
      </c>
      <c r="E14" s="19" t="s">
        <v>32</v>
      </c>
      <c r="F14" s="13" t="s">
        <v>33</v>
      </c>
      <c r="G14" s="17">
        <v>30000</v>
      </c>
      <c r="H14" s="51"/>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64" ht="37.950000000000003" customHeight="1" x14ac:dyDescent="0.3">
      <c r="A15" s="13">
        <v>10</v>
      </c>
      <c r="B15" s="14" t="s">
        <v>12</v>
      </c>
      <c r="C15" s="14" t="s">
        <v>13</v>
      </c>
      <c r="D15" s="15" t="s">
        <v>34</v>
      </c>
      <c r="E15" s="16" t="s">
        <v>35</v>
      </c>
      <c r="F15" s="13" t="s">
        <v>36</v>
      </c>
      <c r="G15" s="17">
        <v>20000</v>
      </c>
      <c r="H15" s="51"/>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4" ht="37.950000000000003" customHeight="1" x14ac:dyDescent="0.3">
      <c r="A16" s="13">
        <v>11</v>
      </c>
      <c r="B16" s="14" t="s">
        <v>12</v>
      </c>
      <c r="C16" s="14" t="s">
        <v>37</v>
      </c>
      <c r="D16" s="18" t="s">
        <v>38</v>
      </c>
      <c r="E16" s="19" t="s">
        <v>39</v>
      </c>
      <c r="F16" s="13" t="s">
        <v>40</v>
      </c>
      <c r="G16" s="17">
        <v>20000</v>
      </c>
      <c r="H16" s="51"/>
      <c r="I16" s="9"/>
      <c r="J16" s="9"/>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spans="1:64" ht="37.950000000000003" customHeight="1" x14ac:dyDescent="0.3">
      <c r="A17" s="13">
        <v>12</v>
      </c>
      <c r="B17" s="14" t="s">
        <v>12</v>
      </c>
      <c r="C17" s="14" t="s">
        <v>13</v>
      </c>
      <c r="D17" s="15" t="s">
        <v>41</v>
      </c>
      <c r="E17" s="16" t="s">
        <v>42</v>
      </c>
      <c r="F17" s="13" t="s">
        <v>40</v>
      </c>
      <c r="G17" s="17">
        <v>14670000</v>
      </c>
      <c r="H17" s="51"/>
      <c r="I17" s="9"/>
      <c r="J17" s="9"/>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4" ht="37.950000000000003" customHeight="1" x14ac:dyDescent="0.3">
      <c r="A18" s="13">
        <v>13</v>
      </c>
      <c r="B18" s="14" t="s">
        <v>12</v>
      </c>
      <c r="C18" s="14" t="s">
        <v>43</v>
      </c>
      <c r="D18" s="18" t="s">
        <v>44</v>
      </c>
      <c r="E18" s="19" t="s">
        <v>45</v>
      </c>
      <c r="F18" s="13" t="s">
        <v>46</v>
      </c>
      <c r="G18" s="17">
        <v>30000</v>
      </c>
      <c r="H18" s="51"/>
      <c r="I18" s="9"/>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ht="37.950000000000003" customHeight="1" x14ac:dyDescent="0.3">
      <c r="A19" s="20">
        <v>14</v>
      </c>
      <c r="B19" s="21" t="s">
        <v>47</v>
      </c>
      <c r="C19" s="21" t="s">
        <v>13</v>
      </c>
      <c r="D19" s="21" t="s">
        <v>48</v>
      </c>
      <c r="E19" s="21" t="s">
        <v>49</v>
      </c>
      <c r="F19" s="20" t="s">
        <v>50</v>
      </c>
      <c r="G19" s="22">
        <v>2800000</v>
      </c>
      <c r="H19" s="23" t="s">
        <v>553</v>
      </c>
      <c r="I19" s="9"/>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4" ht="37.950000000000003" customHeight="1" x14ac:dyDescent="0.3">
      <c r="A20" s="20">
        <v>15</v>
      </c>
      <c r="B20" s="21" t="s">
        <v>47</v>
      </c>
      <c r="C20" s="21" t="s">
        <v>43</v>
      </c>
      <c r="D20" s="21" t="s">
        <v>51</v>
      </c>
      <c r="E20" s="21" t="s">
        <v>52</v>
      </c>
      <c r="F20" s="20" t="s">
        <v>53</v>
      </c>
      <c r="G20" s="22">
        <v>200000</v>
      </c>
      <c r="H20" s="52"/>
      <c r="I20" s="9"/>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ht="37.950000000000003" customHeight="1" x14ac:dyDescent="0.3">
      <c r="A21" s="20">
        <v>16</v>
      </c>
      <c r="B21" s="21" t="s">
        <v>47</v>
      </c>
      <c r="C21" s="21" t="s">
        <v>43</v>
      </c>
      <c r="D21" s="21" t="s">
        <v>54</v>
      </c>
      <c r="E21" s="21" t="s">
        <v>55</v>
      </c>
      <c r="F21" s="20" t="s">
        <v>56</v>
      </c>
      <c r="G21" s="22">
        <v>200000</v>
      </c>
      <c r="H21" s="23" t="s">
        <v>57</v>
      </c>
      <c r="I21" s="9"/>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37.950000000000003" customHeight="1" x14ac:dyDescent="0.3">
      <c r="A22" s="20">
        <v>17</v>
      </c>
      <c r="B22" s="21" t="s">
        <v>47</v>
      </c>
      <c r="C22" s="21" t="s">
        <v>58</v>
      </c>
      <c r="D22" s="21" t="s">
        <v>59</v>
      </c>
      <c r="E22" s="21" t="s">
        <v>60</v>
      </c>
      <c r="F22" s="20" t="s">
        <v>61</v>
      </c>
      <c r="G22" s="22">
        <v>50000</v>
      </c>
      <c r="H22" s="52"/>
      <c r="I22" s="9"/>
      <c r="J22" s="9"/>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37.950000000000003" customHeight="1" x14ac:dyDescent="0.3">
      <c r="A23" s="20">
        <v>18</v>
      </c>
      <c r="B23" s="21" t="s">
        <v>47</v>
      </c>
      <c r="C23" s="21" t="s">
        <v>23</v>
      </c>
      <c r="D23" s="21" t="s">
        <v>62</v>
      </c>
      <c r="E23" s="21" t="s">
        <v>63</v>
      </c>
      <c r="F23" s="20" t="s">
        <v>64</v>
      </c>
      <c r="G23" s="22">
        <v>850000</v>
      </c>
      <c r="H23" s="52"/>
      <c r="I23" s="9"/>
      <c r="J23" s="9"/>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4" ht="37.950000000000003" customHeight="1" x14ac:dyDescent="0.3">
      <c r="A24" s="20">
        <v>19</v>
      </c>
      <c r="B24" s="21" t="s">
        <v>47</v>
      </c>
      <c r="C24" s="21" t="s">
        <v>13</v>
      </c>
      <c r="D24" s="21" t="s">
        <v>65</v>
      </c>
      <c r="E24" s="21" t="s">
        <v>66</v>
      </c>
      <c r="F24" s="20" t="s">
        <v>64</v>
      </c>
      <c r="G24" s="22">
        <v>800000</v>
      </c>
      <c r="H24" s="52"/>
      <c r="I24" s="9"/>
      <c r="J24" s="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ht="37.950000000000003" customHeight="1" x14ac:dyDescent="0.3">
      <c r="A25" s="20">
        <v>20</v>
      </c>
      <c r="B25" s="21" t="s">
        <v>47</v>
      </c>
      <c r="C25" s="21" t="s">
        <v>67</v>
      </c>
      <c r="D25" s="21" t="s">
        <v>68</v>
      </c>
      <c r="E25" s="21" t="s">
        <v>69</v>
      </c>
      <c r="F25" s="20" t="s">
        <v>70</v>
      </c>
      <c r="G25" s="22">
        <v>10000</v>
      </c>
      <c r="H25" s="52"/>
      <c r="I25" s="9"/>
      <c r="J25" s="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ht="37.950000000000003" customHeight="1" x14ac:dyDescent="0.3">
      <c r="A26" s="20">
        <v>21</v>
      </c>
      <c r="B26" s="21" t="s">
        <v>47</v>
      </c>
      <c r="C26" s="21" t="s">
        <v>67</v>
      </c>
      <c r="D26" s="21" t="s">
        <v>71</v>
      </c>
      <c r="E26" s="21" t="s">
        <v>72</v>
      </c>
      <c r="F26" s="20" t="s">
        <v>73</v>
      </c>
      <c r="G26" s="22">
        <v>10000</v>
      </c>
      <c r="H26" s="52"/>
      <c r="I26" s="9"/>
      <c r="J26" s="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ht="37.950000000000003" customHeight="1" x14ac:dyDescent="0.3">
      <c r="A27" s="20">
        <v>22</v>
      </c>
      <c r="B27" s="21" t="s">
        <v>47</v>
      </c>
      <c r="C27" s="21" t="s">
        <v>74</v>
      </c>
      <c r="D27" s="21" t="s">
        <v>75</v>
      </c>
      <c r="E27" s="21" t="s">
        <v>76</v>
      </c>
      <c r="F27" s="20" t="s">
        <v>73</v>
      </c>
      <c r="G27" s="22">
        <v>30000</v>
      </c>
      <c r="H27" s="23" t="s">
        <v>77</v>
      </c>
      <c r="I27" s="9"/>
      <c r="J27" s="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64" ht="37.950000000000003" customHeight="1" x14ac:dyDescent="0.3">
      <c r="A28" s="20">
        <v>23</v>
      </c>
      <c r="B28" s="21" t="s">
        <v>47</v>
      </c>
      <c r="C28" s="21" t="s">
        <v>78</v>
      </c>
      <c r="D28" s="21" t="s">
        <v>79</v>
      </c>
      <c r="E28" s="21" t="s">
        <v>80</v>
      </c>
      <c r="F28" s="20" t="s">
        <v>30</v>
      </c>
      <c r="G28" s="22">
        <v>50000</v>
      </c>
      <c r="H28" s="52"/>
      <c r="I28" s="9"/>
      <c r="J28" s="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row>
    <row r="29" spans="1:64" ht="37.950000000000003" customHeight="1" x14ac:dyDescent="0.3">
      <c r="A29" s="20">
        <v>24</v>
      </c>
      <c r="B29" s="21" t="s">
        <v>47</v>
      </c>
      <c r="C29" s="21" t="s">
        <v>67</v>
      </c>
      <c r="D29" s="21" t="s">
        <v>81</v>
      </c>
      <c r="E29" s="21" t="s">
        <v>82</v>
      </c>
      <c r="F29" s="20" t="s">
        <v>83</v>
      </c>
      <c r="G29" s="22">
        <v>10000</v>
      </c>
      <c r="H29" s="52"/>
      <c r="I29" s="9"/>
      <c r="J29" s="9"/>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64" ht="37.950000000000003" customHeight="1" x14ac:dyDescent="0.3">
      <c r="A30" s="20">
        <v>25</v>
      </c>
      <c r="B30" s="21" t="s">
        <v>47</v>
      </c>
      <c r="C30" s="21" t="s">
        <v>13</v>
      </c>
      <c r="D30" s="21" t="s">
        <v>84</v>
      </c>
      <c r="E30" s="21" t="s">
        <v>85</v>
      </c>
      <c r="F30" s="20" t="s">
        <v>86</v>
      </c>
      <c r="G30" s="22">
        <v>30000</v>
      </c>
      <c r="H30" s="52"/>
      <c r="I30" s="9"/>
      <c r="J30" s="9"/>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37.950000000000003" customHeight="1" x14ac:dyDescent="0.3">
      <c r="A31" s="20">
        <v>26</v>
      </c>
      <c r="B31" s="21" t="s">
        <v>47</v>
      </c>
      <c r="C31" s="21" t="s">
        <v>87</v>
      </c>
      <c r="D31" s="21" t="s">
        <v>88</v>
      </c>
      <c r="E31" s="21" t="s">
        <v>89</v>
      </c>
      <c r="F31" s="20" t="s">
        <v>90</v>
      </c>
      <c r="G31" s="22">
        <v>50000</v>
      </c>
      <c r="H31" s="23" t="s">
        <v>91</v>
      </c>
      <c r="I31" s="9"/>
      <c r="J31" s="9"/>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1:64" ht="37.950000000000003" customHeight="1" x14ac:dyDescent="0.3">
      <c r="A32" s="20">
        <v>27</v>
      </c>
      <c r="B32" s="21" t="s">
        <v>47</v>
      </c>
      <c r="C32" s="21" t="s">
        <v>67</v>
      </c>
      <c r="D32" s="21" t="s">
        <v>92</v>
      </c>
      <c r="E32" s="21" t="s">
        <v>93</v>
      </c>
      <c r="F32" s="20" t="s">
        <v>94</v>
      </c>
      <c r="G32" s="22">
        <v>10000</v>
      </c>
      <c r="H32" s="52"/>
      <c r="I32" s="9"/>
      <c r="J32" s="9"/>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37.950000000000003" customHeight="1" x14ac:dyDescent="0.3">
      <c r="A33" s="20">
        <v>28</v>
      </c>
      <c r="B33" s="21" t="s">
        <v>47</v>
      </c>
      <c r="C33" s="21" t="s">
        <v>13</v>
      </c>
      <c r="D33" s="21" t="s">
        <v>95</v>
      </c>
      <c r="E33" s="21" t="s">
        <v>96</v>
      </c>
      <c r="F33" s="20" t="s">
        <v>94</v>
      </c>
      <c r="G33" s="22">
        <v>50000</v>
      </c>
      <c r="H33" s="52"/>
      <c r="I33" s="9"/>
      <c r="J33" s="9"/>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37.950000000000003" customHeight="1" x14ac:dyDescent="0.3">
      <c r="A34" s="20">
        <v>29</v>
      </c>
      <c r="B34" s="21" t="s">
        <v>47</v>
      </c>
      <c r="C34" s="21" t="s">
        <v>67</v>
      </c>
      <c r="D34" s="21" t="s">
        <v>97</v>
      </c>
      <c r="E34" s="21" t="s">
        <v>98</v>
      </c>
      <c r="F34" s="20" t="s">
        <v>90</v>
      </c>
      <c r="G34" s="22">
        <v>50000</v>
      </c>
      <c r="H34" s="52"/>
      <c r="I34" s="9"/>
      <c r="J34" s="9"/>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64" ht="37.950000000000003" customHeight="1" x14ac:dyDescent="0.3">
      <c r="A35" s="20">
        <v>30</v>
      </c>
      <c r="B35" s="21" t="s">
        <v>47</v>
      </c>
      <c r="C35" s="21" t="s">
        <v>23</v>
      </c>
      <c r="D35" s="21" t="s">
        <v>99</v>
      </c>
      <c r="E35" s="21" t="s">
        <v>100</v>
      </c>
      <c r="F35" s="20" t="s">
        <v>101</v>
      </c>
      <c r="G35" s="22">
        <v>50000</v>
      </c>
      <c r="H35" s="52"/>
      <c r="I35" s="9"/>
      <c r="J35" s="9"/>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row>
    <row r="36" spans="1:64" ht="37.950000000000003" customHeight="1" x14ac:dyDescent="0.3">
      <c r="A36" s="20">
        <v>31</v>
      </c>
      <c r="B36" s="21" t="s">
        <v>47</v>
      </c>
      <c r="C36" s="21" t="s">
        <v>67</v>
      </c>
      <c r="D36" s="21" t="s">
        <v>102</v>
      </c>
      <c r="E36" s="21" t="s">
        <v>103</v>
      </c>
      <c r="F36" s="20" t="s">
        <v>33</v>
      </c>
      <c r="G36" s="22">
        <v>10000</v>
      </c>
      <c r="H36" s="52"/>
      <c r="I36" s="9"/>
      <c r="J36" s="9"/>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ht="37.950000000000003" customHeight="1" x14ac:dyDescent="0.3">
      <c r="A37" s="20">
        <v>32</v>
      </c>
      <c r="B37" s="21" t="s">
        <v>47</v>
      </c>
      <c r="C37" s="21" t="s">
        <v>23</v>
      </c>
      <c r="D37" s="21" t="s">
        <v>104</v>
      </c>
      <c r="E37" s="21" t="s">
        <v>105</v>
      </c>
      <c r="F37" s="20" t="s">
        <v>106</v>
      </c>
      <c r="G37" s="22">
        <v>400000</v>
      </c>
      <c r="H37" s="52"/>
      <c r="I37" s="9"/>
      <c r="J37" s="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ht="37.950000000000003" customHeight="1" x14ac:dyDescent="0.3">
      <c r="A38" s="20">
        <v>33</v>
      </c>
      <c r="B38" s="21" t="s">
        <v>47</v>
      </c>
      <c r="C38" s="21" t="s">
        <v>13</v>
      </c>
      <c r="D38" s="21" t="s">
        <v>107</v>
      </c>
      <c r="E38" s="21" t="s">
        <v>108</v>
      </c>
      <c r="F38" s="20" t="s">
        <v>90</v>
      </c>
      <c r="G38" s="22">
        <v>80000</v>
      </c>
      <c r="H38" s="52"/>
      <c r="I38" s="9"/>
      <c r="J38" s="9"/>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ht="37.950000000000003" customHeight="1" x14ac:dyDescent="0.3">
      <c r="A39" s="20">
        <v>34</v>
      </c>
      <c r="B39" s="21" t="s">
        <v>47</v>
      </c>
      <c r="C39" s="21" t="s">
        <v>67</v>
      </c>
      <c r="D39" s="21" t="s">
        <v>109</v>
      </c>
      <c r="E39" s="21" t="s">
        <v>110</v>
      </c>
      <c r="F39" s="20" t="s">
        <v>101</v>
      </c>
      <c r="G39" s="22">
        <v>20000</v>
      </c>
      <c r="H39" s="52"/>
      <c r="I39" s="9"/>
      <c r="J39" s="9"/>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row>
    <row r="40" spans="1:64" ht="37.950000000000003" customHeight="1" x14ac:dyDescent="0.3">
      <c r="A40" s="20">
        <v>35</v>
      </c>
      <c r="B40" s="21" t="s">
        <v>47</v>
      </c>
      <c r="C40" s="21" t="s">
        <v>67</v>
      </c>
      <c r="D40" s="21" t="s">
        <v>111</v>
      </c>
      <c r="E40" s="21" t="s">
        <v>112</v>
      </c>
      <c r="F40" s="20" t="s">
        <v>36</v>
      </c>
      <c r="G40" s="22">
        <v>10000</v>
      </c>
      <c r="H40" s="52"/>
      <c r="I40" s="9"/>
      <c r="J40" s="9"/>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row>
    <row r="41" spans="1:64" ht="37.950000000000003" customHeight="1" x14ac:dyDescent="0.3">
      <c r="A41" s="20">
        <v>36</v>
      </c>
      <c r="B41" s="21" t="s">
        <v>47</v>
      </c>
      <c r="C41" s="21" t="s">
        <v>67</v>
      </c>
      <c r="D41" s="21" t="s">
        <v>113</v>
      </c>
      <c r="E41" s="21" t="s">
        <v>114</v>
      </c>
      <c r="F41" s="20" t="s">
        <v>36</v>
      </c>
      <c r="G41" s="22">
        <v>10000</v>
      </c>
      <c r="H41" s="52"/>
      <c r="I41" s="9"/>
      <c r="J41" s="9"/>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row>
    <row r="42" spans="1:64" ht="37.950000000000003" customHeight="1" x14ac:dyDescent="0.3">
      <c r="A42" s="20">
        <v>37</v>
      </c>
      <c r="B42" s="21" t="s">
        <v>47</v>
      </c>
      <c r="C42" s="21" t="s">
        <v>115</v>
      </c>
      <c r="D42" s="21" t="s">
        <v>116</v>
      </c>
      <c r="E42" s="21" t="s">
        <v>117</v>
      </c>
      <c r="F42" s="20" t="s">
        <v>118</v>
      </c>
      <c r="G42" s="22">
        <v>50000</v>
      </c>
      <c r="H42" s="52"/>
      <c r="I42" s="9"/>
      <c r="J42" s="9"/>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37.950000000000003" customHeight="1" x14ac:dyDescent="0.3">
      <c r="A43" s="20">
        <v>38</v>
      </c>
      <c r="B43" s="21" t="s">
        <v>47</v>
      </c>
      <c r="C43" s="21" t="s">
        <v>23</v>
      </c>
      <c r="D43" s="21" t="s">
        <v>119</v>
      </c>
      <c r="E43" s="21" t="s">
        <v>120</v>
      </c>
      <c r="F43" s="20" t="s">
        <v>121</v>
      </c>
      <c r="G43" s="22">
        <v>20000</v>
      </c>
      <c r="H43" s="52"/>
      <c r="I43" s="9"/>
      <c r="J43" s="9"/>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37.950000000000003" customHeight="1" x14ac:dyDescent="0.3">
      <c r="A44" s="20">
        <v>39</v>
      </c>
      <c r="B44" s="21" t="s">
        <v>47</v>
      </c>
      <c r="C44" s="21" t="s">
        <v>122</v>
      </c>
      <c r="D44" s="21" t="s">
        <v>123</v>
      </c>
      <c r="E44" s="21" t="s">
        <v>124</v>
      </c>
      <c r="F44" s="20" t="s">
        <v>121</v>
      </c>
      <c r="G44" s="22">
        <v>20000</v>
      </c>
      <c r="H44" s="52"/>
      <c r="I44" s="9"/>
      <c r="J44" s="9"/>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37.950000000000003" customHeight="1" x14ac:dyDescent="0.3">
      <c r="A45" s="20">
        <v>40</v>
      </c>
      <c r="B45" s="21" t="s">
        <v>47</v>
      </c>
      <c r="C45" s="21" t="s">
        <v>67</v>
      </c>
      <c r="D45" s="21" t="s">
        <v>125</v>
      </c>
      <c r="E45" s="21" t="s">
        <v>126</v>
      </c>
      <c r="F45" s="20" t="s">
        <v>127</v>
      </c>
      <c r="G45" s="22">
        <v>10000</v>
      </c>
      <c r="H45" s="52"/>
      <c r="I45" s="9"/>
      <c r="J45" s="9"/>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ht="37.950000000000003" customHeight="1" x14ac:dyDescent="0.3">
      <c r="A46" s="20">
        <v>41</v>
      </c>
      <c r="B46" s="21" t="s">
        <v>47</v>
      </c>
      <c r="C46" s="21" t="s">
        <v>67</v>
      </c>
      <c r="D46" s="21" t="s">
        <v>128</v>
      </c>
      <c r="E46" s="21" t="s">
        <v>129</v>
      </c>
      <c r="F46" s="20" t="s">
        <v>40</v>
      </c>
      <c r="G46" s="22">
        <v>10000</v>
      </c>
      <c r="H46" s="52"/>
      <c r="I46" s="9"/>
      <c r="J46" s="9"/>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ht="37.950000000000003" customHeight="1" x14ac:dyDescent="0.3">
      <c r="A47" s="20">
        <v>42</v>
      </c>
      <c r="B47" s="21" t="s">
        <v>47</v>
      </c>
      <c r="C47" s="21" t="s">
        <v>67</v>
      </c>
      <c r="D47" s="21" t="s">
        <v>130</v>
      </c>
      <c r="E47" s="21" t="s">
        <v>131</v>
      </c>
      <c r="F47" s="20" t="s">
        <v>40</v>
      </c>
      <c r="G47" s="22">
        <v>10000</v>
      </c>
      <c r="H47" s="52"/>
      <c r="I47" s="9"/>
      <c r="J47" s="9"/>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row>
    <row r="48" spans="1:64" ht="37.950000000000003" customHeight="1" x14ac:dyDescent="0.3">
      <c r="A48" s="20">
        <v>43</v>
      </c>
      <c r="B48" s="21" t="s">
        <v>47</v>
      </c>
      <c r="C48" s="21" t="s">
        <v>13</v>
      </c>
      <c r="D48" s="21" t="s">
        <v>132</v>
      </c>
      <c r="E48" s="21" t="s">
        <v>133</v>
      </c>
      <c r="F48" s="20" t="s">
        <v>134</v>
      </c>
      <c r="G48" s="22">
        <v>50000</v>
      </c>
      <c r="H48" s="52"/>
      <c r="I48" s="9"/>
      <c r="J48" s="9"/>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row>
    <row r="49" spans="1:64" ht="37.950000000000003" customHeight="1" x14ac:dyDescent="0.3">
      <c r="A49" s="20">
        <v>44</v>
      </c>
      <c r="B49" s="21" t="s">
        <v>47</v>
      </c>
      <c r="C49" s="21" t="s">
        <v>13</v>
      </c>
      <c r="D49" s="21" t="s">
        <v>135</v>
      </c>
      <c r="E49" s="21" t="s">
        <v>136</v>
      </c>
      <c r="F49" s="20" t="s">
        <v>40</v>
      </c>
      <c r="G49" s="22">
        <v>50000</v>
      </c>
      <c r="H49" s="52"/>
      <c r="I49" s="9"/>
      <c r="J49" s="9"/>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row>
    <row r="50" spans="1:64" ht="37.950000000000003" customHeight="1" x14ac:dyDescent="0.3">
      <c r="A50" s="20">
        <v>45</v>
      </c>
      <c r="B50" s="21" t="s">
        <v>47</v>
      </c>
      <c r="C50" s="21" t="s">
        <v>43</v>
      </c>
      <c r="D50" s="21" t="s">
        <v>137</v>
      </c>
      <c r="E50" s="21" t="s">
        <v>138</v>
      </c>
      <c r="F50" s="20" t="s">
        <v>86</v>
      </c>
      <c r="G50" s="22">
        <v>100000</v>
      </c>
      <c r="H50" s="52"/>
      <c r="I50" s="9"/>
      <c r="J50" s="9"/>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row>
    <row r="51" spans="1:64" ht="37.950000000000003" customHeight="1" x14ac:dyDescent="0.3">
      <c r="A51" s="20">
        <v>46</v>
      </c>
      <c r="B51" s="21" t="s">
        <v>47</v>
      </c>
      <c r="C51" s="21" t="s">
        <v>13</v>
      </c>
      <c r="D51" s="21" t="s">
        <v>139</v>
      </c>
      <c r="E51" s="21" t="s">
        <v>140</v>
      </c>
      <c r="F51" s="20" t="s">
        <v>134</v>
      </c>
      <c r="G51" s="22">
        <v>200000</v>
      </c>
      <c r="H51" s="52"/>
      <c r="I51" s="9"/>
      <c r="J51" s="9"/>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row>
    <row r="52" spans="1:64" ht="37.950000000000003" customHeight="1" x14ac:dyDescent="0.3">
      <c r="A52" s="20">
        <v>47</v>
      </c>
      <c r="B52" s="21" t="s">
        <v>47</v>
      </c>
      <c r="C52" s="21" t="s">
        <v>23</v>
      </c>
      <c r="D52" s="21" t="s">
        <v>141</v>
      </c>
      <c r="E52" s="21" t="s">
        <v>142</v>
      </c>
      <c r="F52" s="20" t="s">
        <v>40</v>
      </c>
      <c r="G52" s="22">
        <v>50000</v>
      </c>
      <c r="H52" s="52"/>
      <c r="I52" s="9"/>
      <c r="J52" s="9"/>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row>
    <row r="53" spans="1:64" ht="37.950000000000003" customHeight="1" x14ac:dyDescent="0.3">
      <c r="A53" s="20">
        <v>48</v>
      </c>
      <c r="B53" s="21" t="s">
        <v>47</v>
      </c>
      <c r="C53" s="21" t="s">
        <v>58</v>
      </c>
      <c r="D53" s="21" t="s">
        <v>143</v>
      </c>
      <c r="E53" s="21" t="s">
        <v>144</v>
      </c>
      <c r="F53" s="20" t="s">
        <v>40</v>
      </c>
      <c r="G53" s="22">
        <v>40000</v>
      </c>
      <c r="H53" s="52"/>
      <c r="I53" s="9"/>
      <c r="J53" s="9"/>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row>
    <row r="54" spans="1:64" ht="37.950000000000003" customHeight="1" x14ac:dyDescent="0.3">
      <c r="A54" s="20">
        <v>49</v>
      </c>
      <c r="B54" s="21" t="s">
        <v>47</v>
      </c>
      <c r="C54" s="21" t="s">
        <v>58</v>
      </c>
      <c r="D54" s="21" t="s">
        <v>145</v>
      </c>
      <c r="E54" s="21" t="s">
        <v>146</v>
      </c>
      <c r="F54" s="20" t="s">
        <v>40</v>
      </c>
      <c r="G54" s="22">
        <v>20000</v>
      </c>
      <c r="H54" s="52"/>
      <c r="I54" s="9"/>
      <c r="J54" s="9"/>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row>
    <row r="55" spans="1:64" ht="37.950000000000003" customHeight="1" x14ac:dyDescent="0.3">
      <c r="A55" s="20">
        <v>50</v>
      </c>
      <c r="B55" s="21" t="s">
        <v>47</v>
      </c>
      <c r="C55" s="21" t="s">
        <v>13</v>
      </c>
      <c r="D55" s="21" t="s">
        <v>147</v>
      </c>
      <c r="E55" s="21" t="s">
        <v>148</v>
      </c>
      <c r="F55" s="20" t="s">
        <v>134</v>
      </c>
      <c r="G55" s="22">
        <v>50000</v>
      </c>
      <c r="H55" s="52"/>
      <c r="I55" s="9"/>
      <c r="J55" s="9"/>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row>
    <row r="56" spans="1:64" ht="37.950000000000003" customHeight="1" x14ac:dyDescent="0.3">
      <c r="A56" s="20">
        <v>51</v>
      </c>
      <c r="B56" s="21" t="s">
        <v>47</v>
      </c>
      <c r="C56" s="21" t="s">
        <v>149</v>
      </c>
      <c r="D56" s="21" t="s">
        <v>150</v>
      </c>
      <c r="E56" s="21" t="s">
        <v>151</v>
      </c>
      <c r="F56" s="20" t="s">
        <v>134</v>
      </c>
      <c r="G56" s="22">
        <v>150000</v>
      </c>
      <c r="H56" s="52"/>
      <c r="I56" s="9"/>
      <c r="J56" s="9"/>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row>
    <row r="57" spans="1:64" ht="37.950000000000003" customHeight="1" x14ac:dyDescent="0.3">
      <c r="A57" s="20">
        <v>52</v>
      </c>
      <c r="B57" s="21" t="s">
        <v>47</v>
      </c>
      <c r="C57" s="21" t="s">
        <v>67</v>
      </c>
      <c r="D57" s="21" t="s">
        <v>152</v>
      </c>
      <c r="E57" s="21" t="s">
        <v>153</v>
      </c>
      <c r="F57" s="20" t="s">
        <v>40</v>
      </c>
      <c r="G57" s="22">
        <v>20000</v>
      </c>
      <c r="H57" s="52"/>
      <c r="I57" s="9"/>
      <c r="J57" s="9"/>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row>
    <row r="58" spans="1:64" ht="37.950000000000003" customHeight="1" x14ac:dyDescent="0.3">
      <c r="A58" s="20">
        <v>53</v>
      </c>
      <c r="B58" s="21" t="s">
        <v>47</v>
      </c>
      <c r="C58" s="21" t="s">
        <v>13</v>
      </c>
      <c r="D58" s="21" t="s">
        <v>154</v>
      </c>
      <c r="E58" s="21" t="s">
        <v>155</v>
      </c>
      <c r="F58" s="20" t="s">
        <v>134</v>
      </c>
      <c r="G58" s="22">
        <v>20000</v>
      </c>
      <c r="H58" s="52"/>
      <c r="I58" s="9"/>
      <c r="J58" s="9"/>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row>
    <row r="59" spans="1:64" ht="37.950000000000003" customHeight="1" x14ac:dyDescent="0.3">
      <c r="A59" s="20">
        <v>54</v>
      </c>
      <c r="B59" s="21" t="s">
        <v>47</v>
      </c>
      <c r="C59" s="21" t="s">
        <v>78</v>
      </c>
      <c r="D59" s="21" t="s">
        <v>156</v>
      </c>
      <c r="E59" s="21" t="s">
        <v>157</v>
      </c>
      <c r="F59" s="20" t="s">
        <v>40</v>
      </c>
      <c r="G59" s="22">
        <v>50000</v>
      </c>
      <c r="H59" s="52"/>
      <c r="I59" s="9"/>
      <c r="J59" s="9"/>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row>
    <row r="60" spans="1:64" ht="37.950000000000003" customHeight="1" x14ac:dyDescent="0.3">
      <c r="A60" s="20">
        <v>55</v>
      </c>
      <c r="B60" s="21" t="s">
        <v>47</v>
      </c>
      <c r="C60" s="21" t="s">
        <v>58</v>
      </c>
      <c r="D60" s="21" t="s">
        <v>158</v>
      </c>
      <c r="E60" s="21" t="s">
        <v>159</v>
      </c>
      <c r="F60" s="20" t="s">
        <v>134</v>
      </c>
      <c r="G60" s="22">
        <v>10000</v>
      </c>
      <c r="H60" s="52"/>
      <c r="I60" s="9"/>
      <c r="J60" s="9"/>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row>
    <row r="61" spans="1:64" ht="37.950000000000003" customHeight="1" x14ac:dyDescent="0.3">
      <c r="A61" s="20">
        <v>56</v>
      </c>
      <c r="B61" s="21" t="s">
        <v>47</v>
      </c>
      <c r="C61" s="21" t="s">
        <v>67</v>
      </c>
      <c r="D61" s="21" t="s">
        <v>160</v>
      </c>
      <c r="E61" s="21" t="s">
        <v>161</v>
      </c>
      <c r="F61" s="20" t="s">
        <v>162</v>
      </c>
      <c r="G61" s="22">
        <v>15000</v>
      </c>
      <c r="H61" s="52"/>
      <c r="I61" s="9"/>
      <c r="J61" s="9"/>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row>
    <row r="62" spans="1:64" ht="37.950000000000003" customHeight="1" x14ac:dyDescent="0.3">
      <c r="A62" s="20">
        <v>57</v>
      </c>
      <c r="B62" s="21" t="s">
        <v>47</v>
      </c>
      <c r="C62" s="21" t="s">
        <v>67</v>
      </c>
      <c r="D62" s="21" t="s">
        <v>163</v>
      </c>
      <c r="E62" s="21" t="s">
        <v>164</v>
      </c>
      <c r="F62" s="20" t="s">
        <v>165</v>
      </c>
      <c r="G62" s="22">
        <v>20000</v>
      </c>
      <c r="H62" s="52"/>
      <c r="I62" s="9"/>
      <c r="J62" s="9"/>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row>
    <row r="63" spans="1:64" ht="37.950000000000003" customHeight="1" x14ac:dyDescent="0.3">
      <c r="A63" s="20">
        <v>58</v>
      </c>
      <c r="B63" s="21" t="s">
        <v>47</v>
      </c>
      <c r="C63" s="21" t="s">
        <v>13</v>
      </c>
      <c r="D63" s="21" t="s">
        <v>166</v>
      </c>
      <c r="E63" s="21" t="s">
        <v>167</v>
      </c>
      <c r="F63" s="20" t="s">
        <v>106</v>
      </c>
      <c r="G63" s="22">
        <v>50000</v>
      </c>
      <c r="H63" s="52"/>
      <c r="I63" s="9"/>
      <c r="J63" s="9"/>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row>
    <row r="64" spans="1:64" ht="37.950000000000003" customHeight="1" x14ac:dyDescent="0.3">
      <c r="A64" s="20">
        <v>59</v>
      </c>
      <c r="B64" s="21" t="s">
        <v>47</v>
      </c>
      <c r="C64" s="21" t="s">
        <v>23</v>
      </c>
      <c r="D64" s="21" t="s">
        <v>168</v>
      </c>
      <c r="E64" s="21" t="s">
        <v>169</v>
      </c>
      <c r="F64" s="20" t="s">
        <v>134</v>
      </c>
      <c r="G64" s="22">
        <v>100000</v>
      </c>
      <c r="H64" s="52"/>
      <c r="I64" s="9"/>
      <c r="J64" s="9"/>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row>
    <row r="65" spans="1:64" ht="37.950000000000003" customHeight="1" x14ac:dyDescent="0.3">
      <c r="A65" s="20">
        <v>60</v>
      </c>
      <c r="B65" s="21" t="s">
        <v>47</v>
      </c>
      <c r="C65" s="21" t="s">
        <v>43</v>
      </c>
      <c r="D65" s="21" t="s">
        <v>170</v>
      </c>
      <c r="E65" s="21" t="s">
        <v>171</v>
      </c>
      <c r="F65" s="20" t="s">
        <v>106</v>
      </c>
      <c r="G65" s="22">
        <v>20000</v>
      </c>
      <c r="H65" s="52"/>
      <c r="I65" s="9"/>
      <c r="J65" s="9"/>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row>
    <row r="66" spans="1:64" ht="37.950000000000003" customHeight="1" x14ac:dyDescent="0.3">
      <c r="A66" s="20">
        <v>61</v>
      </c>
      <c r="B66" s="21" t="s">
        <v>47</v>
      </c>
      <c r="C66" s="21" t="s">
        <v>21</v>
      </c>
      <c r="D66" s="21" t="s">
        <v>172</v>
      </c>
      <c r="E66" s="21" t="s">
        <v>173</v>
      </c>
      <c r="F66" s="20" t="s">
        <v>106</v>
      </c>
      <c r="G66" s="22">
        <v>30000</v>
      </c>
      <c r="H66" s="52"/>
      <c r="I66" s="9"/>
      <c r="J66" s="9"/>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row>
    <row r="67" spans="1:64" ht="37.950000000000003" customHeight="1" x14ac:dyDescent="0.3">
      <c r="A67" s="20">
        <v>62</v>
      </c>
      <c r="B67" s="21" t="s">
        <v>47</v>
      </c>
      <c r="C67" s="21" t="s">
        <v>174</v>
      </c>
      <c r="D67" s="21" t="s">
        <v>175</v>
      </c>
      <c r="E67" s="21" t="s">
        <v>176</v>
      </c>
      <c r="F67" s="20" t="s">
        <v>106</v>
      </c>
      <c r="G67" s="22">
        <v>20000</v>
      </c>
      <c r="H67" s="52"/>
      <c r="I67" s="9"/>
      <c r="J67" s="9"/>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row>
    <row r="68" spans="1:64" ht="37.950000000000003" customHeight="1" x14ac:dyDescent="0.3">
      <c r="A68" s="20">
        <v>63</v>
      </c>
      <c r="B68" s="21" t="s">
        <v>47</v>
      </c>
      <c r="C68" s="21" t="s">
        <v>174</v>
      </c>
      <c r="D68" s="21" t="s">
        <v>177</v>
      </c>
      <c r="E68" s="21" t="s">
        <v>178</v>
      </c>
      <c r="F68" s="20" t="s">
        <v>106</v>
      </c>
      <c r="G68" s="22">
        <v>70000</v>
      </c>
      <c r="H68" s="52"/>
      <c r="I68" s="9"/>
      <c r="J68" s="9"/>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row>
    <row r="69" spans="1:64" ht="37.950000000000003" customHeight="1" x14ac:dyDescent="0.3">
      <c r="A69" s="20">
        <v>64</v>
      </c>
      <c r="B69" s="21" t="s">
        <v>47</v>
      </c>
      <c r="C69" s="21" t="s">
        <v>13</v>
      </c>
      <c r="D69" s="21" t="s">
        <v>179</v>
      </c>
      <c r="E69" s="21" t="s">
        <v>180</v>
      </c>
      <c r="F69" s="20" t="s">
        <v>106</v>
      </c>
      <c r="G69" s="22">
        <v>300000</v>
      </c>
      <c r="H69" s="52"/>
      <c r="I69" s="9"/>
      <c r="J69" s="9"/>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row>
    <row r="70" spans="1:64" ht="37.950000000000003" customHeight="1" x14ac:dyDescent="0.3">
      <c r="A70" s="20">
        <v>65</v>
      </c>
      <c r="B70" s="21" t="s">
        <v>47</v>
      </c>
      <c r="C70" s="21" t="s">
        <v>174</v>
      </c>
      <c r="D70" s="21" t="s">
        <v>181</v>
      </c>
      <c r="E70" s="21" t="s">
        <v>182</v>
      </c>
      <c r="F70" s="20" t="s">
        <v>183</v>
      </c>
      <c r="G70" s="22">
        <v>100000</v>
      </c>
      <c r="H70" s="52"/>
      <c r="I70" s="9"/>
      <c r="J70" s="9"/>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row>
    <row r="71" spans="1:64" ht="37.950000000000003" customHeight="1" x14ac:dyDescent="0.3">
      <c r="A71" s="20">
        <v>66</v>
      </c>
      <c r="B71" s="21" t="s">
        <v>47</v>
      </c>
      <c r="C71" s="21" t="s">
        <v>67</v>
      </c>
      <c r="D71" s="21" t="s">
        <v>184</v>
      </c>
      <c r="E71" s="21" t="s">
        <v>185</v>
      </c>
      <c r="F71" s="20" t="s">
        <v>186</v>
      </c>
      <c r="G71" s="22">
        <v>20000</v>
      </c>
      <c r="H71" s="52"/>
      <c r="I71" s="9"/>
      <c r="J71" s="9"/>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row>
    <row r="72" spans="1:64" ht="37.950000000000003" customHeight="1" x14ac:dyDescent="0.3">
      <c r="A72" s="20">
        <v>67</v>
      </c>
      <c r="B72" s="21" t="s">
        <v>47</v>
      </c>
      <c r="C72" s="21" t="s">
        <v>78</v>
      </c>
      <c r="D72" s="21" t="s">
        <v>187</v>
      </c>
      <c r="E72" s="21" t="s">
        <v>188</v>
      </c>
      <c r="F72" s="20" t="s">
        <v>183</v>
      </c>
      <c r="G72" s="22">
        <v>60000</v>
      </c>
      <c r="H72" s="52"/>
      <c r="I72" s="9"/>
      <c r="J72" s="9"/>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row>
    <row r="73" spans="1:64" ht="37.950000000000003" customHeight="1" x14ac:dyDescent="0.3">
      <c r="A73" s="20">
        <v>68</v>
      </c>
      <c r="B73" s="21" t="s">
        <v>47</v>
      </c>
      <c r="C73" s="21" t="s">
        <v>174</v>
      </c>
      <c r="D73" s="21" t="s">
        <v>189</v>
      </c>
      <c r="E73" s="21" t="s">
        <v>190</v>
      </c>
      <c r="F73" s="20" t="s">
        <v>183</v>
      </c>
      <c r="G73" s="22">
        <v>100000</v>
      </c>
      <c r="H73" s="52"/>
      <c r="I73" s="9"/>
      <c r="J73" s="9"/>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row>
    <row r="74" spans="1:64" ht="37.950000000000003" customHeight="1" x14ac:dyDescent="0.3">
      <c r="A74" s="20">
        <v>69</v>
      </c>
      <c r="B74" s="21" t="s">
        <v>47</v>
      </c>
      <c r="C74" s="21" t="s">
        <v>67</v>
      </c>
      <c r="D74" s="21" t="s">
        <v>191</v>
      </c>
      <c r="E74" s="21" t="s">
        <v>192</v>
      </c>
      <c r="F74" s="20" t="s">
        <v>186</v>
      </c>
      <c r="G74" s="22">
        <v>30000</v>
      </c>
      <c r="H74" s="52"/>
      <c r="I74" s="9"/>
      <c r="J74" s="9"/>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row>
    <row r="75" spans="1:64" ht="37.950000000000003" customHeight="1" x14ac:dyDescent="0.3">
      <c r="A75" s="20">
        <v>70</v>
      </c>
      <c r="B75" s="21" t="s">
        <v>47</v>
      </c>
      <c r="C75" s="21" t="s">
        <v>67</v>
      </c>
      <c r="D75" s="21" t="s">
        <v>193</v>
      </c>
      <c r="E75" s="21" t="s">
        <v>194</v>
      </c>
      <c r="F75" s="20" t="s">
        <v>186</v>
      </c>
      <c r="G75" s="22">
        <v>10000</v>
      </c>
      <c r="H75" s="52"/>
      <c r="I75" s="9"/>
      <c r="J75" s="9"/>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row>
    <row r="76" spans="1:64" ht="37.950000000000003" customHeight="1" x14ac:dyDescent="0.3">
      <c r="A76" s="20">
        <v>71</v>
      </c>
      <c r="B76" s="21" t="s">
        <v>47</v>
      </c>
      <c r="C76" s="21" t="s">
        <v>43</v>
      </c>
      <c r="D76" s="21" t="s">
        <v>195</v>
      </c>
      <c r="E76" s="21" t="s">
        <v>196</v>
      </c>
      <c r="F76" s="20" t="s">
        <v>197</v>
      </c>
      <c r="G76" s="22">
        <v>80000</v>
      </c>
      <c r="H76" s="52"/>
      <c r="I76" s="9"/>
      <c r="J76" s="9"/>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row>
    <row r="77" spans="1:64" ht="37.950000000000003" customHeight="1" x14ac:dyDescent="0.3">
      <c r="A77" s="20">
        <v>72</v>
      </c>
      <c r="B77" s="21" t="s">
        <v>47</v>
      </c>
      <c r="C77" s="21" t="s">
        <v>43</v>
      </c>
      <c r="D77" s="21" t="s">
        <v>198</v>
      </c>
      <c r="E77" s="21" t="s">
        <v>199</v>
      </c>
      <c r="F77" s="20" t="s">
        <v>197</v>
      </c>
      <c r="G77" s="22">
        <v>50000</v>
      </c>
      <c r="H77" s="52"/>
      <c r="I77" s="9"/>
      <c r="J77" s="9"/>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row>
    <row r="78" spans="1:64" ht="37.950000000000003" customHeight="1" x14ac:dyDescent="0.3">
      <c r="A78" s="20">
        <v>73</v>
      </c>
      <c r="B78" s="21" t="s">
        <v>47</v>
      </c>
      <c r="C78" s="21" t="s">
        <v>149</v>
      </c>
      <c r="D78" s="21" t="s">
        <v>200</v>
      </c>
      <c r="E78" s="21" t="s">
        <v>201</v>
      </c>
      <c r="F78" s="20" t="s">
        <v>202</v>
      </c>
      <c r="G78" s="22">
        <v>200000</v>
      </c>
      <c r="H78" s="52"/>
      <c r="I78" s="9"/>
      <c r="J78" s="9"/>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row>
    <row r="79" spans="1:64" ht="37.950000000000003" customHeight="1" x14ac:dyDescent="0.3">
      <c r="A79" s="20">
        <v>74</v>
      </c>
      <c r="B79" s="21" t="s">
        <v>47</v>
      </c>
      <c r="C79" s="21" t="s">
        <v>58</v>
      </c>
      <c r="D79" s="21" t="s">
        <v>203</v>
      </c>
      <c r="E79" s="21" t="s">
        <v>204</v>
      </c>
      <c r="F79" s="20" t="s">
        <v>197</v>
      </c>
      <c r="G79" s="22">
        <v>10000</v>
      </c>
      <c r="H79" s="52"/>
      <c r="I79" s="9"/>
      <c r="J79" s="9"/>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row>
    <row r="80" spans="1:64" ht="37.950000000000003" customHeight="1" x14ac:dyDescent="0.3">
      <c r="A80" s="20">
        <v>75</v>
      </c>
      <c r="B80" s="21" t="s">
        <v>47</v>
      </c>
      <c r="C80" s="21" t="s">
        <v>43</v>
      </c>
      <c r="D80" s="21" t="s">
        <v>205</v>
      </c>
      <c r="E80" s="21" t="s">
        <v>206</v>
      </c>
      <c r="F80" s="20" t="s">
        <v>207</v>
      </c>
      <c r="G80" s="22">
        <v>30000</v>
      </c>
      <c r="H80" s="52"/>
      <c r="I80" s="9"/>
      <c r="J80" s="9"/>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row>
    <row r="81" spans="1:64" ht="37.950000000000003" customHeight="1" x14ac:dyDescent="0.3">
      <c r="A81" s="20">
        <v>76</v>
      </c>
      <c r="B81" s="21" t="s">
        <v>47</v>
      </c>
      <c r="C81" s="21" t="s">
        <v>43</v>
      </c>
      <c r="D81" s="21" t="s">
        <v>208</v>
      </c>
      <c r="E81" s="21" t="s">
        <v>209</v>
      </c>
      <c r="F81" s="20" t="s">
        <v>197</v>
      </c>
      <c r="G81" s="22">
        <v>30000</v>
      </c>
      <c r="H81" s="52"/>
      <c r="I81" s="9"/>
      <c r="J81" s="9"/>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row>
    <row r="82" spans="1:64" ht="37.950000000000003" customHeight="1" x14ac:dyDescent="0.3">
      <c r="A82" s="20">
        <v>77</v>
      </c>
      <c r="B82" s="21" t="s">
        <v>47</v>
      </c>
      <c r="C82" s="21" t="s">
        <v>13</v>
      </c>
      <c r="D82" s="21" t="s">
        <v>210</v>
      </c>
      <c r="E82" s="21" t="s">
        <v>211</v>
      </c>
      <c r="F82" s="20" t="s">
        <v>186</v>
      </c>
      <c r="G82" s="22">
        <v>30000</v>
      </c>
      <c r="H82" s="52"/>
      <c r="I82" s="9"/>
      <c r="J82" s="9"/>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row>
    <row r="83" spans="1:64" ht="37.950000000000003" customHeight="1" x14ac:dyDescent="0.3">
      <c r="A83" s="20">
        <v>78</v>
      </c>
      <c r="B83" s="21" t="s">
        <v>47</v>
      </c>
      <c r="C83" s="21" t="s">
        <v>149</v>
      </c>
      <c r="D83" s="21" t="s">
        <v>212</v>
      </c>
      <c r="E83" s="21" t="s">
        <v>213</v>
      </c>
      <c r="F83" s="20" t="s">
        <v>202</v>
      </c>
      <c r="G83" s="22">
        <v>20000</v>
      </c>
      <c r="H83" s="52"/>
      <c r="I83" s="9"/>
      <c r="J83" s="9"/>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1:64" ht="37.950000000000003" customHeight="1" x14ac:dyDescent="0.3">
      <c r="A84" s="20">
        <v>79</v>
      </c>
      <c r="B84" s="21" t="s">
        <v>47</v>
      </c>
      <c r="C84" s="21" t="s">
        <v>174</v>
      </c>
      <c r="D84" s="21" t="s">
        <v>214</v>
      </c>
      <c r="E84" s="21" t="s">
        <v>215</v>
      </c>
      <c r="F84" s="20" t="s">
        <v>216</v>
      </c>
      <c r="G84" s="22">
        <v>100000</v>
      </c>
      <c r="H84" s="52"/>
      <c r="I84" s="9"/>
      <c r="J84" s="9"/>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ht="37.950000000000003" customHeight="1" x14ac:dyDescent="0.3">
      <c r="A85" s="20">
        <v>80</v>
      </c>
      <c r="B85" s="21" t="s">
        <v>47</v>
      </c>
      <c r="C85" s="21" t="s">
        <v>58</v>
      </c>
      <c r="D85" s="21" t="s">
        <v>217</v>
      </c>
      <c r="E85" s="21" t="s">
        <v>218</v>
      </c>
      <c r="F85" s="20" t="s">
        <v>216</v>
      </c>
      <c r="G85" s="22">
        <v>30000</v>
      </c>
      <c r="H85" s="52"/>
      <c r="I85" s="9"/>
      <c r="J85" s="9"/>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64" ht="37.950000000000003" customHeight="1" x14ac:dyDescent="0.3">
      <c r="A86" s="20">
        <v>81</v>
      </c>
      <c r="B86" s="21" t="s">
        <v>47</v>
      </c>
      <c r="C86" s="21" t="s">
        <v>174</v>
      </c>
      <c r="D86" s="21" t="s">
        <v>219</v>
      </c>
      <c r="E86" s="21" t="s">
        <v>220</v>
      </c>
      <c r="F86" s="20" t="s">
        <v>183</v>
      </c>
      <c r="G86" s="22">
        <v>100000</v>
      </c>
      <c r="H86" s="52"/>
      <c r="I86" s="9"/>
      <c r="J86" s="9"/>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37.950000000000003" customHeight="1" x14ac:dyDescent="0.3">
      <c r="A87" s="20">
        <v>82</v>
      </c>
      <c r="B87" s="21" t="s">
        <v>47</v>
      </c>
      <c r="C87" s="21" t="s">
        <v>13</v>
      </c>
      <c r="D87" s="21" t="s">
        <v>107</v>
      </c>
      <c r="E87" s="21" t="s">
        <v>221</v>
      </c>
      <c r="F87" s="20" t="s">
        <v>90</v>
      </c>
      <c r="G87" s="22">
        <v>40000</v>
      </c>
      <c r="H87" s="52"/>
      <c r="I87" s="9"/>
      <c r="J87" s="9"/>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row>
    <row r="88" spans="1:64" ht="37.950000000000003" customHeight="1" x14ac:dyDescent="0.3">
      <c r="A88" s="20">
        <v>83</v>
      </c>
      <c r="B88" s="21" t="s">
        <v>47</v>
      </c>
      <c r="C88" s="21" t="s">
        <v>13</v>
      </c>
      <c r="D88" s="21" t="s">
        <v>222</v>
      </c>
      <c r="E88" s="21" t="s">
        <v>223</v>
      </c>
      <c r="F88" s="20" t="s">
        <v>73</v>
      </c>
      <c r="G88" s="22">
        <v>80000</v>
      </c>
      <c r="H88" s="52"/>
      <c r="I88" s="9"/>
      <c r="J88" s="9"/>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row>
    <row r="89" spans="1:64" ht="33" customHeight="1" x14ac:dyDescent="0.3">
      <c r="A89" s="67" t="s">
        <v>224</v>
      </c>
      <c r="B89" s="67"/>
      <c r="C89" s="67"/>
      <c r="D89" s="67"/>
      <c r="E89" s="67"/>
      <c r="F89" s="67"/>
      <c r="G89" s="24">
        <f>SUM(G90:G143)</f>
        <v>17404755</v>
      </c>
      <c r="H89" s="53"/>
      <c r="I89" s="9"/>
      <c r="J89" s="9"/>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row>
    <row r="90" spans="1:64" ht="37.950000000000003" customHeight="1" x14ac:dyDescent="0.3">
      <c r="A90" s="20">
        <v>1</v>
      </c>
      <c r="B90" s="21" t="s">
        <v>225</v>
      </c>
      <c r="C90" s="21" t="s">
        <v>13</v>
      </c>
      <c r="D90" s="21" t="s">
        <v>226</v>
      </c>
      <c r="E90" s="21" t="s">
        <v>227</v>
      </c>
      <c r="F90" s="20" t="s">
        <v>61</v>
      </c>
      <c r="G90" s="22">
        <v>196100</v>
      </c>
      <c r="H90" s="52"/>
      <c r="I90" s="9"/>
      <c r="J90" s="9"/>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row>
    <row r="91" spans="1:64" ht="37.950000000000003" customHeight="1" x14ac:dyDescent="0.3">
      <c r="A91" s="20">
        <v>2</v>
      </c>
      <c r="B91" s="21" t="s">
        <v>225</v>
      </c>
      <c r="C91" s="21" t="s">
        <v>13</v>
      </c>
      <c r="D91" s="21" t="s">
        <v>228</v>
      </c>
      <c r="E91" s="21" t="s">
        <v>229</v>
      </c>
      <c r="F91" s="20" t="s">
        <v>230</v>
      </c>
      <c r="G91" s="22">
        <v>196000</v>
      </c>
      <c r="H91" s="52"/>
      <c r="I91" s="9"/>
      <c r="J91" s="9"/>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row>
    <row r="92" spans="1:64" ht="37.950000000000003" customHeight="1" x14ac:dyDescent="0.3">
      <c r="A92" s="20">
        <v>3</v>
      </c>
      <c r="B92" s="21" t="s">
        <v>225</v>
      </c>
      <c r="C92" s="21" t="s">
        <v>13</v>
      </c>
      <c r="D92" s="21" t="s">
        <v>231</v>
      </c>
      <c r="E92" s="21" t="s">
        <v>232</v>
      </c>
      <c r="F92" s="20" t="s">
        <v>101</v>
      </c>
      <c r="G92" s="22">
        <v>103960</v>
      </c>
      <c r="H92" s="52"/>
      <c r="I92" s="9"/>
      <c r="J92" s="9"/>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row>
    <row r="93" spans="1:64" ht="37.950000000000003" customHeight="1" x14ac:dyDescent="0.3">
      <c r="A93" s="20">
        <v>4</v>
      </c>
      <c r="B93" s="21" t="s">
        <v>225</v>
      </c>
      <c r="C93" s="21" t="s">
        <v>174</v>
      </c>
      <c r="D93" s="21" t="s">
        <v>233</v>
      </c>
      <c r="E93" s="21" t="s">
        <v>234</v>
      </c>
      <c r="F93" s="20" t="s">
        <v>235</v>
      </c>
      <c r="G93" s="22">
        <v>124000</v>
      </c>
      <c r="H93" s="52"/>
      <c r="I93" s="9"/>
      <c r="J93" s="9"/>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row>
    <row r="94" spans="1:64" ht="37.950000000000003" customHeight="1" x14ac:dyDescent="0.3">
      <c r="A94" s="20">
        <v>5</v>
      </c>
      <c r="B94" s="21" t="s">
        <v>225</v>
      </c>
      <c r="C94" s="21" t="s">
        <v>174</v>
      </c>
      <c r="D94" s="21" t="s">
        <v>236</v>
      </c>
      <c r="E94" s="21" t="s">
        <v>237</v>
      </c>
      <c r="F94" s="20" t="s">
        <v>235</v>
      </c>
      <c r="G94" s="22">
        <v>96000</v>
      </c>
      <c r="H94" s="52"/>
      <c r="I94" s="9"/>
      <c r="J94" s="9"/>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row>
    <row r="95" spans="1:64" ht="37.950000000000003" customHeight="1" x14ac:dyDescent="0.3">
      <c r="A95" s="20">
        <v>6</v>
      </c>
      <c r="B95" s="21" t="s">
        <v>225</v>
      </c>
      <c r="C95" s="21" t="s">
        <v>174</v>
      </c>
      <c r="D95" s="21" t="s">
        <v>238</v>
      </c>
      <c r="E95" s="21" t="s">
        <v>239</v>
      </c>
      <c r="F95" s="20" t="s">
        <v>240</v>
      </c>
      <c r="G95" s="22">
        <v>76000</v>
      </c>
      <c r="H95" s="52"/>
      <c r="I95" s="9"/>
      <c r="J95" s="9"/>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row>
    <row r="96" spans="1:64" ht="37.950000000000003" customHeight="1" x14ac:dyDescent="0.3">
      <c r="A96" s="20">
        <v>7</v>
      </c>
      <c r="B96" s="21" t="s">
        <v>225</v>
      </c>
      <c r="C96" s="21" t="s">
        <v>174</v>
      </c>
      <c r="D96" s="21" t="s">
        <v>241</v>
      </c>
      <c r="E96" s="21" t="s">
        <v>242</v>
      </c>
      <c r="F96" s="20" t="s">
        <v>240</v>
      </c>
      <c r="G96" s="22">
        <v>102400</v>
      </c>
      <c r="H96" s="52"/>
      <c r="I96" s="9"/>
      <c r="J96" s="9"/>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row>
    <row r="97" spans="1:64" ht="37.950000000000003" customHeight="1" x14ac:dyDescent="0.3">
      <c r="A97" s="20">
        <v>8</v>
      </c>
      <c r="B97" s="21" t="s">
        <v>225</v>
      </c>
      <c r="C97" s="21" t="s">
        <v>43</v>
      </c>
      <c r="D97" s="21" t="s">
        <v>243</v>
      </c>
      <c r="E97" s="21" t="s">
        <v>244</v>
      </c>
      <c r="F97" s="20" t="s">
        <v>207</v>
      </c>
      <c r="G97" s="22">
        <v>97600</v>
      </c>
      <c r="H97" s="52"/>
      <c r="I97" s="9"/>
      <c r="J97" s="9"/>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row>
    <row r="98" spans="1:64" ht="37.950000000000003" customHeight="1" x14ac:dyDescent="0.3">
      <c r="A98" s="20">
        <v>9</v>
      </c>
      <c r="B98" s="21" t="s">
        <v>225</v>
      </c>
      <c r="C98" s="21" t="s">
        <v>13</v>
      </c>
      <c r="D98" s="21" t="s">
        <v>245</v>
      </c>
      <c r="E98" s="21" t="s">
        <v>246</v>
      </c>
      <c r="F98" s="20" t="s">
        <v>247</v>
      </c>
      <c r="G98" s="22">
        <v>200000</v>
      </c>
      <c r="H98" s="52"/>
      <c r="I98" s="9"/>
      <c r="J98" s="9"/>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row>
    <row r="99" spans="1:64" ht="54" customHeight="1" x14ac:dyDescent="0.3">
      <c r="A99" s="20">
        <v>10</v>
      </c>
      <c r="B99" s="21" t="s">
        <v>225</v>
      </c>
      <c r="C99" s="21" t="s">
        <v>13</v>
      </c>
      <c r="D99" s="21" t="s">
        <v>248</v>
      </c>
      <c r="E99" s="21" t="s">
        <v>249</v>
      </c>
      <c r="F99" s="20" t="s">
        <v>46</v>
      </c>
      <c r="G99" s="22">
        <v>50000</v>
      </c>
      <c r="H99" s="52"/>
      <c r="I99" s="9"/>
      <c r="J99" s="9"/>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row>
    <row r="100" spans="1:64" ht="37.950000000000003" customHeight="1" x14ac:dyDescent="0.3">
      <c r="A100" s="20">
        <v>11</v>
      </c>
      <c r="B100" s="21" t="s">
        <v>225</v>
      </c>
      <c r="C100" s="21" t="s">
        <v>58</v>
      </c>
      <c r="D100" s="21" t="s">
        <v>250</v>
      </c>
      <c r="E100" s="21" t="s">
        <v>251</v>
      </c>
      <c r="F100" s="20" t="s">
        <v>202</v>
      </c>
      <c r="G100" s="22">
        <v>50000</v>
      </c>
      <c r="H100" s="52"/>
      <c r="I100" s="9"/>
      <c r="J100" s="9"/>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row>
    <row r="101" spans="1:64" ht="37.950000000000003" customHeight="1" x14ac:dyDescent="0.3">
      <c r="A101" s="20">
        <v>12</v>
      </c>
      <c r="B101" s="21" t="s">
        <v>252</v>
      </c>
      <c r="C101" s="72" t="s">
        <v>255</v>
      </c>
      <c r="D101" s="21" t="s">
        <v>253</v>
      </c>
      <c r="E101" s="21" t="s">
        <v>254</v>
      </c>
      <c r="F101" s="20" t="s">
        <v>83</v>
      </c>
      <c r="G101" s="22">
        <v>10000</v>
      </c>
      <c r="H101" s="52"/>
      <c r="I101" s="9"/>
      <c r="J101" s="9"/>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row>
    <row r="102" spans="1:64" ht="37.950000000000003" customHeight="1" x14ac:dyDescent="0.3">
      <c r="A102" s="20">
        <v>13</v>
      </c>
      <c r="B102" s="21" t="s">
        <v>252</v>
      </c>
      <c r="C102" s="21" t="s">
        <v>255</v>
      </c>
      <c r="D102" s="21" t="s">
        <v>256</v>
      </c>
      <c r="E102" s="21" t="s">
        <v>257</v>
      </c>
      <c r="F102" s="20" t="s">
        <v>258</v>
      </c>
      <c r="G102" s="22">
        <v>10000</v>
      </c>
      <c r="H102" s="52"/>
      <c r="I102" s="9"/>
      <c r="J102" s="9"/>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row>
    <row r="103" spans="1:64" ht="55.05" customHeight="1" x14ac:dyDescent="0.3">
      <c r="A103" s="20">
        <v>14</v>
      </c>
      <c r="B103" s="21" t="s">
        <v>252</v>
      </c>
      <c r="C103" s="21" t="s">
        <v>122</v>
      </c>
      <c r="D103" s="21" t="s">
        <v>259</v>
      </c>
      <c r="E103" s="21" t="s">
        <v>260</v>
      </c>
      <c r="F103" s="20" t="s">
        <v>197</v>
      </c>
      <c r="G103" s="22">
        <v>10000</v>
      </c>
      <c r="H103" s="52"/>
      <c r="I103" s="9"/>
      <c r="J103" s="9"/>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row>
    <row r="104" spans="1:64" ht="37.950000000000003" customHeight="1" x14ac:dyDescent="0.3">
      <c r="A104" s="20">
        <v>15</v>
      </c>
      <c r="B104" s="21" t="s">
        <v>261</v>
      </c>
      <c r="C104" s="21" t="s">
        <v>255</v>
      </c>
      <c r="D104" s="21" t="s">
        <v>262</v>
      </c>
      <c r="E104" s="21" t="s">
        <v>263</v>
      </c>
      <c r="F104" s="20" t="s">
        <v>264</v>
      </c>
      <c r="G104" s="22">
        <v>30000</v>
      </c>
      <c r="H104" s="52"/>
      <c r="I104" s="9"/>
      <c r="J104" s="9"/>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row>
    <row r="105" spans="1:64" ht="37.950000000000003" customHeight="1" x14ac:dyDescent="0.3">
      <c r="A105" s="20">
        <v>16</v>
      </c>
      <c r="B105" s="21" t="s">
        <v>261</v>
      </c>
      <c r="C105" s="21" t="s">
        <v>255</v>
      </c>
      <c r="D105" s="21" t="s">
        <v>265</v>
      </c>
      <c r="E105" s="21" t="s">
        <v>266</v>
      </c>
      <c r="F105" s="20" t="s">
        <v>267</v>
      </c>
      <c r="G105" s="22">
        <v>20000</v>
      </c>
      <c r="H105" s="52"/>
      <c r="I105" s="9"/>
      <c r="J105" s="9"/>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row>
    <row r="106" spans="1:64" ht="37.950000000000003" customHeight="1" x14ac:dyDescent="0.3">
      <c r="A106" s="20">
        <v>17</v>
      </c>
      <c r="B106" s="21" t="s">
        <v>261</v>
      </c>
      <c r="C106" s="21" t="s">
        <v>255</v>
      </c>
      <c r="D106" s="21" t="s">
        <v>268</v>
      </c>
      <c r="E106" s="21" t="s">
        <v>269</v>
      </c>
      <c r="F106" s="20" t="s">
        <v>270</v>
      </c>
      <c r="G106" s="22">
        <v>20000</v>
      </c>
      <c r="H106" s="52"/>
      <c r="I106" s="9"/>
      <c r="J106" s="9"/>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row>
    <row r="107" spans="1:64" ht="37.950000000000003" customHeight="1" x14ac:dyDescent="0.3">
      <c r="A107" s="20">
        <v>18</v>
      </c>
      <c r="B107" s="21" t="s">
        <v>261</v>
      </c>
      <c r="C107" s="21" t="s">
        <v>255</v>
      </c>
      <c r="D107" s="21" t="s">
        <v>271</v>
      </c>
      <c r="E107" s="21" t="s">
        <v>272</v>
      </c>
      <c r="F107" s="20" t="s">
        <v>273</v>
      </c>
      <c r="G107" s="22">
        <v>20000</v>
      </c>
      <c r="H107" s="52"/>
      <c r="I107" s="9"/>
      <c r="J107" s="9"/>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row>
    <row r="108" spans="1:64" ht="52.05" customHeight="1" x14ac:dyDescent="0.3">
      <c r="A108" s="20">
        <v>19</v>
      </c>
      <c r="B108" s="21" t="s">
        <v>261</v>
      </c>
      <c r="C108" s="21" t="s">
        <v>255</v>
      </c>
      <c r="D108" s="21" t="s">
        <v>259</v>
      </c>
      <c r="E108" s="21" t="s">
        <v>274</v>
      </c>
      <c r="F108" s="20" t="s">
        <v>216</v>
      </c>
      <c r="G108" s="22">
        <v>20000</v>
      </c>
      <c r="H108" s="52"/>
      <c r="I108" s="9"/>
      <c r="J108" s="9"/>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row>
    <row r="109" spans="1:64" ht="37.950000000000003" customHeight="1" x14ac:dyDescent="0.3">
      <c r="A109" s="20">
        <v>20</v>
      </c>
      <c r="B109" s="21" t="s">
        <v>261</v>
      </c>
      <c r="C109" s="21" t="s">
        <v>255</v>
      </c>
      <c r="D109" s="21" t="s">
        <v>275</v>
      </c>
      <c r="E109" s="21" t="s">
        <v>276</v>
      </c>
      <c r="F109" s="20" t="s">
        <v>216</v>
      </c>
      <c r="G109" s="22">
        <v>30000</v>
      </c>
      <c r="H109" s="52"/>
      <c r="I109" s="9"/>
      <c r="J109" s="9"/>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row>
    <row r="110" spans="1:64" ht="37.950000000000003" customHeight="1" x14ac:dyDescent="0.3">
      <c r="A110" s="20">
        <v>21</v>
      </c>
      <c r="B110" s="21" t="s">
        <v>277</v>
      </c>
      <c r="C110" s="21" t="s">
        <v>23</v>
      </c>
      <c r="D110" s="21" t="s">
        <v>278</v>
      </c>
      <c r="E110" s="21" t="s">
        <v>279</v>
      </c>
      <c r="F110" s="20" t="s">
        <v>280</v>
      </c>
      <c r="G110" s="22">
        <v>50000</v>
      </c>
      <c r="H110" s="23" t="s">
        <v>553</v>
      </c>
      <c r="I110" s="9"/>
      <c r="J110" s="9"/>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row>
    <row r="111" spans="1:64" ht="37.950000000000003" customHeight="1" x14ac:dyDescent="0.3">
      <c r="A111" s="20">
        <v>22</v>
      </c>
      <c r="B111" s="21" t="s">
        <v>277</v>
      </c>
      <c r="C111" s="21" t="s">
        <v>74</v>
      </c>
      <c r="D111" s="21" t="s">
        <v>281</v>
      </c>
      <c r="E111" s="21" t="s">
        <v>282</v>
      </c>
      <c r="F111" s="20" t="s">
        <v>283</v>
      </c>
      <c r="G111" s="22">
        <v>40000</v>
      </c>
      <c r="H111" s="52"/>
      <c r="I111" s="9"/>
      <c r="J111" s="9"/>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row>
    <row r="112" spans="1:64" ht="37.950000000000003" customHeight="1" x14ac:dyDescent="0.3">
      <c r="A112" s="20">
        <v>23</v>
      </c>
      <c r="B112" s="21" t="s">
        <v>277</v>
      </c>
      <c r="C112" s="21" t="s">
        <v>67</v>
      </c>
      <c r="D112" s="21" t="s">
        <v>284</v>
      </c>
      <c r="E112" s="21" t="s">
        <v>285</v>
      </c>
      <c r="F112" s="20" t="s">
        <v>26</v>
      </c>
      <c r="G112" s="22">
        <v>24000</v>
      </c>
      <c r="H112" s="52"/>
      <c r="I112" s="9"/>
      <c r="J112" s="9"/>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row>
    <row r="113" spans="1:64" ht="37.950000000000003" customHeight="1" x14ac:dyDescent="0.3">
      <c r="A113" s="20">
        <v>24</v>
      </c>
      <c r="B113" s="21" t="s">
        <v>277</v>
      </c>
      <c r="C113" s="21" t="s">
        <v>67</v>
      </c>
      <c r="D113" s="21" t="s">
        <v>286</v>
      </c>
      <c r="E113" s="21" t="s">
        <v>287</v>
      </c>
      <c r="F113" s="20" t="s">
        <v>26</v>
      </c>
      <c r="G113" s="22">
        <v>24000</v>
      </c>
      <c r="H113" s="52"/>
      <c r="I113" s="9"/>
      <c r="J113" s="9"/>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row>
    <row r="114" spans="1:64" ht="37.950000000000003" customHeight="1" x14ac:dyDescent="0.3">
      <c r="A114" s="20">
        <v>25</v>
      </c>
      <c r="B114" s="21" t="s">
        <v>277</v>
      </c>
      <c r="C114" s="21" t="s">
        <v>67</v>
      </c>
      <c r="D114" s="21" t="s">
        <v>288</v>
      </c>
      <c r="E114" s="21" t="s">
        <v>289</v>
      </c>
      <c r="F114" s="20" t="s">
        <v>267</v>
      </c>
      <c r="G114" s="22">
        <v>24000</v>
      </c>
      <c r="H114" s="52"/>
      <c r="I114" s="9"/>
      <c r="J114" s="9"/>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row>
    <row r="115" spans="1:64" ht="37.950000000000003" customHeight="1" x14ac:dyDescent="0.3">
      <c r="A115" s="20">
        <v>26</v>
      </c>
      <c r="B115" s="21" t="s">
        <v>277</v>
      </c>
      <c r="C115" s="21" t="s">
        <v>67</v>
      </c>
      <c r="D115" s="21" t="s">
        <v>290</v>
      </c>
      <c r="E115" s="21" t="s">
        <v>291</v>
      </c>
      <c r="F115" s="20" t="s">
        <v>90</v>
      </c>
      <c r="G115" s="22">
        <v>24000</v>
      </c>
      <c r="H115" s="52"/>
      <c r="I115" s="9"/>
      <c r="J115" s="9"/>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row>
    <row r="116" spans="1:64" ht="37.950000000000003" customHeight="1" x14ac:dyDescent="0.3">
      <c r="A116" s="20">
        <v>27</v>
      </c>
      <c r="B116" s="21" t="s">
        <v>277</v>
      </c>
      <c r="C116" s="21" t="s">
        <v>67</v>
      </c>
      <c r="D116" s="21" t="s">
        <v>292</v>
      </c>
      <c r="E116" s="21" t="s">
        <v>293</v>
      </c>
      <c r="F116" s="20" t="s">
        <v>118</v>
      </c>
      <c r="G116" s="22">
        <v>16800</v>
      </c>
      <c r="H116" s="52"/>
      <c r="I116" s="9"/>
      <c r="J116" s="9"/>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row>
    <row r="117" spans="1:64" ht="37.950000000000003" customHeight="1" x14ac:dyDescent="0.3">
      <c r="A117" s="20">
        <v>28</v>
      </c>
      <c r="B117" s="21" t="s">
        <v>277</v>
      </c>
      <c r="C117" s="21" t="s">
        <v>67</v>
      </c>
      <c r="D117" s="21" t="s">
        <v>294</v>
      </c>
      <c r="E117" s="21" t="s">
        <v>295</v>
      </c>
      <c r="F117" s="20" t="s">
        <v>258</v>
      </c>
      <c r="G117" s="22">
        <v>10000</v>
      </c>
      <c r="H117" s="52"/>
      <c r="I117" s="9"/>
      <c r="J117" s="9"/>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row>
    <row r="118" spans="1:64" ht="37.950000000000003" customHeight="1" x14ac:dyDescent="0.3">
      <c r="A118" s="20">
        <v>29</v>
      </c>
      <c r="B118" s="21" t="s">
        <v>296</v>
      </c>
      <c r="C118" s="21" t="s">
        <v>297</v>
      </c>
      <c r="D118" s="21" t="s">
        <v>298</v>
      </c>
      <c r="E118" s="21" t="s">
        <v>299</v>
      </c>
      <c r="F118" s="20" t="s">
        <v>300</v>
      </c>
      <c r="G118" s="22">
        <v>10000</v>
      </c>
      <c r="H118" s="52"/>
      <c r="I118" s="9"/>
      <c r="J118" s="9"/>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row>
    <row r="119" spans="1:64" ht="37.950000000000003" customHeight="1" x14ac:dyDescent="0.3">
      <c r="A119" s="20">
        <v>30</v>
      </c>
      <c r="B119" s="21" t="s">
        <v>296</v>
      </c>
      <c r="C119" s="21" t="s">
        <v>297</v>
      </c>
      <c r="D119" s="21" t="s">
        <v>301</v>
      </c>
      <c r="E119" s="21" t="s">
        <v>302</v>
      </c>
      <c r="F119" s="20" t="s">
        <v>303</v>
      </c>
      <c r="G119" s="22">
        <v>10000</v>
      </c>
      <c r="H119" s="52"/>
      <c r="I119" s="9"/>
      <c r="J119" s="9"/>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row>
    <row r="120" spans="1:64" ht="37.950000000000003" customHeight="1" x14ac:dyDescent="0.3">
      <c r="A120" s="20">
        <v>31</v>
      </c>
      <c r="B120" s="21" t="s">
        <v>296</v>
      </c>
      <c r="C120" s="21" t="s">
        <v>297</v>
      </c>
      <c r="D120" s="21" t="s">
        <v>304</v>
      </c>
      <c r="E120" s="21" t="s">
        <v>305</v>
      </c>
      <c r="F120" s="20" t="s">
        <v>306</v>
      </c>
      <c r="G120" s="22">
        <v>16000</v>
      </c>
      <c r="H120" s="52"/>
      <c r="I120" s="9"/>
      <c r="J120" s="9"/>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row>
    <row r="121" spans="1:64" ht="37.950000000000003" customHeight="1" x14ac:dyDescent="0.3">
      <c r="A121" s="20">
        <v>32</v>
      </c>
      <c r="B121" s="21" t="s">
        <v>296</v>
      </c>
      <c r="C121" s="21" t="s">
        <v>297</v>
      </c>
      <c r="D121" s="21" t="s">
        <v>307</v>
      </c>
      <c r="E121" s="21" t="s">
        <v>308</v>
      </c>
      <c r="F121" s="20" t="s">
        <v>118</v>
      </c>
      <c r="G121" s="22">
        <v>10000</v>
      </c>
      <c r="H121" s="52"/>
      <c r="I121" s="9"/>
      <c r="J121" s="9"/>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row>
    <row r="122" spans="1:64" ht="52.05" customHeight="1" x14ac:dyDescent="0.3">
      <c r="A122" s="20">
        <v>33</v>
      </c>
      <c r="B122" s="21" t="s">
        <v>296</v>
      </c>
      <c r="C122" s="21" t="s">
        <v>297</v>
      </c>
      <c r="D122" s="21" t="s">
        <v>309</v>
      </c>
      <c r="E122" s="21" t="s">
        <v>310</v>
      </c>
      <c r="F122" s="20" t="s">
        <v>311</v>
      </c>
      <c r="G122" s="22">
        <v>3000</v>
      </c>
      <c r="H122" s="52"/>
      <c r="I122" s="9"/>
      <c r="J122" s="9"/>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row>
    <row r="123" spans="1:64" ht="37.950000000000003" customHeight="1" x14ac:dyDescent="0.3">
      <c r="A123" s="20">
        <v>34</v>
      </c>
      <c r="B123" s="21" t="s">
        <v>312</v>
      </c>
      <c r="C123" s="21" t="s">
        <v>43</v>
      </c>
      <c r="D123" s="21" t="s">
        <v>313</v>
      </c>
      <c r="E123" s="21" t="s">
        <v>314</v>
      </c>
      <c r="F123" s="20" t="s">
        <v>315</v>
      </c>
      <c r="G123" s="22">
        <v>50000</v>
      </c>
      <c r="H123" s="23" t="s">
        <v>553</v>
      </c>
      <c r="I123" s="9"/>
      <c r="J123" s="9"/>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row>
    <row r="124" spans="1:64" ht="37.950000000000003" customHeight="1" x14ac:dyDescent="0.3">
      <c r="A124" s="20">
        <v>35</v>
      </c>
      <c r="B124" s="21" t="s">
        <v>312</v>
      </c>
      <c r="C124" s="21" t="s">
        <v>43</v>
      </c>
      <c r="D124" s="21" t="s">
        <v>316</v>
      </c>
      <c r="E124" s="21" t="s">
        <v>317</v>
      </c>
      <c r="F124" s="20" t="s">
        <v>318</v>
      </c>
      <c r="G124" s="22">
        <v>99600</v>
      </c>
      <c r="H124" s="52"/>
      <c r="I124" s="9"/>
      <c r="J124" s="9"/>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row>
    <row r="125" spans="1:64" ht="37.950000000000003" customHeight="1" x14ac:dyDescent="0.3">
      <c r="A125" s="20">
        <v>36</v>
      </c>
      <c r="B125" s="21" t="s">
        <v>312</v>
      </c>
      <c r="C125" s="21" t="s">
        <v>43</v>
      </c>
      <c r="D125" s="21" t="s">
        <v>319</v>
      </c>
      <c r="E125" s="21" t="s">
        <v>320</v>
      </c>
      <c r="F125" s="20" t="s">
        <v>33</v>
      </c>
      <c r="G125" s="22">
        <v>99000</v>
      </c>
      <c r="H125" s="52"/>
      <c r="I125" s="9"/>
      <c r="J125" s="9"/>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row>
    <row r="126" spans="1:64" ht="37.950000000000003" customHeight="1" x14ac:dyDescent="0.3">
      <c r="A126" s="20">
        <v>37</v>
      </c>
      <c r="B126" s="21" t="s">
        <v>312</v>
      </c>
      <c r="C126" s="21" t="s">
        <v>43</v>
      </c>
      <c r="D126" s="21" t="s">
        <v>321</v>
      </c>
      <c r="E126" s="21" t="s">
        <v>322</v>
      </c>
      <c r="F126" s="20" t="s">
        <v>258</v>
      </c>
      <c r="G126" s="22">
        <v>50000</v>
      </c>
      <c r="H126" s="52"/>
      <c r="I126" s="9"/>
      <c r="J126" s="9"/>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row>
    <row r="127" spans="1:64" ht="37.950000000000003" customHeight="1" x14ac:dyDescent="0.3">
      <c r="A127" s="20">
        <v>38</v>
      </c>
      <c r="B127" s="21" t="s">
        <v>312</v>
      </c>
      <c r="C127" s="21" t="s">
        <v>43</v>
      </c>
      <c r="D127" s="21" t="s">
        <v>323</v>
      </c>
      <c r="E127" s="21" t="s">
        <v>324</v>
      </c>
      <c r="F127" s="20" t="s">
        <v>273</v>
      </c>
      <c r="G127" s="22">
        <v>77500</v>
      </c>
      <c r="H127" s="52"/>
      <c r="I127" s="9"/>
      <c r="J127" s="9"/>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row>
    <row r="128" spans="1:64" ht="37.950000000000003" customHeight="1" x14ac:dyDescent="0.3">
      <c r="A128" s="20">
        <v>39</v>
      </c>
      <c r="B128" s="21" t="s">
        <v>312</v>
      </c>
      <c r="C128" s="21" t="s">
        <v>43</v>
      </c>
      <c r="D128" s="21" t="s">
        <v>316</v>
      </c>
      <c r="E128" s="21" t="s">
        <v>325</v>
      </c>
      <c r="F128" s="20" t="s">
        <v>273</v>
      </c>
      <c r="G128" s="22">
        <v>126900</v>
      </c>
      <c r="H128" s="52"/>
      <c r="I128" s="9"/>
      <c r="J128" s="9"/>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row>
    <row r="129" spans="1:64" ht="37.950000000000003" customHeight="1" x14ac:dyDescent="0.3">
      <c r="A129" s="20">
        <v>40</v>
      </c>
      <c r="B129" s="21" t="s">
        <v>312</v>
      </c>
      <c r="C129" s="21" t="s">
        <v>43</v>
      </c>
      <c r="D129" s="21" t="s">
        <v>326</v>
      </c>
      <c r="E129" s="21" t="s">
        <v>327</v>
      </c>
      <c r="F129" s="20" t="s">
        <v>273</v>
      </c>
      <c r="G129" s="22">
        <v>50000</v>
      </c>
      <c r="H129" s="52"/>
      <c r="I129" s="9"/>
      <c r="J129" s="9"/>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row>
    <row r="130" spans="1:64" ht="37.950000000000003" customHeight="1" x14ac:dyDescent="0.3">
      <c r="A130" s="20">
        <v>41</v>
      </c>
      <c r="B130" s="21" t="s">
        <v>328</v>
      </c>
      <c r="C130" s="21" t="s">
        <v>43</v>
      </c>
      <c r="D130" s="21" t="s">
        <v>329</v>
      </c>
      <c r="E130" s="21" t="s">
        <v>330</v>
      </c>
      <c r="F130" s="20" t="s">
        <v>64</v>
      </c>
      <c r="G130" s="22">
        <v>20000</v>
      </c>
      <c r="H130" s="52"/>
      <c r="I130" s="9"/>
      <c r="J130" s="9"/>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row>
    <row r="131" spans="1:64" ht="37.950000000000003" customHeight="1" x14ac:dyDescent="0.3">
      <c r="A131" s="20">
        <v>42</v>
      </c>
      <c r="B131" s="21" t="s">
        <v>328</v>
      </c>
      <c r="C131" s="21" t="s">
        <v>13</v>
      </c>
      <c r="D131" s="21" t="s">
        <v>331</v>
      </c>
      <c r="E131" s="21" t="s">
        <v>332</v>
      </c>
      <c r="F131" s="20" t="s">
        <v>333</v>
      </c>
      <c r="G131" s="22">
        <v>10000</v>
      </c>
      <c r="H131" s="52"/>
      <c r="I131" s="9"/>
      <c r="J131" s="9"/>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row>
    <row r="132" spans="1:64" ht="37.950000000000003" customHeight="1" x14ac:dyDescent="0.3">
      <c r="A132" s="20">
        <v>43</v>
      </c>
      <c r="B132" s="21" t="s">
        <v>328</v>
      </c>
      <c r="C132" s="21" t="s">
        <v>13</v>
      </c>
      <c r="D132" s="21" t="s">
        <v>334</v>
      </c>
      <c r="E132" s="21" t="s">
        <v>335</v>
      </c>
      <c r="F132" s="20" t="s">
        <v>64</v>
      </c>
      <c r="G132" s="22">
        <v>10000</v>
      </c>
      <c r="H132" s="52"/>
      <c r="I132" s="9"/>
      <c r="J132" s="9"/>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row>
    <row r="133" spans="1:64" ht="37.950000000000003" customHeight="1" x14ac:dyDescent="0.3">
      <c r="A133" s="20">
        <v>44</v>
      </c>
      <c r="B133" s="21" t="s">
        <v>328</v>
      </c>
      <c r="C133" s="21" t="s">
        <v>13</v>
      </c>
      <c r="D133" s="21" t="s">
        <v>336</v>
      </c>
      <c r="E133" s="21" t="s">
        <v>337</v>
      </c>
      <c r="F133" s="20" t="s">
        <v>235</v>
      </c>
      <c r="G133" s="22">
        <v>10000</v>
      </c>
      <c r="H133" s="52"/>
      <c r="I133" s="9"/>
      <c r="J133" s="9"/>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row>
    <row r="134" spans="1:64" ht="37.950000000000003" customHeight="1" x14ac:dyDescent="0.3">
      <c r="A134" s="20">
        <v>45</v>
      </c>
      <c r="B134" s="21" t="s">
        <v>328</v>
      </c>
      <c r="C134" s="21" t="s">
        <v>74</v>
      </c>
      <c r="D134" s="21" t="s">
        <v>338</v>
      </c>
      <c r="E134" s="21" t="s">
        <v>339</v>
      </c>
      <c r="F134" s="20" t="s">
        <v>340</v>
      </c>
      <c r="G134" s="22">
        <v>94000</v>
      </c>
      <c r="H134" s="52"/>
      <c r="I134" s="9"/>
      <c r="J134" s="9"/>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row>
    <row r="135" spans="1:64" ht="37.950000000000003" customHeight="1" x14ac:dyDescent="0.3">
      <c r="A135" s="20">
        <v>46</v>
      </c>
      <c r="B135" s="21" t="s">
        <v>296</v>
      </c>
      <c r="C135" s="21" t="s">
        <v>297</v>
      </c>
      <c r="D135" s="21" t="s">
        <v>341</v>
      </c>
      <c r="E135" s="21" t="s">
        <v>342</v>
      </c>
      <c r="F135" s="20" t="s">
        <v>343</v>
      </c>
      <c r="G135" s="22">
        <v>2262317</v>
      </c>
      <c r="H135" s="23" t="s">
        <v>553</v>
      </c>
      <c r="I135" s="9"/>
      <c r="J135" s="9"/>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row>
    <row r="136" spans="1:64" ht="37.950000000000003" customHeight="1" x14ac:dyDescent="0.3">
      <c r="A136" s="20">
        <v>47</v>
      </c>
      <c r="B136" s="21" t="s">
        <v>296</v>
      </c>
      <c r="C136" s="21" t="s">
        <v>297</v>
      </c>
      <c r="D136" s="21" t="s">
        <v>344</v>
      </c>
      <c r="E136" s="21" t="s">
        <v>345</v>
      </c>
      <c r="F136" s="20" t="s">
        <v>346</v>
      </c>
      <c r="G136" s="22">
        <v>564448</v>
      </c>
      <c r="H136" s="23" t="s">
        <v>553</v>
      </c>
      <c r="I136" s="9"/>
      <c r="J136" s="9"/>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row>
    <row r="137" spans="1:64" ht="37.950000000000003" customHeight="1" x14ac:dyDescent="0.3">
      <c r="A137" s="20">
        <v>48</v>
      </c>
      <c r="B137" s="21" t="s">
        <v>296</v>
      </c>
      <c r="C137" s="21" t="s">
        <v>297</v>
      </c>
      <c r="D137" s="21" t="s">
        <v>347</v>
      </c>
      <c r="E137" s="21" t="s">
        <v>348</v>
      </c>
      <c r="F137" s="20" t="s">
        <v>16</v>
      </c>
      <c r="G137" s="22">
        <v>1742207</v>
      </c>
      <c r="H137" s="52"/>
      <c r="I137" s="9"/>
      <c r="J137" s="9"/>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row>
    <row r="138" spans="1:64" ht="37.950000000000003" customHeight="1" x14ac:dyDescent="0.3">
      <c r="A138" s="20">
        <v>49</v>
      </c>
      <c r="B138" s="21" t="s">
        <v>296</v>
      </c>
      <c r="C138" s="21" t="s">
        <v>297</v>
      </c>
      <c r="D138" s="21" t="s">
        <v>349</v>
      </c>
      <c r="E138" s="21" t="s">
        <v>350</v>
      </c>
      <c r="F138" s="20" t="s">
        <v>16</v>
      </c>
      <c r="G138" s="22">
        <v>1007931</v>
      </c>
      <c r="H138" s="52"/>
      <c r="I138" s="9"/>
      <c r="J138" s="9"/>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row>
    <row r="139" spans="1:64" ht="37.950000000000003" customHeight="1" x14ac:dyDescent="0.3">
      <c r="A139" s="20">
        <v>50</v>
      </c>
      <c r="B139" s="21" t="s">
        <v>296</v>
      </c>
      <c r="C139" s="21" t="s">
        <v>297</v>
      </c>
      <c r="D139" s="21" t="s">
        <v>351</v>
      </c>
      <c r="E139" s="21" t="s">
        <v>352</v>
      </c>
      <c r="F139" s="20" t="s">
        <v>16</v>
      </c>
      <c r="G139" s="22">
        <v>2319395</v>
      </c>
      <c r="H139" s="52"/>
      <c r="I139" s="9"/>
      <c r="J139" s="9"/>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row>
    <row r="140" spans="1:64" ht="37.950000000000003" customHeight="1" x14ac:dyDescent="0.3">
      <c r="A140" s="20">
        <v>51</v>
      </c>
      <c r="B140" s="21" t="s">
        <v>296</v>
      </c>
      <c r="C140" s="21" t="s">
        <v>297</v>
      </c>
      <c r="D140" s="21" t="s">
        <v>353</v>
      </c>
      <c r="E140" s="21" t="s">
        <v>354</v>
      </c>
      <c r="F140" s="20" t="s">
        <v>16</v>
      </c>
      <c r="G140" s="22">
        <v>890581</v>
      </c>
      <c r="H140" s="52"/>
      <c r="I140" s="9"/>
      <c r="J140" s="9"/>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row>
    <row r="141" spans="1:64" ht="37.950000000000003" customHeight="1" x14ac:dyDescent="0.3">
      <c r="A141" s="20">
        <v>52</v>
      </c>
      <c r="B141" s="21" t="s">
        <v>296</v>
      </c>
      <c r="C141" s="21" t="s">
        <v>297</v>
      </c>
      <c r="D141" s="21" t="s">
        <v>355</v>
      </c>
      <c r="E141" s="21" t="s">
        <v>356</v>
      </c>
      <c r="F141" s="20" t="s">
        <v>16</v>
      </c>
      <c r="G141" s="22">
        <v>2905391</v>
      </c>
      <c r="H141" s="52"/>
      <c r="I141" s="9"/>
      <c r="J141" s="9"/>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row>
    <row r="142" spans="1:64" ht="37.950000000000003" customHeight="1" x14ac:dyDescent="0.3">
      <c r="A142" s="20">
        <v>53</v>
      </c>
      <c r="B142" s="21" t="s">
        <v>296</v>
      </c>
      <c r="C142" s="21" t="s">
        <v>297</v>
      </c>
      <c r="D142" s="21" t="s">
        <v>357</v>
      </c>
      <c r="E142" s="21" t="s">
        <v>358</v>
      </c>
      <c r="F142" s="20" t="s">
        <v>16</v>
      </c>
      <c r="G142" s="22">
        <v>291625</v>
      </c>
      <c r="H142" s="52"/>
      <c r="I142" s="9"/>
      <c r="J142" s="9"/>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row>
    <row r="143" spans="1:64" ht="37.950000000000003" customHeight="1" x14ac:dyDescent="0.3">
      <c r="A143" s="20">
        <v>54</v>
      </c>
      <c r="B143" s="21" t="s">
        <v>296</v>
      </c>
      <c r="C143" s="21" t="s">
        <v>297</v>
      </c>
      <c r="D143" s="21" t="s">
        <v>359</v>
      </c>
      <c r="E143" s="21" t="s">
        <v>360</v>
      </c>
      <c r="F143" s="20" t="s">
        <v>16</v>
      </c>
      <c r="G143" s="22">
        <v>3000000</v>
      </c>
      <c r="H143" s="52"/>
      <c r="I143" s="9"/>
      <c r="J143" s="9"/>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row>
    <row r="144" spans="1:64" ht="33" customHeight="1" x14ac:dyDescent="0.3">
      <c r="A144" s="67" t="s">
        <v>361</v>
      </c>
      <c r="B144" s="67"/>
      <c r="C144" s="67"/>
      <c r="D144" s="67"/>
      <c r="E144" s="67"/>
      <c r="F144" s="67"/>
      <c r="G144" s="25">
        <f>SUM(G145:G202)</f>
        <v>49761549</v>
      </c>
      <c r="H144" s="54"/>
      <c r="I144" s="9"/>
      <c r="J144" s="9"/>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row>
    <row r="145" spans="1:64" ht="37.950000000000003" customHeight="1" x14ac:dyDescent="0.3">
      <c r="A145" s="20">
        <v>1</v>
      </c>
      <c r="B145" s="21" t="s">
        <v>362</v>
      </c>
      <c r="C145" s="21" t="s">
        <v>13</v>
      </c>
      <c r="D145" s="21" t="s">
        <v>363</v>
      </c>
      <c r="E145" s="21" t="s">
        <v>364</v>
      </c>
      <c r="F145" s="20" t="s">
        <v>365</v>
      </c>
      <c r="G145" s="22">
        <v>1626000</v>
      </c>
      <c r="H145" s="52"/>
      <c r="I145" s="9"/>
      <c r="J145" s="9"/>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row>
    <row r="146" spans="1:64" ht="37.950000000000003" customHeight="1" x14ac:dyDescent="0.3">
      <c r="A146" s="13">
        <v>2</v>
      </c>
      <c r="B146" s="21" t="s">
        <v>362</v>
      </c>
      <c r="C146" s="14" t="s">
        <v>13</v>
      </c>
      <c r="D146" s="14" t="s">
        <v>366</v>
      </c>
      <c r="E146" s="14" t="s">
        <v>367</v>
      </c>
      <c r="F146" s="13" t="s">
        <v>83</v>
      </c>
      <c r="G146" s="26">
        <v>60000</v>
      </c>
      <c r="H146" s="51"/>
      <c r="I146" s="9"/>
      <c r="J146" s="9"/>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row>
    <row r="147" spans="1:64" ht="37.950000000000003" customHeight="1" x14ac:dyDescent="0.3">
      <c r="A147" s="20">
        <v>3</v>
      </c>
      <c r="B147" s="21" t="s">
        <v>362</v>
      </c>
      <c r="C147" s="14" t="s">
        <v>78</v>
      </c>
      <c r="D147" s="14" t="s">
        <v>368</v>
      </c>
      <c r="E147" s="14" t="s">
        <v>367</v>
      </c>
      <c r="F147" s="13" t="s">
        <v>73</v>
      </c>
      <c r="G147" s="26">
        <v>60000</v>
      </c>
      <c r="H147" s="51"/>
      <c r="I147" s="9"/>
      <c r="J147" s="9"/>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row>
    <row r="148" spans="1:64" ht="37.950000000000003" customHeight="1" x14ac:dyDescent="0.3">
      <c r="A148" s="13">
        <v>4</v>
      </c>
      <c r="B148" s="21" t="s">
        <v>362</v>
      </c>
      <c r="C148" s="14" t="s">
        <v>21</v>
      </c>
      <c r="D148" s="14" t="s">
        <v>369</v>
      </c>
      <c r="E148" s="14" t="s">
        <v>367</v>
      </c>
      <c r="F148" s="13" t="s">
        <v>73</v>
      </c>
      <c r="G148" s="26">
        <v>60000</v>
      </c>
      <c r="H148" s="51"/>
      <c r="I148" s="9"/>
      <c r="J148" s="9"/>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row>
    <row r="149" spans="1:64" ht="37.950000000000003" customHeight="1" x14ac:dyDescent="0.3">
      <c r="A149" s="20">
        <v>5</v>
      </c>
      <c r="B149" s="21" t="s">
        <v>362</v>
      </c>
      <c r="C149" s="14" t="s">
        <v>21</v>
      </c>
      <c r="D149" s="14" t="s">
        <v>370</v>
      </c>
      <c r="E149" s="14" t="s">
        <v>367</v>
      </c>
      <c r="F149" s="13" t="s">
        <v>73</v>
      </c>
      <c r="G149" s="26">
        <v>60000</v>
      </c>
      <c r="H149" s="51"/>
      <c r="I149" s="9"/>
      <c r="J149" s="9"/>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row>
    <row r="150" spans="1:64" ht="37.950000000000003" customHeight="1" x14ac:dyDescent="0.3">
      <c r="A150" s="13">
        <v>6</v>
      </c>
      <c r="B150" s="21" t="s">
        <v>362</v>
      </c>
      <c r="C150" s="14" t="s">
        <v>149</v>
      </c>
      <c r="D150" s="14" t="s">
        <v>371</v>
      </c>
      <c r="E150" s="14" t="s">
        <v>367</v>
      </c>
      <c r="F150" s="13" t="s">
        <v>372</v>
      </c>
      <c r="G150" s="26">
        <v>60000</v>
      </c>
      <c r="H150" s="51"/>
      <c r="I150" s="9"/>
      <c r="J150" s="9"/>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row>
    <row r="151" spans="1:64" ht="37.950000000000003" customHeight="1" x14ac:dyDescent="0.3">
      <c r="A151" s="20">
        <v>7</v>
      </c>
      <c r="B151" s="21" t="s">
        <v>362</v>
      </c>
      <c r="C151" s="14" t="s">
        <v>58</v>
      </c>
      <c r="D151" s="14" t="s">
        <v>373</v>
      </c>
      <c r="E151" s="14" t="s">
        <v>367</v>
      </c>
      <c r="F151" s="13" t="s">
        <v>374</v>
      </c>
      <c r="G151" s="26">
        <v>60000</v>
      </c>
      <c r="H151" s="51"/>
      <c r="I151" s="9"/>
      <c r="J151" s="9"/>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row>
    <row r="152" spans="1:64" ht="37.950000000000003" customHeight="1" x14ac:dyDescent="0.3">
      <c r="A152" s="13">
        <v>8</v>
      </c>
      <c r="B152" s="21" t="s">
        <v>362</v>
      </c>
      <c r="C152" s="14" t="s">
        <v>78</v>
      </c>
      <c r="D152" s="14" t="s">
        <v>375</v>
      </c>
      <c r="E152" s="14" t="s">
        <v>367</v>
      </c>
      <c r="F152" s="13" t="s">
        <v>73</v>
      </c>
      <c r="G152" s="26">
        <v>60000</v>
      </c>
      <c r="H152" s="51"/>
      <c r="I152" s="9"/>
      <c r="J152" s="9"/>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row>
    <row r="153" spans="1:64" ht="37.950000000000003" customHeight="1" x14ac:dyDescent="0.3">
      <c r="A153" s="20">
        <v>9</v>
      </c>
      <c r="B153" s="21" t="s">
        <v>362</v>
      </c>
      <c r="C153" s="14" t="s">
        <v>78</v>
      </c>
      <c r="D153" s="14" t="s">
        <v>376</v>
      </c>
      <c r="E153" s="14" t="s">
        <v>367</v>
      </c>
      <c r="F153" s="13" t="s">
        <v>73</v>
      </c>
      <c r="G153" s="26">
        <v>60000</v>
      </c>
      <c r="H153" s="51"/>
      <c r="I153" s="9"/>
      <c r="J153" s="9"/>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row>
    <row r="154" spans="1:64" ht="37.950000000000003" customHeight="1" x14ac:dyDescent="0.3">
      <c r="A154" s="13">
        <v>10</v>
      </c>
      <c r="B154" s="21" t="s">
        <v>362</v>
      </c>
      <c r="C154" s="14" t="s">
        <v>78</v>
      </c>
      <c r="D154" s="14" t="s">
        <v>377</v>
      </c>
      <c r="E154" s="14" t="s">
        <v>367</v>
      </c>
      <c r="F154" s="13" t="s">
        <v>73</v>
      </c>
      <c r="G154" s="26">
        <v>60000</v>
      </c>
      <c r="H154" s="51"/>
      <c r="I154" s="9"/>
      <c r="J154" s="9"/>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row>
    <row r="155" spans="1:64" ht="37.950000000000003" customHeight="1" x14ac:dyDescent="0.3">
      <c r="A155" s="20">
        <v>11</v>
      </c>
      <c r="B155" s="21" t="s">
        <v>362</v>
      </c>
      <c r="C155" s="14" t="s">
        <v>23</v>
      </c>
      <c r="D155" s="14" t="s">
        <v>378</v>
      </c>
      <c r="E155" s="14" t="s">
        <v>367</v>
      </c>
      <c r="F155" s="13" t="s">
        <v>56</v>
      </c>
      <c r="G155" s="26">
        <v>60000</v>
      </c>
      <c r="H155" s="51"/>
      <c r="I155" s="9"/>
      <c r="J155" s="9"/>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row>
    <row r="156" spans="1:64" ht="37.950000000000003" customHeight="1" x14ac:dyDescent="0.3">
      <c r="A156" s="13">
        <v>12</v>
      </c>
      <c r="B156" s="21" t="s">
        <v>362</v>
      </c>
      <c r="C156" s="14" t="s">
        <v>43</v>
      </c>
      <c r="D156" s="14" t="s">
        <v>379</v>
      </c>
      <c r="E156" s="14" t="s">
        <v>367</v>
      </c>
      <c r="F156" s="13" t="s">
        <v>64</v>
      </c>
      <c r="G156" s="26">
        <v>60000</v>
      </c>
      <c r="H156" s="51"/>
      <c r="I156" s="9"/>
      <c r="J156" s="9"/>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row>
    <row r="157" spans="1:64" ht="37.950000000000003" customHeight="1" x14ac:dyDescent="0.3">
      <c r="A157" s="20">
        <v>13</v>
      </c>
      <c r="B157" s="21" t="s">
        <v>362</v>
      </c>
      <c r="C157" s="14" t="s">
        <v>43</v>
      </c>
      <c r="D157" s="14" t="s">
        <v>380</v>
      </c>
      <c r="E157" s="14" t="s">
        <v>367</v>
      </c>
      <c r="F157" s="13" t="s">
        <v>64</v>
      </c>
      <c r="G157" s="26">
        <v>60000</v>
      </c>
      <c r="H157" s="51"/>
      <c r="I157" s="9"/>
      <c r="J157" s="9"/>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row>
    <row r="158" spans="1:64" ht="37.950000000000003" customHeight="1" x14ac:dyDescent="0.3">
      <c r="A158" s="13">
        <v>14</v>
      </c>
      <c r="B158" s="21" t="s">
        <v>362</v>
      </c>
      <c r="C158" s="14" t="s">
        <v>21</v>
      </c>
      <c r="D158" s="14" t="s">
        <v>381</v>
      </c>
      <c r="E158" s="14" t="s">
        <v>367</v>
      </c>
      <c r="F158" s="13" t="s">
        <v>73</v>
      </c>
      <c r="G158" s="26">
        <v>60000</v>
      </c>
      <c r="H158" s="51"/>
      <c r="I158" s="9"/>
      <c r="J158" s="9"/>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row>
    <row r="159" spans="1:64" ht="37.950000000000003" customHeight="1" x14ac:dyDescent="0.3">
      <c r="A159" s="20">
        <v>15</v>
      </c>
      <c r="B159" s="21" t="s">
        <v>362</v>
      </c>
      <c r="C159" s="14" t="s">
        <v>382</v>
      </c>
      <c r="D159" s="14" t="s">
        <v>383</v>
      </c>
      <c r="E159" s="14" t="s">
        <v>367</v>
      </c>
      <c r="F159" s="13" t="s">
        <v>56</v>
      </c>
      <c r="G159" s="26">
        <v>60000</v>
      </c>
      <c r="H159" s="51"/>
      <c r="I159" s="9"/>
      <c r="J159" s="9"/>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row>
    <row r="160" spans="1:64" ht="37.950000000000003" customHeight="1" x14ac:dyDescent="0.3">
      <c r="A160" s="13">
        <v>16</v>
      </c>
      <c r="B160" s="21" t="s">
        <v>362</v>
      </c>
      <c r="C160" s="14" t="s">
        <v>382</v>
      </c>
      <c r="D160" s="14" t="s">
        <v>378</v>
      </c>
      <c r="E160" s="14" t="s">
        <v>367</v>
      </c>
      <c r="F160" s="13" t="s">
        <v>56</v>
      </c>
      <c r="G160" s="26">
        <v>60000</v>
      </c>
      <c r="H160" s="51"/>
      <c r="I160" s="9"/>
      <c r="J160" s="9"/>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row>
    <row r="161" spans="1:64" ht="37.950000000000003" customHeight="1" x14ac:dyDescent="0.3">
      <c r="A161" s="20">
        <v>17</v>
      </c>
      <c r="B161" s="21" t="s">
        <v>362</v>
      </c>
      <c r="C161" s="14" t="s">
        <v>382</v>
      </c>
      <c r="D161" s="14" t="s">
        <v>384</v>
      </c>
      <c r="E161" s="14" t="s">
        <v>367</v>
      </c>
      <c r="F161" s="13" t="s">
        <v>56</v>
      </c>
      <c r="G161" s="26">
        <v>90000</v>
      </c>
      <c r="H161" s="51"/>
      <c r="I161" s="9"/>
      <c r="J161" s="9"/>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row>
    <row r="162" spans="1:64" ht="37.950000000000003" customHeight="1" x14ac:dyDescent="0.3">
      <c r="A162" s="13">
        <v>18</v>
      </c>
      <c r="B162" s="21" t="s">
        <v>362</v>
      </c>
      <c r="C162" s="14" t="s">
        <v>385</v>
      </c>
      <c r="D162" s="14" t="s">
        <v>386</v>
      </c>
      <c r="E162" s="14" t="s">
        <v>367</v>
      </c>
      <c r="F162" s="13" t="s">
        <v>83</v>
      </c>
      <c r="G162" s="26">
        <v>60000</v>
      </c>
      <c r="H162" s="51"/>
      <c r="I162" s="9"/>
      <c r="J162" s="9"/>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row>
    <row r="163" spans="1:64" ht="37.950000000000003" customHeight="1" x14ac:dyDescent="0.3">
      <c r="A163" s="20">
        <v>19</v>
      </c>
      <c r="B163" s="21" t="s">
        <v>362</v>
      </c>
      <c r="C163" s="14" t="s">
        <v>74</v>
      </c>
      <c r="D163" s="14" t="s">
        <v>387</v>
      </c>
      <c r="E163" s="14" t="s">
        <v>367</v>
      </c>
      <c r="F163" s="13" t="s">
        <v>83</v>
      </c>
      <c r="G163" s="26">
        <v>60000</v>
      </c>
      <c r="H163" s="51"/>
      <c r="I163" s="9"/>
      <c r="J163" s="9"/>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row>
    <row r="164" spans="1:64" ht="37.950000000000003" customHeight="1" x14ac:dyDescent="0.3">
      <c r="A164" s="13">
        <v>20</v>
      </c>
      <c r="B164" s="21" t="s">
        <v>362</v>
      </c>
      <c r="C164" s="14" t="s">
        <v>255</v>
      </c>
      <c r="D164" s="14" t="s">
        <v>388</v>
      </c>
      <c r="E164" s="14" t="s">
        <v>367</v>
      </c>
      <c r="F164" s="13" t="s">
        <v>372</v>
      </c>
      <c r="G164" s="26">
        <v>60000</v>
      </c>
      <c r="H164" s="51"/>
      <c r="I164" s="9"/>
      <c r="J164" s="9"/>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row>
    <row r="165" spans="1:64" ht="37.950000000000003" customHeight="1" x14ac:dyDescent="0.3">
      <c r="A165" s="20">
        <v>21</v>
      </c>
      <c r="B165" s="21" t="s">
        <v>362</v>
      </c>
      <c r="C165" s="14" t="s">
        <v>255</v>
      </c>
      <c r="D165" s="14" t="s">
        <v>389</v>
      </c>
      <c r="E165" s="14" t="s">
        <v>367</v>
      </c>
      <c r="F165" s="13" t="s">
        <v>372</v>
      </c>
      <c r="G165" s="26">
        <v>60000</v>
      </c>
      <c r="H165" s="51"/>
      <c r="I165" s="9"/>
      <c r="J165" s="9"/>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row>
    <row r="166" spans="1:64" ht="37.950000000000003" customHeight="1" x14ac:dyDescent="0.3">
      <c r="A166" s="13">
        <v>22</v>
      </c>
      <c r="B166" s="21" t="s">
        <v>362</v>
      </c>
      <c r="C166" s="14" t="s">
        <v>255</v>
      </c>
      <c r="D166" s="14" t="s">
        <v>390</v>
      </c>
      <c r="E166" s="14" t="s">
        <v>367</v>
      </c>
      <c r="F166" s="13" t="s">
        <v>372</v>
      </c>
      <c r="G166" s="26">
        <v>60000</v>
      </c>
      <c r="H166" s="51"/>
      <c r="I166" s="9"/>
      <c r="J166" s="9"/>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row>
    <row r="167" spans="1:64" ht="37.950000000000003" customHeight="1" x14ac:dyDescent="0.3">
      <c r="A167" s="20">
        <v>23</v>
      </c>
      <c r="B167" s="21" t="s">
        <v>362</v>
      </c>
      <c r="C167" s="14" t="s">
        <v>87</v>
      </c>
      <c r="D167" s="14" t="s">
        <v>391</v>
      </c>
      <c r="E167" s="14" t="s">
        <v>367</v>
      </c>
      <c r="F167" s="13" t="s">
        <v>374</v>
      </c>
      <c r="G167" s="26">
        <v>60000</v>
      </c>
      <c r="H167" s="51"/>
      <c r="I167" s="9"/>
      <c r="J167" s="9"/>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row>
    <row r="168" spans="1:64" ht="37.950000000000003" customHeight="1" x14ac:dyDescent="0.3">
      <c r="A168" s="13">
        <v>24</v>
      </c>
      <c r="B168" s="21" t="s">
        <v>362</v>
      </c>
      <c r="C168" s="14" t="s">
        <v>87</v>
      </c>
      <c r="D168" s="14" t="s">
        <v>392</v>
      </c>
      <c r="E168" s="14" t="s">
        <v>367</v>
      </c>
      <c r="F168" s="13" t="s">
        <v>374</v>
      </c>
      <c r="G168" s="26">
        <v>60000</v>
      </c>
      <c r="H168" s="51"/>
      <c r="I168" s="9"/>
      <c r="J168" s="9"/>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row>
    <row r="169" spans="1:64" ht="37.950000000000003" customHeight="1" x14ac:dyDescent="0.3">
      <c r="A169" s="20">
        <v>25</v>
      </c>
      <c r="B169" s="21" t="s">
        <v>362</v>
      </c>
      <c r="C169" s="14" t="s">
        <v>58</v>
      </c>
      <c r="D169" s="14" t="s">
        <v>393</v>
      </c>
      <c r="E169" s="14" t="s">
        <v>394</v>
      </c>
      <c r="F169" s="13" t="s">
        <v>395</v>
      </c>
      <c r="G169" s="26">
        <v>119073</v>
      </c>
      <c r="H169" s="51"/>
      <c r="I169" s="9"/>
      <c r="J169" s="9"/>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row>
    <row r="170" spans="1:64" ht="37.950000000000003" customHeight="1" x14ac:dyDescent="0.3">
      <c r="A170" s="13">
        <v>26</v>
      </c>
      <c r="B170" s="21" t="s">
        <v>362</v>
      </c>
      <c r="C170" s="14" t="s">
        <v>23</v>
      </c>
      <c r="D170" s="14" t="s">
        <v>396</v>
      </c>
      <c r="E170" s="14" t="s">
        <v>394</v>
      </c>
      <c r="F170" s="13" t="s">
        <v>197</v>
      </c>
      <c r="G170" s="26">
        <v>2170</v>
      </c>
      <c r="H170" s="51"/>
      <c r="I170" s="9"/>
      <c r="J170" s="9"/>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row>
    <row r="171" spans="1:64" ht="37.950000000000003" customHeight="1" x14ac:dyDescent="0.3">
      <c r="A171" s="20">
        <v>27</v>
      </c>
      <c r="B171" s="21" t="s">
        <v>362</v>
      </c>
      <c r="C171" s="14" t="s">
        <v>397</v>
      </c>
      <c r="D171" s="14" t="s">
        <v>398</v>
      </c>
      <c r="E171" s="14" t="s">
        <v>394</v>
      </c>
      <c r="F171" s="13" t="s">
        <v>399</v>
      </c>
      <c r="G171" s="26">
        <v>85698</v>
      </c>
      <c r="H171" s="51"/>
      <c r="I171" s="9"/>
      <c r="J171" s="9"/>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row>
    <row r="172" spans="1:64" ht="37.950000000000003" customHeight="1" x14ac:dyDescent="0.3">
      <c r="A172" s="13">
        <v>28</v>
      </c>
      <c r="B172" s="21" t="s">
        <v>362</v>
      </c>
      <c r="C172" s="14" t="s">
        <v>67</v>
      </c>
      <c r="D172" s="14" t="s">
        <v>400</v>
      </c>
      <c r="E172" s="14" t="s">
        <v>394</v>
      </c>
      <c r="F172" s="13" t="s">
        <v>83</v>
      </c>
      <c r="G172" s="26">
        <v>110590</v>
      </c>
      <c r="H172" s="51"/>
      <c r="I172" s="9"/>
      <c r="J172" s="9"/>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row>
    <row r="173" spans="1:64" ht="37.950000000000003" customHeight="1" x14ac:dyDescent="0.3">
      <c r="A173" s="20">
        <v>29</v>
      </c>
      <c r="B173" s="21" t="s">
        <v>362</v>
      </c>
      <c r="C173" s="14" t="s">
        <v>67</v>
      </c>
      <c r="D173" s="14" t="s">
        <v>401</v>
      </c>
      <c r="E173" s="14" t="s">
        <v>394</v>
      </c>
      <c r="F173" s="13" t="s">
        <v>83</v>
      </c>
      <c r="G173" s="26">
        <v>135632</v>
      </c>
      <c r="H173" s="51"/>
      <c r="I173" s="9"/>
      <c r="J173" s="9"/>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row>
    <row r="174" spans="1:64" ht="37.950000000000003" customHeight="1" x14ac:dyDescent="0.3">
      <c r="A174" s="13">
        <v>30</v>
      </c>
      <c r="B174" s="21" t="s">
        <v>362</v>
      </c>
      <c r="C174" s="14" t="s">
        <v>402</v>
      </c>
      <c r="D174" s="14" t="s">
        <v>403</v>
      </c>
      <c r="E174" s="14" t="s">
        <v>394</v>
      </c>
      <c r="F174" s="13" t="s">
        <v>36</v>
      </c>
      <c r="G174" s="26">
        <v>7310</v>
      </c>
      <c r="H174" s="51"/>
      <c r="I174" s="9"/>
      <c r="J174" s="9"/>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row>
    <row r="175" spans="1:64" ht="37.950000000000003" customHeight="1" x14ac:dyDescent="0.3">
      <c r="A175" s="20">
        <v>31</v>
      </c>
      <c r="B175" s="21" t="s">
        <v>362</v>
      </c>
      <c r="C175" s="14" t="s">
        <v>122</v>
      </c>
      <c r="D175" s="14" t="s">
        <v>404</v>
      </c>
      <c r="E175" s="14" t="s">
        <v>394</v>
      </c>
      <c r="F175" s="13" t="s">
        <v>106</v>
      </c>
      <c r="G175" s="26">
        <v>105336</v>
      </c>
      <c r="H175" s="51"/>
      <c r="I175" s="9"/>
      <c r="J175" s="9"/>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row>
    <row r="176" spans="1:64" ht="37.950000000000003" customHeight="1" x14ac:dyDescent="0.3">
      <c r="A176" s="13">
        <v>32</v>
      </c>
      <c r="B176" s="21" t="s">
        <v>362</v>
      </c>
      <c r="C176" s="47" t="s">
        <v>438</v>
      </c>
      <c r="D176" s="14" t="s">
        <v>405</v>
      </c>
      <c r="E176" s="14" t="s">
        <v>406</v>
      </c>
      <c r="F176" s="13" t="s">
        <v>407</v>
      </c>
      <c r="G176" s="26">
        <v>10435000</v>
      </c>
      <c r="H176" s="51"/>
      <c r="I176" s="9"/>
      <c r="J176" s="9"/>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row>
    <row r="177" spans="1:64" ht="37.950000000000003" customHeight="1" x14ac:dyDescent="0.3">
      <c r="A177" s="20">
        <v>33</v>
      </c>
      <c r="B177" s="21" t="s">
        <v>362</v>
      </c>
      <c r="C177" s="47" t="s">
        <v>438</v>
      </c>
      <c r="D177" s="14" t="s">
        <v>408</v>
      </c>
      <c r="E177" s="14" t="s">
        <v>406</v>
      </c>
      <c r="F177" s="13" t="s">
        <v>407</v>
      </c>
      <c r="G177" s="26">
        <v>3415000</v>
      </c>
      <c r="H177" s="51"/>
      <c r="I177" s="9"/>
      <c r="J177" s="9"/>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row>
    <row r="178" spans="1:64" ht="37.950000000000003" customHeight="1" x14ac:dyDescent="0.3">
      <c r="A178" s="13">
        <v>34</v>
      </c>
      <c r="B178" s="21" t="s">
        <v>362</v>
      </c>
      <c r="C178" s="47" t="s">
        <v>438</v>
      </c>
      <c r="D178" s="14" t="s">
        <v>409</v>
      </c>
      <c r="E178" s="14" t="s">
        <v>406</v>
      </c>
      <c r="F178" s="27" t="s">
        <v>410</v>
      </c>
      <c r="G178" s="26">
        <v>9992740</v>
      </c>
      <c r="H178" s="51"/>
      <c r="I178" s="9"/>
      <c r="J178" s="9"/>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row>
    <row r="179" spans="1:64" ht="37.950000000000003" customHeight="1" x14ac:dyDescent="0.3">
      <c r="A179" s="20">
        <v>35</v>
      </c>
      <c r="B179" s="21" t="s">
        <v>362</v>
      </c>
      <c r="C179" s="47" t="s">
        <v>438</v>
      </c>
      <c r="D179" s="14" t="s">
        <v>411</v>
      </c>
      <c r="E179" s="14" t="s">
        <v>406</v>
      </c>
      <c r="F179" s="13" t="s">
        <v>407</v>
      </c>
      <c r="G179" s="26">
        <v>17000</v>
      </c>
      <c r="H179" s="51"/>
      <c r="I179" s="9"/>
      <c r="J179" s="9"/>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row>
    <row r="180" spans="1:64" ht="37.950000000000003" customHeight="1" x14ac:dyDescent="0.3">
      <c r="A180" s="13">
        <v>36</v>
      </c>
      <c r="B180" s="21" t="s">
        <v>362</v>
      </c>
      <c r="C180" s="47" t="s">
        <v>438</v>
      </c>
      <c r="D180" s="14" t="s">
        <v>412</v>
      </c>
      <c r="E180" s="14" t="s">
        <v>406</v>
      </c>
      <c r="F180" s="13" t="s">
        <v>407</v>
      </c>
      <c r="G180" s="26">
        <v>60000</v>
      </c>
      <c r="H180" s="51"/>
      <c r="I180" s="9"/>
      <c r="J180" s="9"/>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row>
    <row r="181" spans="1:64" ht="37.950000000000003" customHeight="1" x14ac:dyDescent="0.3">
      <c r="A181" s="20">
        <v>37</v>
      </c>
      <c r="B181" s="21" t="s">
        <v>362</v>
      </c>
      <c r="C181" s="14" t="s">
        <v>13</v>
      </c>
      <c r="D181" s="14" t="s">
        <v>413</v>
      </c>
      <c r="E181" s="14" t="s">
        <v>414</v>
      </c>
      <c r="F181" s="13" t="s">
        <v>415</v>
      </c>
      <c r="G181" s="26">
        <v>960000</v>
      </c>
      <c r="H181" s="51"/>
      <c r="I181" s="9"/>
      <c r="J181" s="9"/>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row>
    <row r="182" spans="1:64" ht="37.950000000000003" customHeight="1" x14ac:dyDescent="0.3">
      <c r="A182" s="13">
        <v>38</v>
      </c>
      <c r="B182" s="21" t="s">
        <v>362</v>
      </c>
      <c r="C182" s="14" t="s">
        <v>58</v>
      </c>
      <c r="D182" s="14" t="s">
        <v>413</v>
      </c>
      <c r="E182" s="14" t="s">
        <v>414</v>
      </c>
      <c r="F182" s="13" t="s">
        <v>415</v>
      </c>
      <c r="G182" s="26">
        <v>2080000</v>
      </c>
      <c r="H182" s="51"/>
      <c r="I182" s="9"/>
      <c r="J182" s="9"/>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row>
    <row r="183" spans="1:64" ht="37.950000000000003" customHeight="1" x14ac:dyDescent="0.3">
      <c r="A183" s="20">
        <v>39</v>
      </c>
      <c r="B183" s="21" t="s">
        <v>362</v>
      </c>
      <c r="C183" s="14" t="s">
        <v>78</v>
      </c>
      <c r="D183" s="14" t="s">
        <v>413</v>
      </c>
      <c r="E183" s="14" t="s">
        <v>414</v>
      </c>
      <c r="F183" s="13" t="s">
        <v>415</v>
      </c>
      <c r="G183" s="26">
        <v>960000</v>
      </c>
      <c r="H183" s="51"/>
      <c r="I183" s="9"/>
      <c r="J183" s="9"/>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row>
    <row r="184" spans="1:64" ht="37.950000000000003" customHeight="1" x14ac:dyDescent="0.3">
      <c r="A184" s="13">
        <v>40</v>
      </c>
      <c r="B184" s="21" t="s">
        <v>362</v>
      </c>
      <c r="C184" s="14" t="s">
        <v>23</v>
      </c>
      <c r="D184" s="14" t="s">
        <v>413</v>
      </c>
      <c r="E184" s="14" t="s">
        <v>414</v>
      </c>
      <c r="F184" s="13" t="s">
        <v>415</v>
      </c>
      <c r="G184" s="26">
        <v>2000000</v>
      </c>
      <c r="H184" s="51"/>
      <c r="I184" s="9"/>
      <c r="J184" s="9"/>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row>
    <row r="185" spans="1:64" ht="37.950000000000003" customHeight="1" x14ac:dyDescent="0.3">
      <c r="A185" s="20">
        <v>41</v>
      </c>
      <c r="B185" s="21" t="s">
        <v>362</v>
      </c>
      <c r="C185" s="14" t="s">
        <v>43</v>
      </c>
      <c r="D185" s="14" t="s">
        <v>413</v>
      </c>
      <c r="E185" s="14" t="s">
        <v>414</v>
      </c>
      <c r="F185" s="13" t="s">
        <v>415</v>
      </c>
      <c r="G185" s="26">
        <v>2320000</v>
      </c>
      <c r="H185" s="51"/>
      <c r="I185" s="9"/>
      <c r="J185" s="9"/>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row>
    <row r="186" spans="1:64" ht="37.950000000000003" customHeight="1" x14ac:dyDescent="0.3">
      <c r="A186" s="13">
        <v>42</v>
      </c>
      <c r="B186" s="21" t="s">
        <v>362</v>
      </c>
      <c r="C186" s="14" t="s">
        <v>21</v>
      </c>
      <c r="D186" s="14" t="s">
        <v>413</v>
      </c>
      <c r="E186" s="14" t="s">
        <v>414</v>
      </c>
      <c r="F186" s="13" t="s">
        <v>415</v>
      </c>
      <c r="G186" s="26">
        <v>2400000</v>
      </c>
      <c r="H186" s="51"/>
      <c r="I186" s="9"/>
      <c r="J186" s="9"/>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row>
    <row r="187" spans="1:64" ht="37.950000000000003" customHeight="1" x14ac:dyDescent="0.3">
      <c r="A187" s="20">
        <v>43</v>
      </c>
      <c r="B187" s="21" t="s">
        <v>362</v>
      </c>
      <c r="C187" s="14" t="s">
        <v>115</v>
      </c>
      <c r="D187" s="14" t="s">
        <v>413</v>
      </c>
      <c r="E187" s="14" t="s">
        <v>414</v>
      </c>
      <c r="F187" s="13" t="s">
        <v>415</v>
      </c>
      <c r="G187" s="26">
        <v>320000</v>
      </c>
      <c r="H187" s="51"/>
      <c r="I187" s="9"/>
      <c r="J187" s="9"/>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row>
    <row r="188" spans="1:64" ht="37.950000000000003" customHeight="1" x14ac:dyDescent="0.3">
      <c r="A188" s="13">
        <v>44</v>
      </c>
      <c r="B188" s="21" t="s">
        <v>362</v>
      </c>
      <c r="C188" s="14" t="s">
        <v>416</v>
      </c>
      <c r="D188" s="14" t="s">
        <v>413</v>
      </c>
      <c r="E188" s="14" t="s">
        <v>414</v>
      </c>
      <c r="F188" s="13" t="s">
        <v>415</v>
      </c>
      <c r="G188" s="26">
        <v>160000</v>
      </c>
      <c r="H188" s="51"/>
      <c r="I188" s="9"/>
      <c r="J188" s="9"/>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row>
    <row r="189" spans="1:64" ht="37.950000000000003" customHeight="1" x14ac:dyDescent="0.3">
      <c r="A189" s="20">
        <v>45</v>
      </c>
      <c r="B189" s="21" t="s">
        <v>362</v>
      </c>
      <c r="C189" s="14" t="s">
        <v>397</v>
      </c>
      <c r="D189" s="14" t="s">
        <v>413</v>
      </c>
      <c r="E189" s="14" t="s">
        <v>414</v>
      </c>
      <c r="F189" s="13" t="s">
        <v>415</v>
      </c>
      <c r="G189" s="26">
        <v>160000</v>
      </c>
      <c r="H189" s="51"/>
      <c r="I189" s="9"/>
      <c r="J189" s="9"/>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row>
    <row r="190" spans="1:64" ht="37.950000000000003" customHeight="1" x14ac:dyDescent="0.3">
      <c r="A190" s="13">
        <v>46</v>
      </c>
      <c r="B190" s="21" t="s">
        <v>362</v>
      </c>
      <c r="C190" s="14" t="s">
        <v>74</v>
      </c>
      <c r="D190" s="14" t="s">
        <v>413</v>
      </c>
      <c r="E190" s="14" t="s">
        <v>414</v>
      </c>
      <c r="F190" s="13" t="s">
        <v>415</v>
      </c>
      <c r="G190" s="26">
        <v>800000</v>
      </c>
      <c r="H190" s="51"/>
      <c r="I190" s="9"/>
      <c r="J190" s="9"/>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row>
    <row r="191" spans="1:64" ht="37.950000000000003" customHeight="1" x14ac:dyDescent="0.3">
      <c r="A191" s="20">
        <v>47</v>
      </c>
      <c r="B191" s="21" t="s">
        <v>362</v>
      </c>
      <c r="C191" s="14" t="s">
        <v>67</v>
      </c>
      <c r="D191" s="14" t="s">
        <v>413</v>
      </c>
      <c r="E191" s="14" t="s">
        <v>414</v>
      </c>
      <c r="F191" s="13" t="s">
        <v>415</v>
      </c>
      <c r="G191" s="26">
        <v>960000</v>
      </c>
      <c r="H191" s="51"/>
      <c r="I191" s="9"/>
      <c r="J191" s="9"/>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row>
    <row r="192" spans="1:64" ht="37.950000000000003" customHeight="1" x14ac:dyDescent="0.3">
      <c r="A192" s="13">
        <v>48</v>
      </c>
      <c r="B192" s="21" t="s">
        <v>362</v>
      </c>
      <c r="C192" s="14" t="s">
        <v>402</v>
      </c>
      <c r="D192" s="14" t="s">
        <v>413</v>
      </c>
      <c r="E192" s="14" t="s">
        <v>414</v>
      </c>
      <c r="F192" s="13" t="s">
        <v>415</v>
      </c>
      <c r="G192" s="26">
        <v>1760000</v>
      </c>
      <c r="H192" s="51"/>
      <c r="I192" s="9"/>
      <c r="J192" s="9"/>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row>
    <row r="193" spans="1:64" ht="37.950000000000003" customHeight="1" x14ac:dyDescent="0.3">
      <c r="A193" s="20">
        <v>49</v>
      </c>
      <c r="B193" s="21" t="s">
        <v>362</v>
      </c>
      <c r="C193" s="14" t="s">
        <v>122</v>
      </c>
      <c r="D193" s="14" t="s">
        <v>413</v>
      </c>
      <c r="E193" s="14" t="s">
        <v>414</v>
      </c>
      <c r="F193" s="13" t="s">
        <v>415</v>
      </c>
      <c r="G193" s="26">
        <v>800000</v>
      </c>
      <c r="H193" s="51"/>
      <c r="I193" s="9"/>
      <c r="J193" s="9"/>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row>
    <row r="194" spans="1:64" ht="37.950000000000003" customHeight="1" x14ac:dyDescent="0.3">
      <c r="A194" s="13">
        <v>50</v>
      </c>
      <c r="B194" s="21" t="s">
        <v>362</v>
      </c>
      <c r="C194" s="14" t="s">
        <v>149</v>
      </c>
      <c r="D194" s="14" t="s">
        <v>413</v>
      </c>
      <c r="E194" s="14" t="s">
        <v>414</v>
      </c>
      <c r="F194" s="13" t="s">
        <v>415</v>
      </c>
      <c r="G194" s="26">
        <v>1040000</v>
      </c>
      <c r="H194" s="51"/>
      <c r="I194" s="9"/>
      <c r="J194" s="9"/>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row>
    <row r="195" spans="1:64" ht="37.950000000000003" customHeight="1" x14ac:dyDescent="0.3">
      <c r="A195" s="20">
        <v>51</v>
      </c>
      <c r="B195" s="21" t="s">
        <v>362</v>
      </c>
      <c r="C195" s="14" t="s">
        <v>417</v>
      </c>
      <c r="D195" s="14" t="s">
        <v>413</v>
      </c>
      <c r="E195" s="14" t="s">
        <v>414</v>
      </c>
      <c r="F195" s="13" t="s">
        <v>415</v>
      </c>
      <c r="G195" s="26">
        <v>960000</v>
      </c>
      <c r="H195" s="51"/>
      <c r="I195" s="9"/>
      <c r="J195" s="9"/>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row>
    <row r="196" spans="1:64" ht="37.950000000000003" customHeight="1" x14ac:dyDescent="0.3">
      <c r="A196" s="13">
        <v>52</v>
      </c>
      <c r="B196" s="21" t="s">
        <v>362</v>
      </c>
      <c r="C196" s="14" t="s">
        <v>174</v>
      </c>
      <c r="D196" s="14" t="s">
        <v>413</v>
      </c>
      <c r="E196" s="14" t="s">
        <v>414</v>
      </c>
      <c r="F196" s="13" t="s">
        <v>415</v>
      </c>
      <c r="G196" s="26">
        <v>1840000</v>
      </c>
      <c r="H196" s="51"/>
      <c r="I196" s="9"/>
      <c r="J196" s="9"/>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row>
    <row r="197" spans="1:64" ht="37.950000000000003" customHeight="1" x14ac:dyDescent="0.3">
      <c r="A197" s="20">
        <v>53</v>
      </c>
      <c r="B197" s="21" t="s">
        <v>362</v>
      </c>
      <c r="C197" s="14" t="s">
        <v>27</v>
      </c>
      <c r="D197" s="14" t="s">
        <v>413</v>
      </c>
      <c r="E197" s="14" t="s">
        <v>414</v>
      </c>
      <c r="F197" s="13" t="s">
        <v>415</v>
      </c>
      <c r="G197" s="26">
        <v>720000</v>
      </c>
      <c r="H197" s="51"/>
      <c r="I197" s="9"/>
      <c r="J197" s="9"/>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row>
    <row r="198" spans="1:64" ht="37.950000000000003" customHeight="1" x14ac:dyDescent="0.3">
      <c r="A198" s="13">
        <v>54</v>
      </c>
      <c r="B198" s="21" t="s">
        <v>362</v>
      </c>
      <c r="C198" s="14" t="s">
        <v>255</v>
      </c>
      <c r="D198" s="14" t="s">
        <v>413</v>
      </c>
      <c r="E198" s="14" t="s">
        <v>414</v>
      </c>
      <c r="F198" s="13" t="s">
        <v>415</v>
      </c>
      <c r="G198" s="26">
        <v>800000</v>
      </c>
      <c r="H198" s="51"/>
      <c r="I198" s="9"/>
      <c r="J198" s="9"/>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row>
    <row r="199" spans="1:64" ht="37.950000000000003" customHeight="1" x14ac:dyDescent="0.3">
      <c r="A199" s="20">
        <v>55</v>
      </c>
      <c r="B199" s="21" t="s">
        <v>362</v>
      </c>
      <c r="C199" s="14" t="s">
        <v>87</v>
      </c>
      <c r="D199" s="14" t="s">
        <v>413</v>
      </c>
      <c r="E199" s="14" t="s">
        <v>414</v>
      </c>
      <c r="F199" s="13" t="s">
        <v>415</v>
      </c>
      <c r="G199" s="26">
        <v>800000</v>
      </c>
      <c r="H199" s="51"/>
      <c r="I199" s="9"/>
      <c r="J199" s="9"/>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row>
    <row r="200" spans="1:64" ht="37.950000000000003" customHeight="1" x14ac:dyDescent="0.3">
      <c r="A200" s="13">
        <v>56</v>
      </c>
      <c r="B200" s="21" t="s">
        <v>362</v>
      </c>
      <c r="C200" s="14" t="s">
        <v>418</v>
      </c>
      <c r="D200" s="14" t="s">
        <v>413</v>
      </c>
      <c r="E200" s="14" t="s">
        <v>414</v>
      </c>
      <c r="F200" s="13" t="s">
        <v>415</v>
      </c>
      <c r="G200" s="26">
        <v>160000</v>
      </c>
      <c r="H200" s="51"/>
      <c r="I200" s="9"/>
      <c r="J200" s="9"/>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row>
    <row r="201" spans="1:64" ht="37.950000000000003" customHeight="1" x14ac:dyDescent="0.3">
      <c r="A201" s="20">
        <v>57</v>
      </c>
      <c r="B201" s="21" t="s">
        <v>362</v>
      </c>
      <c r="C201" s="14" t="s">
        <v>297</v>
      </c>
      <c r="D201" s="14" t="s">
        <v>413</v>
      </c>
      <c r="E201" s="14" t="s">
        <v>414</v>
      </c>
      <c r="F201" s="13" t="s">
        <v>415</v>
      </c>
      <c r="G201" s="26">
        <v>160000</v>
      </c>
      <c r="H201" s="51"/>
      <c r="I201" s="9"/>
      <c r="J201" s="9"/>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row>
    <row r="202" spans="1:64" ht="37.950000000000003" customHeight="1" x14ac:dyDescent="0.3">
      <c r="A202" s="13">
        <v>58</v>
      </c>
      <c r="B202" s="21" t="s">
        <v>362</v>
      </c>
      <c r="C202" s="14" t="s">
        <v>419</v>
      </c>
      <c r="D202" s="14" t="s">
        <v>413</v>
      </c>
      <c r="E202" s="14" t="s">
        <v>414</v>
      </c>
      <c r="F202" s="13" t="s">
        <v>415</v>
      </c>
      <c r="G202" s="26">
        <v>80000</v>
      </c>
      <c r="H202" s="51"/>
      <c r="I202" s="9"/>
      <c r="J202" s="9"/>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row>
    <row r="203" spans="1:64" ht="33" customHeight="1" x14ac:dyDescent="0.3">
      <c r="A203" s="67" t="s">
        <v>420</v>
      </c>
      <c r="B203" s="67"/>
      <c r="C203" s="67"/>
      <c r="D203" s="67"/>
      <c r="E203" s="67"/>
      <c r="F203" s="67"/>
      <c r="G203" s="24">
        <f>SUM(G204)</f>
        <v>0</v>
      </c>
      <c r="H203" s="53"/>
      <c r="I203" s="9"/>
      <c r="J203" s="9"/>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row>
    <row r="204" spans="1:64" ht="33" customHeight="1" x14ac:dyDescent="0.3">
      <c r="A204" s="13"/>
      <c r="B204" s="14" t="s">
        <v>421</v>
      </c>
      <c r="C204" s="14"/>
      <c r="D204" s="14"/>
      <c r="E204" s="14"/>
      <c r="F204" s="13"/>
      <c r="G204" s="26"/>
      <c r="H204" s="51"/>
      <c r="I204" s="9"/>
      <c r="J204" s="9"/>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row>
    <row r="205" spans="1:64" ht="33" customHeight="1" x14ac:dyDescent="0.3">
      <c r="A205" s="67" t="s">
        <v>422</v>
      </c>
      <c r="B205" s="67"/>
      <c r="C205" s="67"/>
      <c r="D205" s="67"/>
      <c r="E205" s="67"/>
      <c r="F205" s="67"/>
      <c r="G205" s="24">
        <f>SUM(G206:G213)</f>
        <v>6681000</v>
      </c>
      <c r="H205" s="53"/>
      <c r="I205" s="9"/>
      <c r="J205" s="9"/>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row>
    <row r="206" spans="1:64" ht="37.950000000000003" customHeight="1" x14ac:dyDescent="0.3">
      <c r="A206" s="13">
        <v>1</v>
      </c>
      <c r="B206" s="14" t="s">
        <v>423</v>
      </c>
      <c r="C206" s="14" t="s">
        <v>13</v>
      </c>
      <c r="D206" s="14" t="s">
        <v>424</v>
      </c>
      <c r="E206" s="14" t="s">
        <v>425</v>
      </c>
      <c r="F206" s="13" t="s">
        <v>186</v>
      </c>
      <c r="G206" s="26">
        <v>1700000</v>
      </c>
      <c r="H206" s="51"/>
      <c r="I206" s="9"/>
      <c r="J206" s="9"/>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row>
    <row r="207" spans="1:64" ht="37.950000000000003" customHeight="1" x14ac:dyDescent="0.3">
      <c r="A207" s="13">
        <v>2</v>
      </c>
      <c r="B207" s="14" t="s">
        <v>423</v>
      </c>
      <c r="C207" s="14" t="s">
        <v>58</v>
      </c>
      <c r="D207" s="14" t="s">
        <v>426</v>
      </c>
      <c r="E207" s="14" t="s">
        <v>427</v>
      </c>
      <c r="F207" s="13" t="s">
        <v>46</v>
      </c>
      <c r="G207" s="26">
        <v>100000</v>
      </c>
      <c r="H207" s="51"/>
      <c r="I207" s="9"/>
      <c r="J207" s="9"/>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row>
    <row r="208" spans="1:64" ht="57.6" customHeight="1" x14ac:dyDescent="0.3">
      <c r="A208" s="13">
        <v>3</v>
      </c>
      <c r="B208" s="14" t="s">
        <v>423</v>
      </c>
      <c r="C208" s="47" t="s">
        <v>438</v>
      </c>
      <c r="D208" s="47" t="s">
        <v>428</v>
      </c>
      <c r="E208" s="47" t="s">
        <v>555</v>
      </c>
      <c r="F208" s="13" t="s">
        <v>429</v>
      </c>
      <c r="G208" s="26">
        <v>799000</v>
      </c>
      <c r="H208" s="55" t="s">
        <v>553</v>
      </c>
      <c r="I208" s="9"/>
      <c r="J208" s="9"/>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row>
    <row r="209" spans="1:64" ht="37.950000000000003" customHeight="1" x14ac:dyDescent="0.3">
      <c r="A209" s="13">
        <v>4</v>
      </c>
      <c r="B209" s="14" t="s">
        <v>423</v>
      </c>
      <c r="C209" s="14" t="s">
        <v>13</v>
      </c>
      <c r="D209" s="14" t="s">
        <v>430</v>
      </c>
      <c r="E209" s="14" t="s">
        <v>434</v>
      </c>
      <c r="F209" s="27" t="s">
        <v>64</v>
      </c>
      <c r="G209" s="26">
        <v>60000</v>
      </c>
      <c r="H209" s="51"/>
      <c r="I209" s="9"/>
      <c r="J209" s="9"/>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row>
    <row r="210" spans="1:64" ht="55.05" customHeight="1" x14ac:dyDescent="0.3">
      <c r="A210" s="13">
        <v>5</v>
      </c>
      <c r="B210" s="14" t="s">
        <v>423</v>
      </c>
      <c r="C210" s="14" t="s">
        <v>78</v>
      </c>
      <c r="D210" s="14" t="s">
        <v>431</v>
      </c>
      <c r="E210" s="14" t="s">
        <v>435</v>
      </c>
      <c r="F210" s="27" t="s">
        <v>365</v>
      </c>
      <c r="G210" s="26">
        <v>330000</v>
      </c>
      <c r="H210" s="51"/>
      <c r="I210" s="9"/>
      <c r="J210" s="9"/>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row>
    <row r="211" spans="1:64" ht="37.950000000000003" customHeight="1" x14ac:dyDescent="0.3">
      <c r="A211" s="13">
        <v>6</v>
      </c>
      <c r="B211" s="14" t="s">
        <v>423</v>
      </c>
      <c r="C211" s="14" t="s">
        <v>23</v>
      </c>
      <c r="D211" s="14" t="s">
        <v>432</v>
      </c>
      <c r="E211" s="14" t="s">
        <v>436</v>
      </c>
      <c r="F211" s="27" t="s">
        <v>365</v>
      </c>
      <c r="G211" s="26">
        <v>330000</v>
      </c>
      <c r="H211" s="51"/>
      <c r="I211" s="9"/>
      <c r="J211" s="9"/>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row>
    <row r="212" spans="1:64" ht="55.05" customHeight="1" x14ac:dyDescent="0.3">
      <c r="A212" s="13">
        <v>7</v>
      </c>
      <c r="B212" s="14" t="s">
        <v>423</v>
      </c>
      <c r="C212" s="14" t="s">
        <v>21</v>
      </c>
      <c r="D212" s="14" t="s">
        <v>433</v>
      </c>
      <c r="E212" s="14" t="s">
        <v>437</v>
      </c>
      <c r="F212" s="27" t="s">
        <v>216</v>
      </c>
      <c r="G212" s="26">
        <v>210000</v>
      </c>
      <c r="H212" s="51"/>
      <c r="I212" s="9"/>
      <c r="J212" s="9"/>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row>
    <row r="213" spans="1:64" ht="37.950000000000003" customHeight="1" x14ac:dyDescent="0.3">
      <c r="A213" s="13">
        <v>8</v>
      </c>
      <c r="B213" s="14" t="s">
        <v>423</v>
      </c>
      <c r="C213" s="14" t="s">
        <v>438</v>
      </c>
      <c r="D213" s="14" t="s">
        <v>439</v>
      </c>
      <c r="E213" s="14" t="s">
        <v>440</v>
      </c>
      <c r="F213" s="27" t="s">
        <v>101</v>
      </c>
      <c r="G213" s="26">
        <v>3152000</v>
      </c>
      <c r="H213" s="51"/>
      <c r="I213" s="9"/>
      <c r="J213" s="9"/>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row>
    <row r="214" spans="1:64" ht="33" customHeight="1" x14ac:dyDescent="0.3">
      <c r="A214" s="67" t="s">
        <v>441</v>
      </c>
      <c r="B214" s="67"/>
      <c r="C214" s="67"/>
      <c r="D214" s="67"/>
      <c r="E214" s="67"/>
      <c r="F214" s="67"/>
      <c r="G214" s="24">
        <f>G215</f>
        <v>0</v>
      </c>
      <c r="H214" s="53"/>
      <c r="I214" s="9"/>
      <c r="J214" s="9"/>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row>
    <row r="215" spans="1:64" ht="33" customHeight="1" x14ac:dyDescent="0.3">
      <c r="A215" s="13"/>
      <c r="B215" s="14" t="s">
        <v>421</v>
      </c>
      <c r="C215" s="14"/>
      <c r="D215" s="14"/>
      <c r="E215" s="14"/>
      <c r="F215" s="13"/>
      <c r="G215" s="26"/>
      <c r="H215" s="51"/>
      <c r="I215" s="9"/>
      <c r="J215" s="9"/>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row>
    <row r="216" spans="1:64" ht="33" customHeight="1" x14ac:dyDescent="0.3">
      <c r="A216" s="67" t="s">
        <v>442</v>
      </c>
      <c r="B216" s="67"/>
      <c r="C216" s="67"/>
      <c r="D216" s="67"/>
      <c r="E216" s="67"/>
      <c r="F216" s="67"/>
      <c r="G216" s="24">
        <f>SUM(G217:G217)</f>
        <v>0</v>
      </c>
      <c r="H216" s="53"/>
      <c r="I216" s="9"/>
      <c r="J216" s="9"/>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row>
    <row r="217" spans="1:64" ht="37.950000000000003" customHeight="1" x14ac:dyDescent="0.3">
      <c r="A217" s="13"/>
      <c r="B217" s="14" t="s">
        <v>421</v>
      </c>
      <c r="C217" s="14"/>
      <c r="D217" s="14"/>
      <c r="E217" s="14"/>
      <c r="F217" s="13"/>
      <c r="G217" s="26"/>
      <c r="H217" s="51"/>
      <c r="I217" s="9"/>
      <c r="J217" s="9"/>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row>
    <row r="218" spans="1:64" ht="33" customHeight="1" x14ac:dyDescent="0.3">
      <c r="A218" s="67" t="s">
        <v>443</v>
      </c>
      <c r="B218" s="67"/>
      <c r="C218" s="67"/>
      <c r="D218" s="67"/>
      <c r="E218" s="67"/>
      <c r="F218" s="67"/>
      <c r="G218" s="24">
        <f>SUM(G219:G226)</f>
        <v>6678040</v>
      </c>
      <c r="H218" s="53"/>
      <c r="I218" s="9"/>
      <c r="J218" s="9"/>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row>
    <row r="219" spans="1:64" ht="37.950000000000003" customHeight="1" x14ac:dyDescent="0.3">
      <c r="A219" s="13">
        <v>1</v>
      </c>
      <c r="B219" s="14" t="s">
        <v>443</v>
      </c>
      <c r="C219" s="14" t="s">
        <v>13</v>
      </c>
      <c r="D219" s="14" t="s">
        <v>248</v>
      </c>
      <c r="E219" s="14" t="s">
        <v>444</v>
      </c>
      <c r="F219" s="13" t="s">
        <v>26</v>
      </c>
      <c r="G219" s="26">
        <v>1537000</v>
      </c>
      <c r="H219" s="51"/>
      <c r="I219" s="9"/>
      <c r="J219" s="9"/>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row>
    <row r="220" spans="1:64" ht="37.950000000000003" customHeight="1" x14ac:dyDescent="0.3">
      <c r="A220" s="13">
        <v>2</v>
      </c>
      <c r="B220" s="14" t="s">
        <v>443</v>
      </c>
      <c r="C220" s="14" t="s">
        <v>445</v>
      </c>
      <c r="D220" s="14" t="s">
        <v>446</v>
      </c>
      <c r="E220" s="14" t="s">
        <v>447</v>
      </c>
      <c r="F220" s="13" t="s">
        <v>40</v>
      </c>
      <c r="G220" s="26">
        <v>20000</v>
      </c>
      <c r="H220" s="51"/>
      <c r="I220" s="9"/>
      <c r="J220" s="9"/>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row>
    <row r="221" spans="1:64" ht="37.950000000000003" customHeight="1" x14ac:dyDescent="0.3">
      <c r="A221" s="13">
        <v>3</v>
      </c>
      <c r="B221" s="14" t="s">
        <v>443</v>
      </c>
      <c r="C221" s="14" t="s">
        <v>58</v>
      </c>
      <c r="D221" s="14" t="s">
        <v>448</v>
      </c>
      <c r="E221" s="14" t="s">
        <v>449</v>
      </c>
      <c r="F221" s="13" t="s">
        <v>399</v>
      </c>
      <c r="G221" s="26">
        <v>1523780</v>
      </c>
      <c r="H221" s="51"/>
      <c r="I221" s="9"/>
      <c r="J221" s="9"/>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row>
    <row r="222" spans="1:64" ht="37.950000000000003" customHeight="1" x14ac:dyDescent="0.3">
      <c r="A222" s="13">
        <v>4</v>
      </c>
      <c r="B222" s="14" t="s">
        <v>443</v>
      </c>
      <c r="C222" s="14" t="s">
        <v>43</v>
      </c>
      <c r="D222" s="14" t="s">
        <v>450</v>
      </c>
      <c r="E222" s="14" t="s">
        <v>451</v>
      </c>
      <c r="F222" s="13" t="s">
        <v>399</v>
      </c>
      <c r="G222" s="26">
        <v>50000</v>
      </c>
      <c r="H222" s="51"/>
      <c r="I222" s="9"/>
      <c r="J222" s="9"/>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row>
    <row r="223" spans="1:64" ht="37.950000000000003" customHeight="1" x14ac:dyDescent="0.3">
      <c r="A223" s="13">
        <v>5</v>
      </c>
      <c r="B223" s="14" t="s">
        <v>443</v>
      </c>
      <c r="C223" s="14" t="s">
        <v>13</v>
      </c>
      <c r="D223" s="14" t="s">
        <v>452</v>
      </c>
      <c r="E223" s="14" t="s">
        <v>453</v>
      </c>
      <c r="F223" s="13" t="s">
        <v>46</v>
      </c>
      <c r="G223" s="26">
        <v>50000</v>
      </c>
      <c r="H223" s="51"/>
      <c r="I223" s="9"/>
      <c r="J223" s="9"/>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row>
    <row r="224" spans="1:64" ht="37.950000000000003" customHeight="1" x14ac:dyDescent="0.3">
      <c r="A224" s="13">
        <v>6</v>
      </c>
      <c r="B224" s="14" t="s">
        <v>443</v>
      </c>
      <c r="C224" s="14" t="s">
        <v>13</v>
      </c>
      <c r="D224" s="14" t="s">
        <v>454</v>
      </c>
      <c r="E224" s="14" t="s">
        <v>455</v>
      </c>
      <c r="F224" s="13" t="s">
        <v>340</v>
      </c>
      <c r="G224" s="26">
        <v>20000</v>
      </c>
      <c r="H224" s="51"/>
      <c r="I224" s="9"/>
      <c r="J224" s="9"/>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row>
    <row r="225" spans="1:64" ht="37.950000000000003" customHeight="1" x14ac:dyDescent="0.3">
      <c r="A225" s="13">
        <v>7</v>
      </c>
      <c r="B225" s="14" t="s">
        <v>443</v>
      </c>
      <c r="C225" s="14" t="s">
        <v>58</v>
      </c>
      <c r="D225" s="14" t="s">
        <v>456</v>
      </c>
      <c r="E225" s="14" t="s">
        <v>457</v>
      </c>
      <c r="F225" s="13" t="s">
        <v>202</v>
      </c>
      <c r="G225" s="26">
        <v>1465500</v>
      </c>
      <c r="H225" s="51"/>
      <c r="I225" s="9"/>
      <c r="J225" s="9"/>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row>
    <row r="226" spans="1:64" ht="37.950000000000003" customHeight="1" x14ac:dyDescent="0.3">
      <c r="A226" s="13">
        <v>8</v>
      </c>
      <c r="B226" s="14" t="s">
        <v>443</v>
      </c>
      <c r="C226" s="14" t="s">
        <v>58</v>
      </c>
      <c r="D226" s="14" t="s">
        <v>456</v>
      </c>
      <c r="E226" s="14" t="s">
        <v>458</v>
      </c>
      <c r="F226" s="13" t="s">
        <v>216</v>
      </c>
      <c r="G226" s="26">
        <v>2011760</v>
      </c>
      <c r="H226" s="51"/>
      <c r="I226" s="9"/>
      <c r="J226" s="9"/>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row>
    <row r="227" spans="1:64" ht="33" customHeight="1" x14ac:dyDescent="0.3">
      <c r="A227" s="67" t="s">
        <v>459</v>
      </c>
      <c r="B227" s="67"/>
      <c r="C227" s="67"/>
      <c r="D227" s="67"/>
      <c r="E227" s="67"/>
      <c r="F227" s="67"/>
      <c r="G227" s="24">
        <f>SUM(G228)</f>
        <v>215466</v>
      </c>
      <c r="H227" s="53"/>
      <c r="I227" s="9"/>
      <c r="J227" s="9"/>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row>
    <row r="228" spans="1:64" ht="37.950000000000003" customHeight="1" x14ac:dyDescent="0.3">
      <c r="A228" s="13">
        <v>1</v>
      </c>
      <c r="B228" s="14" t="s">
        <v>459</v>
      </c>
      <c r="C228" s="47" t="s">
        <v>438</v>
      </c>
      <c r="D228" s="14" t="s">
        <v>460</v>
      </c>
      <c r="E228" s="14" t="s">
        <v>461</v>
      </c>
      <c r="F228" s="13" t="s">
        <v>235</v>
      </c>
      <c r="G228" s="26">
        <v>215466</v>
      </c>
      <c r="H228" s="51"/>
      <c r="I228" s="9"/>
      <c r="J228" s="9"/>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row>
    <row r="229" spans="1:64" ht="31.95" customHeight="1" x14ac:dyDescent="0.3">
      <c r="A229" s="28" t="s">
        <v>462</v>
      </c>
      <c r="B229" s="63" t="s">
        <v>463</v>
      </c>
      <c r="C229" s="63"/>
      <c r="D229" s="63"/>
      <c r="E229" s="63"/>
      <c r="F229" s="63"/>
      <c r="G229" s="63"/>
      <c r="H229" s="63"/>
      <c r="I229" s="9"/>
      <c r="J229" s="9"/>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row>
    <row r="230" spans="1:64" ht="19.8" customHeight="1" x14ac:dyDescent="0.3">
      <c r="A230" s="29"/>
      <c r="B230" s="30" t="s">
        <v>464</v>
      </c>
      <c r="C230" s="29"/>
      <c r="D230" s="29"/>
      <c r="E230" s="29"/>
      <c r="F230" s="29"/>
      <c r="G230" s="29"/>
      <c r="H230" s="29"/>
    </row>
    <row r="231" spans="1:64" ht="19.8" customHeight="1" x14ac:dyDescent="0.3">
      <c r="A231" s="29"/>
      <c r="B231" s="30" t="s">
        <v>465</v>
      </c>
      <c r="C231" s="29"/>
      <c r="D231" s="29"/>
      <c r="E231" s="29"/>
      <c r="F231" s="29"/>
      <c r="G231" s="29"/>
      <c r="H231" s="29"/>
    </row>
    <row r="232" spans="1:64" ht="19.8" customHeight="1" x14ac:dyDescent="0.3">
      <c r="A232" s="29"/>
      <c r="B232" s="30" t="s">
        <v>466</v>
      </c>
      <c r="C232" s="29"/>
      <c r="D232" s="29"/>
      <c r="E232" s="29"/>
      <c r="F232" s="29"/>
      <c r="G232" s="29"/>
      <c r="H232" s="29"/>
    </row>
    <row r="233" spans="1:64" ht="19.8" customHeight="1" x14ac:dyDescent="0.3"/>
    <row r="234" spans="1:64" ht="19.8" customHeight="1" x14ac:dyDescent="0.3"/>
  </sheetData>
  <mergeCells count="12">
    <mergeCell ref="B229:H229"/>
    <mergeCell ref="A1:H1"/>
    <mergeCell ref="A4:F4"/>
    <mergeCell ref="A5:F5"/>
    <mergeCell ref="A89:F89"/>
    <mergeCell ref="A144:F144"/>
    <mergeCell ref="A203:F203"/>
    <mergeCell ref="A205:F205"/>
    <mergeCell ref="A214:F214"/>
    <mergeCell ref="A216:F216"/>
    <mergeCell ref="A218:F218"/>
    <mergeCell ref="A227:F227"/>
  </mergeCells>
  <phoneticPr fontId="21" type="noConversion"/>
  <dataValidations count="1">
    <dataValidation allowBlank="1" showInputMessage="1" showErrorMessage="1" sqref="D57" xr:uid="{00000000-0002-0000-0000-000000000000}"/>
  </dataValidations>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2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64DA-033A-4C01-8A96-F80F7652847E}">
  <sheetPr>
    <pageSetUpPr fitToPage="1"/>
  </sheetPr>
  <dimension ref="A1:BL59"/>
  <sheetViews>
    <sheetView view="pageBreakPreview" topLeftCell="A7" zoomScale="80" zoomScaleNormal="100" zoomScaleSheetLayoutView="80" workbookViewId="0">
      <selection activeCell="C18" sqref="C18"/>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3"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64" t="s">
        <v>552</v>
      </c>
      <c r="B1" s="64"/>
      <c r="C1" s="64"/>
      <c r="D1" s="64"/>
      <c r="E1" s="64"/>
      <c r="F1" s="64"/>
      <c r="G1" s="64"/>
      <c r="H1" s="64"/>
      <c r="I1" s="1"/>
      <c r="J1" s="1"/>
      <c r="K1" s="1"/>
    </row>
    <row r="2" spans="1:64" x14ac:dyDescent="0.3">
      <c r="A2" s="2"/>
      <c r="B2" s="2"/>
      <c r="D2" s="4"/>
      <c r="E2" s="4"/>
      <c r="F2" s="4"/>
      <c r="G2" s="4"/>
      <c r="H2" s="5" t="s">
        <v>1</v>
      </c>
      <c r="I2" s="1"/>
      <c r="J2" s="1"/>
      <c r="K2" s="1"/>
    </row>
    <row r="3" spans="1:64" ht="37.799999999999997" customHeight="1" x14ac:dyDescent="0.3">
      <c r="A3" s="31" t="s">
        <v>2</v>
      </c>
      <c r="B3" s="31" t="s">
        <v>3</v>
      </c>
      <c r="C3" s="32" t="s">
        <v>4</v>
      </c>
      <c r="D3" s="31" t="s">
        <v>5</v>
      </c>
      <c r="E3" s="31" t="s">
        <v>6</v>
      </c>
      <c r="F3" s="31" t="s">
        <v>7</v>
      </c>
      <c r="G3" s="33" t="s">
        <v>8</v>
      </c>
      <c r="H3" s="31" t="s">
        <v>9</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69" t="s">
        <v>472</v>
      </c>
      <c r="B4" s="69"/>
      <c r="C4" s="69"/>
      <c r="D4" s="69"/>
      <c r="E4" s="69"/>
      <c r="F4" s="69"/>
      <c r="G4" s="46">
        <f>G5+G12+G14+G50+G52</f>
        <v>13889826</v>
      </c>
      <c r="H4" s="56"/>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70" t="s">
        <v>473</v>
      </c>
      <c r="B5" s="70"/>
      <c r="C5" s="70"/>
      <c r="D5" s="70"/>
      <c r="E5" s="70"/>
      <c r="F5" s="70"/>
      <c r="G5" s="34">
        <f>SUM(G6:G10)</f>
        <v>0</v>
      </c>
      <c r="H5" s="57"/>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3" customHeight="1" x14ac:dyDescent="0.3">
      <c r="A6" s="68" t="s">
        <v>474</v>
      </c>
      <c r="B6" s="68"/>
      <c r="C6" s="68"/>
      <c r="D6" s="68"/>
      <c r="E6" s="68"/>
      <c r="F6" s="68"/>
      <c r="G6" s="35">
        <v>0</v>
      </c>
      <c r="H6" s="58"/>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3" customHeight="1" x14ac:dyDescent="0.3">
      <c r="A7" s="36"/>
      <c r="B7" s="37" t="s">
        <v>421</v>
      </c>
      <c r="C7" s="36"/>
      <c r="D7" s="36"/>
      <c r="E7" s="36"/>
      <c r="F7" s="36"/>
      <c r="G7" s="35"/>
      <c r="H7" s="58"/>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3" customHeight="1" x14ac:dyDescent="0.3">
      <c r="A8" s="68" t="s">
        <v>475</v>
      </c>
      <c r="B8" s="68"/>
      <c r="C8" s="68"/>
      <c r="D8" s="68"/>
      <c r="E8" s="68"/>
      <c r="F8" s="68"/>
      <c r="G8" s="35">
        <v>0</v>
      </c>
      <c r="H8" s="58"/>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3" customHeight="1" x14ac:dyDescent="0.3">
      <c r="A9" s="36"/>
      <c r="B9" s="37" t="s">
        <v>421</v>
      </c>
      <c r="C9" s="36"/>
      <c r="D9" s="36"/>
      <c r="E9" s="36"/>
      <c r="F9" s="36"/>
      <c r="G9" s="35"/>
      <c r="H9" s="58"/>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3" customHeight="1" x14ac:dyDescent="0.3">
      <c r="A10" s="68" t="s">
        <v>476</v>
      </c>
      <c r="B10" s="68"/>
      <c r="C10" s="68"/>
      <c r="D10" s="68"/>
      <c r="E10" s="68"/>
      <c r="F10" s="68"/>
      <c r="G10" s="35">
        <v>0</v>
      </c>
      <c r="H10" s="58"/>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3" customHeight="1" x14ac:dyDescent="0.3">
      <c r="A11" s="36"/>
      <c r="B11" s="37" t="s">
        <v>421</v>
      </c>
      <c r="C11" s="36"/>
      <c r="D11" s="36"/>
      <c r="E11" s="36"/>
      <c r="F11" s="36"/>
      <c r="G11" s="35"/>
      <c r="H11" s="58"/>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3" customHeight="1" x14ac:dyDescent="0.3">
      <c r="A12" s="70" t="s">
        <v>477</v>
      </c>
      <c r="B12" s="70"/>
      <c r="C12" s="70"/>
      <c r="D12" s="70"/>
      <c r="E12" s="70"/>
      <c r="F12" s="70"/>
      <c r="G12" s="34">
        <v>0</v>
      </c>
      <c r="H12" s="57"/>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3" customHeight="1" x14ac:dyDescent="0.3">
      <c r="A13" s="36"/>
      <c r="B13" s="37" t="s">
        <v>421</v>
      </c>
      <c r="C13" s="36"/>
      <c r="D13" s="36"/>
      <c r="E13" s="36"/>
      <c r="F13" s="36"/>
      <c r="G13" s="38"/>
      <c r="H13" s="59"/>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3" customHeight="1" x14ac:dyDescent="0.3">
      <c r="A14" s="70" t="s">
        <v>478</v>
      </c>
      <c r="B14" s="70"/>
      <c r="C14" s="70"/>
      <c r="D14" s="70"/>
      <c r="E14" s="70"/>
      <c r="F14" s="70"/>
      <c r="G14" s="39">
        <f>SUM(G15:G49)</f>
        <v>13889826</v>
      </c>
      <c r="H14" s="57"/>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64" ht="37.799999999999997" customHeight="1" x14ac:dyDescent="0.3">
      <c r="A15" s="13">
        <v>1</v>
      </c>
      <c r="B15" s="14" t="s">
        <v>479</v>
      </c>
      <c r="C15" s="14" t="s">
        <v>23</v>
      </c>
      <c r="D15" s="15" t="s">
        <v>480</v>
      </c>
      <c r="E15" s="16" t="s">
        <v>481</v>
      </c>
      <c r="F15" s="13" t="s">
        <v>482</v>
      </c>
      <c r="G15" s="17">
        <v>50500</v>
      </c>
      <c r="H15" s="62"/>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4" ht="37.799999999999997" customHeight="1" x14ac:dyDescent="0.3">
      <c r="A16" s="13">
        <v>2</v>
      </c>
      <c r="B16" s="14" t="s">
        <v>479</v>
      </c>
      <c r="C16" s="14" t="s">
        <v>58</v>
      </c>
      <c r="D16" s="15" t="s">
        <v>483</v>
      </c>
      <c r="E16" s="16" t="s">
        <v>484</v>
      </c>
      <c r="F16" s="13" t="s">
        <v>482</v>
      </c>
      <c r="G16" s="17">
        <v>2080000</v>
      </c>
      <c r="H16" s="62"/>
      <c r="I16" s="9"/>
      <c r="J16" s="9"/>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spans="1:64" ht="54.75" customHeight="1" x14ac:dyDescent="0.3">
      <c r="A17" s="13">
        <v>3</v>
      </c>
      <c r="B17" s="14" t="s">
        <v>479</v>
      </c>
      <c r="C17" s="14" t="s">
        <v>43</v>
      </c>
      <c r="D17" s="15" t="s">
        <v>485</v>
      </c>
      <c r="E17" s="16" t="s">
        <v>486</v>
      </c>
      <c r="F17" s="13" t="s">
        <v>482</v>
      </c>
      <c r="G17" s="17">
        <v>343245</v>
      </c>
      <c r="H17" s="62" t="s">
        <v>553</v>
      </c>
      <c r="I17" s="9"/>
      <c r="J17" s="9"/>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4" ht="37.799999999999997" customHeight="1" x14ac:dyDescent="0.3">
      <c r="A18" s="13">
        <v>4</v>
      </c>
      <c r="B18" s="14" t="s">
        <v>479</v>
      </c>
      <c r="C18" s="14" t="s">
        <v>13</v>
      </c>
      <c r="D18" s="15" t="s">
        <v>487</v>
      </c>
      <c r="E18" s="16" t="s">
        <v>488</v>
      </c>
      <c r="F18" s="13" t="s">
        <v>482</v>
      </c>
      <c r="G18" s="17">
        <v>1500000</v>
      </c>
      <c r="H18" s="62"/>
      <c r="I18" s="9"/>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ht="37.799999999999997" customHeight="1" x14ac:dyDescent="0.3">
      <c r="A19" s="13">
        <v>5</v>
      </c>
      <c r="B19" s="14" t="s">
        <v>479</v>
      </c>
      <c r="C19" s="14" t="s">
        <v>13</v>
      </c>
      <c r="D19" s="15" t="s">
        <v>489</v>
      </c>
      <c r="E19" s="16" t="s">
        <v>490</v>
      </c>
      <c r="F19" s="13" t="s">
        <v>482</v>
      </c>
      <c r="G19" s="17">
        <v>1376508</v>
      </c>
      <c r="H19" s="62" t="s">
        <v>553</v>
      </c>
      <c r="I19" s="9"/>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4" ht="54.75" customHeight="1" x14ac:dyDescent="0.3">
      <c r="A20" s="13">
        <v>6</v>
      </c>
      <c r="B20" s="14" t="s">
        <v>479</v>
      </c>
      <c r="C20" s="14" t="s">
        <v>174</v>
      </c>
      <c r="D20" s="15" t="s">
        <v>491</v>
      </c>
      <c r="E20" s="16" t="s">
        <v>492</v>
      </c>
      <c r="F20" s="13" t="s">
        <v>482</v>
      </c>
      <c r="G20" s="17">
        <v>582620</v>
      </c>
      <c r="H20" s="62" t="s">
        <v>553</v>
      </c>
      <c r="I20" s="9"/>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ht="54.75" customHeight="1" x14ac:dyDescent="0.3">
      <c r="A21" s="13">
        <v>7</v>
      </c>
      <c r="B21" s="14" t="s">
        <v>479</v>
      </c>
      <c r="C21" s="14" t="s">
        <v>416</v>
      </c>
      <c r="D21" s="15" t="s">
        <v>493</v>
      </c>
      <c r="E21" s="16" t="s">
        <v>494</v>
      </c>
      <c r="F21" s="13" t="s">
        <v>482</v>
      </c>
      <c r="G21" s="17">
        <v>948000</v>
      </c>
      <c r="H21" s="62" t="s">
        <v>553</v>
      </c>
      <c r="I21" s="9"/>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37.799999999999997" customHeight="1" x14ac:dyDescent="0.3">
      <c r="A22" s="13">
        <v>8</v>
      </c>
      <c r="B22" s="14" t="s">
        <v>479</v>
      </c>
      <c r="C22" s="14" t="s">
        <v>149</v>
      </c>
      <c r="D22" s="15" t="s">
        <v>495</v>
      </c>
      <c r="E22" s="16" t="s">
        <v>496</v>
      </c>
      <c r="F22" s="13" t="s">
        <v>482</v>
      </c>
      <c r="G22" s="17">
        <v>904600</v>
      </c>
      <c r="H22" s="62"/>
      <c r="I22" s="9"/>
      <c r="J22" s="9"/>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54.75" customHeight="1" x14ac:dyDescent="0.3">
      <c r="A23" s="13">
        <v>9</v>
      </c>
      <c r="B23" s="14" t="s">
        <v>479</v>
      </c>
      <c r="C23" s="14" t="s">
        <v>23</v>
      </c>
      <c r="D23" s="15" t="s">
        <v>497</v>
      </c>
      <c r="E23" s="16" t="s">
        <v>498</v>
      </c>
      <c r="F23" s="13" t="s">
        <v>482</v>
      </c>
      <c r="G23" s="17">
        <v>300000</v>
      </c>
      <c r="H23" s="62" t="s">
        <v>553</v>
      </c>
      <c r="I23" s="9"/>
      <c r="J23" s="9"/>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4" ht="37.799999999999997" customHeight="1" x14ac:dyDescent="0.3">
      <c r="A24" s="13">
        <v>10</v>
      </c>
      <c r="B24" s="14" t="s">
        <v>479</v>
      </c>
      <c r="C24" s="14" t="s">
        <v>13</v>
      </c>
      <c r="D24" s="15" t="s">
        <v>499</v>
      </c>
      <c r="E24" s="16" t="s">
        <v>500</v>
      </c>
      <c r="F24" s="13" t="s">
        <v>482</v>
      </c>
      <c r="G24" s="17">
        <v>900000</v>
      </c>
      <c r="H24" s="62" t="s">
        <v>553</v>
      </c>
      <c r="I24" s="9"/>
      <c r="J24" s="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ht="37.799999999999997" customHeight="1" x14ac:dyDescent="0.3">
      <c r="A25" s="13">
        <v>11</v>
      </c>
      <c r="B25" s="14" t="s">
        <v>479</v>
      </c>
      <c r="C25" s="14" t="s">
        <v>417</v>
      </c>
      <c r="D25" s="15" t="s">
        <v>501</v>
      </c>
      <c r="E25" s="16" t="s">
        <v>502</v>
      </c>
      <c r="F25" s="13" t="s">
        <v>503</v>
      </c>
      <c r="G25" s="17">
        <v>103440</v>
      </c>
      <c r="H25" s="62" t="s">
        <v>553</v>
      </c>
      <c r="I25" s="9"/>
      <c r="J25" s="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ht="54.75" customHeight="1" x14ac:dyDescent="0.3">
      <c r="A26" s="13">
        <v>12</v>
      </c>
      <c r="B26" s="14" t="s">
        <v>479</v>
      </c>
      <c r="C26" s="14" t="s">
        <v>23</v>
      </c>
      <c r="D26" s="15" t="s">
        <v>504</v>
      </c>
      <c r="E26" s="16" t="s">
        <v>505</v>
      </c>
      <c r="F26" s="13" t="s">
        <v>503</v>
      </c>
      <c r="G26" s="17">
        <v>120420</v>
      </c>
      <c r="H26" s="62" t="s">
        <v>553</v>
      </c>
      <c r="I26" s="9"/>
      <c r="J26" s="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ht="37.799999999999997" customHeight="1" x14ac:dyDescent="0.3">
      <c r="A27" s="13">
        <v>13</v>
      </c>
      <c r="B27" s="14" t="s">
        <v>479</v>
      </c>
      <c r="C27" s="14" t="s">
        <v>23</v>
      </c>
      <c r="D27" s="15" t="s">
        <v>506</v>
      </c>
      <c r="E27" s="16" t="s">
        <v>507</v>
      </c>
      <c r="F27" s="13" t="s">
        <v>503</v>
      </c>
      <c r="G27" s="17">
        <v>300000</v>
      </c>
      <c r="H27" s="62" t="s">
        <v>553</v>
      </c>
      <c r="I27" s="9"/>
      <c r="J27" s="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64" ht="54.75" customHeight="1" x14ac:dyDescent="0.3">
      <c r="A28" s="13">
        <v>14</v>
      </c>
      <c r="B28" s="14" t="s">
        <v>479</v>
      </c>
      <c r="C28" s="14" t="s">
        <v>174</v>
      </c>
      <c r="D28" s="15" t="s">
        <v>508</v>
      </c>
      <c r="E28" s="16" t="s">
        <v>509</v>
      </c>
      <c r="F28" s="13" t="s">
        <v>503</v>
      </c>
      <c r="G28" s="17">
        <v>79000</v>
      </c>
      <c r="H28" s="62" t="s">
        <v>553</v>
      </c>
      <c r="I28" s="9"/>
      <c r="J28" s="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row>
    <row r="29" spans="1:64" ht="37.799999999999997" customHeight="1" x14ac:dyDescent="0.3">
      <c r="A29" s="13">
        <v>15</v>
      </c>
      <c r="B29" s="14" t="s">
        <v>479</v>
      </c>
      <c r="C29" s="14" t="s">
        <v>174</v>
      </c>
      <c r="D29" s="15" t="s">
        <v>510</v>
      </c>
      <c r="E29" s="16" t="s">
        <v>511</v>
      </c>
      <c r="F29" s="13" t="s">
        <v>503</v>
      </c>
      <c r="G29" s="17">
        <v>173000</v>
      </c>
      <c r="H29" s="62" t="s">
        <v>553</v>
      </c>
      <c r="I29" s="9"/>
      <c r="J29" s="9"/>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64" ht="37.799999999999997" customHeight="1" x14ac:dyDescent="0.3">
      <c r="A30" s="13">
        <v>16</v>
      </c>
      <c r="B30" s="14" t="s">
        <v>479</v>
      </c>
      <c r="C30" s="14" t="s">
        <v>13</v>
      </c>
      <c r="D30" s="15" t="s">
        <v>179</v>
      </c>
      <c r="E30" s="16" t="s">
        <v>512</v>
      </c>
      <c r="F30" s="13" t="s">
        <v>503</v>
      </c>
      <c r="G30" s="17">
        <v>900000</v>
      </c>
      <c r="H30" s="62" t="s">
        <v>553</v>
      </c>
      <c r="I30" s="9"/>
      <c r="J30" s="9"/>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54.75" customHeight="1" x14ac:dyDescent="0.3">
      <c r="A31" s="13">
        <v>17</v>
      </c>
      <c r="B31" s="14" t="s">
        <v>479</v>
      </c>
      <c r="C31" s="14" t="s">
        <v>78</v>
      </c>
      <c r="D31" s="15" t="s">
        <v>513</v>
      </c>
      <c r="E31" s="16" t="s">
        <v>514</v>
      </c>
      <c r="F31" s="13" t="s">
        <v>503</v>
      </c>
      <c r="G31" s="17">
        <v>500000</v>
      </c>
      <c r="H31" s="62" t="s">
        <v>553</v>
      </c>
      <c r="I31" s="9"/>
      <c r="J31" s="9"/>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1:64" ht="37.799999999999997" customHeight="1" x14ac:dyDescent="0.3">
      <c r="A32" s="13">
        <v>18</v>
      </c>
      <c r="B32" s="14" t="s">
        <v>479</v>
      </c>
      <c r="C32" s="14" t="s">
        <v>122</v>
      </c>
      <c r="D32" s="15" t="s">
        <v>515</v>
      </c>
      <c r="E32" s="16" t="s">
        <v>516</v>
      </c>
      <c r="F32" s="13" t="s">
        <v>503</v>
      </c>
      <c r="G32" s="17">
        <v>215060</v>
      </c>
      <c r="H32" s="62" t="s">
        <v>553</v>
      </c>
      <c r="I32" s="9"/>
      <c r="J32" s="9"/>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54.75" customHeight="1" x14ac:dyDescent="0.3">
      <c r="A33" s="13">
        <v>19</v>
      </c>
      <c r="B33" s="14" t="s">
        <v>479</v>
      </c>
      <c r="C33" s="14" t="s">
        <v>58</v>
      </c>
      <c r="D33" s="15" t="s">
        <v>517</v>
      </c>
      <c r="E33" s="16" t="s">
        <v>518</v>
      </c>
      <c r="F33" s="13" t="s">
        <v>503</v>
      </c>
      <c r="G33" s="17">
        <v>300000</v>
      </c>
      <c r="H33" s="62" t="s">
        <v>553</v>
      </c>
      <c r="I33" s="9"/>
      <c r="J33" s="9"/>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37.799999999999997" customHeight="1" x14ac:dyDescent="0.3">
      <c r="A34" s="13">
        <v>20</v>
      </c>
      <c r="B34" s="14" t="s">
        <v>479</v>
      </c>
      <c r="C34" s="14" t="s">
        <v>23</v>
      </c>
      <c r="D34" s="15" t="s">
        <v>519</v>
      </c>
      <c r="E34" s="16" t="s">
        <v>520</v>
      </c>
      <c r="F34" s="13" t="s">
        <v>240</v>
      </c>
      <c r="G34" s="17">
        <v>121900</v>
      </c>
      <c r="H34" s="62"/>
      <c r="I34" s="9"/>
      <c r="J34" s="9"/>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64" ht="37.799999999999997" customHeight="1" x14ac:dyDescent="0.3">
      <c r="A35" s="13">
        <v>21</v>
      </c>
      <c r="B35" s="14" t="s">
        <v>479</v>
      </c>
      <c r="C35" s="14" t="s">
        <v>13</v>
      </c>
      <c r="D35" s="15" t="s">
        <v>521</v>
      </c>
      <c r="E35" s="16" t="s">
        <v>522</v>
      </c>
      <c r="F35" s="13" t="s">
        <v>240</v>
      </c>
      <c r="G35" s="17">
        <v>42100</v>
      </c>
      <c r="H35" s="62"/>
      <c r="I35" s="9"/>
      <c r="J35" s="9"/>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row>
    <row r="36" spans="1:64" ht="37.799999999999997" customHeight="1" x14ac:dyDescent="0.3">
      <c r="A36" s="13">
        <v>22</v>
      </c>
      <c r="B36" s="14" t="s">
        <v>479</v>
      </c>
      <c r="C36" s="14" t="s">
        <v>27</v>
      </c>
      <c r="D36" s="15" t="s">
        <v>523</v>
      </c>
      <c r="E36" s="16" t="s">
        <v>524</v>
      </c>
      <c r="F36" s="13" t="s">
        <v>240</v>
      </c>
      <c r="G36" s="17">
        <v>63440</v>
      </c>
      <c r="H36" s="62"/>
      <c r="I36" s="9"/>
      <c r="J36" s="9"/>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ht="37.799999999999997" customHeight="1" x14ac:dyDescent="0.3">
      <c r="A37" s="13">
        <v>23</v>
      </c>
      <c r="B37" s="14" t="s">
        <v>479</v>
      </c>
      <c r="C37" s="14" t="s">
        <v>21</v>
      </c>
      <c r="D37" s="15" t="s">
        <v>525</v>
      </c>
      <c r="E37" s="16" t="s">
        <v>526</v>
      </c>
      <c r="F37" s="13" t="s">
        <v>240</v>
      </c>
      <c r="G37" s="17">
        <v>162700</v>
      </c>
      <c r="H37" s="62"/>
      <c r="I37" s="9"/>
      <c r="J37" s="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ht="37.799999999999997" customHeight="1" x14ac:dyDescent="0.3">
      <c r="A38" s="13">
        <v>24</v>
      </c>
      <c r="B38" s="14" t="s">
        <v>479</v>
      </c>
      <c r="C38" s="14" t="s">
        <v>23</v>
      </c>
      <c r="D38" s="15" t="s">
        <v>527</v>
      </c>
      <c r="E38" s="16" t="s">
        <v>528</v>
      </c>
      <c r="F38" s="13" t="s">
        <v>240</v>
      </c>
      <c r="G38" s="17">
        <v>138100</v>
      </c>
      <c r="H38" s="62"/>
      <c r="I38" s="9"/>
      <c r="J38" s="9"/>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ht="54.75" customHeight="1" x14ac:dyDescent="0.3">
      <c r="A39" s="13">
        <v>25</v>
      </c>
      <c r="B39" s="14" t="s">
        <v>479</v>
      </c>
      <c r="C39" s="14" t="s">
        <v>255</v>
      </c>
      <c r="D39" s="15" t="s">
        <v>529</v>
      </c>
      <c r="E39" s="16" t="s">
        <v>530</v>
      </c>
      <c r="F39" s="13" t="s">
        <v>240</v>
      </c>
      <c r="G39" s="17">
        <v>92400</v>
      </c>
      <c r="H39" s="62"/>
      <c r="I39" s="9"/>
      <c r="J39" s="9"/>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row>
    <row r="40" spans="1:64" ht="54.75" customHeight="1" x14ac:dyDescent="0.3">
      <c r="A40" s="13">
        <v>26</v>
      </c>
      <c r="B40" s="14" t="s">
        <v>479</v>
      </c>
      <c r="C40" s="14" t="s">
        <v>21</v>
      </c>
      <c r="D40" s="15" t="s">
        <v>531</v>
      </c>
      <c r="E40" s="16" t="s">
        <v>532</v>
      </c>
      <c r="F40" s="13" t="s">
        <v>240</v>
      </c>
      <c r="G40" s="17">
        <v>146171</v>
      </c>
      <c r="H40" s="62"/>
      <c r="I40" s="9"/>
      <c r="J40" s="9"/>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row>
    <row r="41" spans="1:64" ht="37.799999999999997" customHeight="1" x14ac:dyDescent="0.3">
      <c r="A41" s="13">
        <v>27</v>
      </c>
      <c r="B41" s="14" t="s">
        <v>479</v>
      </c>
      <c r="C41" s="14" t="s">
        <v>21</v>
      </c>
      <c r="D41" s="15" t="s">
        <v>533</v>
      </c>
      <c r="E41" s="16" t="s">
        <v>534</v>
      </c>
      <c r="F41" s="13" t="s">
        <v>240</v>
      </c>
      <c r="G41" s="17">
        <v>202360</v>
      </c>
      <c r="H41" s="62"/>
      <c r="I41" s="9"/>
      <c r="J41" s="9"/>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row>
    <row r="42" spans="1:64" ht="37.799999999999997" customHeight="1" x14ac:dyDescent="0.3">
      <c r="A42" s="13">
        <v>28</v>
      </c>
      <c r="B42" s="14" t="s">
        <v>479</v>
      </c>
      <c r="C42" s="14" t="s">
        <v>23</v>
      </c>
      <c r="D42" s="15" t="s">
        <v>535</v>
      </c>
      <c r="E42" s="16" t="s">
        <v>536</v>
      </c>
      <c r="F42" s="13" t="s">
        <v>240</v>
      </c>
      <c r="G42" s="17">
        <v>131080</v>
      </c>
      <c r="H42" s="62"/>
      <c r="I42" s="9"/>
      <c r="J42" s="9"/>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37.799999999999997" customHeight="1" x14ac:dyDescent="0.3">
      <c r="A43" s="13">
        <v>29</v>
      </c>
      <c r="B43" s="14" t="s">
        <v>479</v>
      </c>
      <c r="C43" s="14" t="s">
        <v>23</v>
      </c>
      <c r="D43" s="15" t="s">
        <v>537</v>
      </c>
      <c r="E43" s="16" t="s">
        <v>538</v>
      </c>
      <c r="F43" s="13" t="s">
        <v>240</v>
      </c>
      <c r="G43" s="17">
        <v>93002</v>
      </c>
      <c r="H43" s="62"/>
      <c r="I43" s="9"/>
      <c r="J43" s="9"/>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37.799999999999997" customHeight="1" x14ac:dyDescent="0.3">
      <c r="A44" s="13">
        <v>30</v>
      </c>
      <c r="B44" s="14" t="s">
        <v>479</v>
      </c>
      <c r="C44" s="14" t="s">
        <v>21</v>
      </c>
      <c r="D44" s="15" t="s">
        <v>539</v>
      </c>
      <c r="E44" s="16" t="s">
        <v>540</v>
      </c>
      <c r="F44" s="13" t="s">
        <v>240</v>
      </c>
      <c r="G44" s="17">
        <v>231880</v>
      </c>
      <c r="H44" s="62"/>
      <c r="I44" s="9"/>
      <c r="J44" s="9"/>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37.799999999999997" customHeight="1" x14ac:dyDescent="0.3">
      <c r="A45" s="13">
        <v>31</v>
      </c>
      <c r="B45" s="14" t="s">
        <v>479</v>
      </c>
      <c r="C45" s="14" t="s">
        <v>21</v>
      </c>
      <c r="D45" s="15" t="s">
        <v>541</v>
      </c>
      <c r="E45" s="16" t="s">
        <v>542</v>
      </c>
      <c r="F45" s="13" t="s">
        <v>240</v>
      </c>
      <c r="G45" s="17">
        <v>229000</v>
      </c>
      <c r="H45" s="62"/>
      <c r="I45" s="9"/>
      <c r="J45" s="9"/>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ht="37.799999999999997" customHeight="1" x14ac:dyDescent="0.3">
      <c r="A46" s="13">
        <v>32</v>
      </c>
      <c r="B46" s="14" t="s">
        <v>479</v>
      </c>
      <c r="C46" s="14" t="s">
        <v>23</v>
      </c>
      <c r="D46" s="15" t="s">
        <v>543</v>
      </c>
      <c r="E46" s="16" t="s">
        <v>544</v>
      </c>
      <c r="F46" s="13" t="s">
        <v>240</v>
      </c>
      <c r="G46" s="17">
        <v>156800</v>
      </c>
      <c r="H46" s="62"/>
      <c r="I46" s="9"/>
      <c r="J46" s="9"/>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ht="54.75" customHeight="1" x14ac:dyDescent="0.3">
      <c r="A47" s="13">
        <v>33</v>
      </c>
      <c r="B47" s="14" t="s">
        <v>479</v>
      </c>
      <c r="C47" s="14" t="s">
        <v>21</v>
      </c>
      <c r="D47" s="15" t="s">
        <v>545</v>
      </c>
      <c r="E47" s="16" t="s">
        <v>546</v>
      </c>
      <c r="F47" s="13" t="s">
        <v>240</v>
      </c>
      <c r="G47" s="17">
        <v>136400</v>
      </c>
      <c r="H47" s="62"/>
      <c r="I47" s="9"/>
      <c r="J47" s="9"/>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row>
    <row r="48" spans="1:64" ht="37.799999999999997" customHeight="1" x14ac:dyDescent="0.3">
      <c r="A48" s="13">
        <v>34</v>
      </c>
      <c r="B48" s="14" t="s">
        <v>479</v>
      </c>
      <c r="C48" s="14" t="s">
        <v>23</v>
      </c>
      <c r="D48" s="15" t="s">
        <v>547</v>
      </c>
      <c r="E48" s="16" t="s">
        <v>548</v>
      </c>
      <c r="F48" s="13" t="s">
        <v>240</v>
      </c>
      <c r="G48" s="17">
        <v>173100</v>
      </c>
      <c r="H48" s="62"/>
      <c r="I48" s="9"/>
      <c r="J48" s="9"/>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row>
    <row r="49" spans="1:64" ht="37.799999999999997" customHeight="1" x14ac:dyDescent="0.3">
      <c r="A49" s="13">
        <v>35</v>
      </c>
      <c r="B49" s="14" t="s">
        <v>479</v>
      </c>
      <c r="C49" s="14" t="s">
        <v>23</v>
      </c>
      <c r="D49" s="15" t="s">
        <v>480</v>
      </c>
      <c r="E49" s="16" t="s">
        <v>549</v>
      </c>
      <c r="F49" s="13" t="s">
        <v>240</v>
      </c>
      <c r="G49" s="17">
        <v>93000</v>
      </c>
      <c r="H49" s="62"/>
      <c r="I49" s="9"/>
      <c r="J49" s="9"/>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row>
    <row r="50" spans="1:64" ht="33" customHeight="1" x14ac:dyDescent="0.3">
      <c r="A50" s="70" t="s">
        <v>550</v>
      </c>
      <c r="B50" s="70"/>
      <c r="C50" s="70"/>
      <c r="D50" s="70"/>
      <c r="E50" s="70"/>
      <c r="F50" s="70"/>
      <c r="G50" s="44">
        <v>0</v>
      </c>
      <c r="H50" s="60"/>
      <c r="I50" s="9"/>
      <c r="J50" s="9"/>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row>
    <row r="51" spans="1:64" ht="33" customHeight="1" x14ac:dyDescent="0.3">
      <c r="A51" s="36"/>
      <c r="B51" s="37" t="s">
        <v>421</v>
      </c>
      <c r="C51" s="36"/>
      <c r="D51" s="36"/>
      <c r="E51" s="36"/>
      <c r="F51" s="36"/>
      <c r="G51" s="45"/>
      <c r="H51" s="61"/>
      <c r="I51" s="9"/>
      <c r="J51" s="9"/>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row>
    <row r="52" spans="1:64" ht="33" customHeight="1" x14ac:dyDescent="0.3">
      <c r="A52" s="70" t="s">
        <v>551</v>
      </c>
      <c r="B52" s="70"/>
      <c r="C52" s="70"/>
      <c r="D52" s="70"/>
      <c r="E52" s="70"/>
      <c r="F52" s="70"/>
      <c r="G52" s="44">
        <v>0</v>
      </c>
      <c r="H52" s="60"/>
      <c r="I52" s="9"/>
      <c r="J52" s="9"/>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row>
    <row r="53" spans="1:64" ht="33" customHeight="1" x14ac:dyDescent="0.3">
      <c r="A53" s="40"/>
      <c r="B53" s="41" t="s">
        <v>421</v>
      </c>
      <c r="C53" s="41"/>
      <c r="D53" s="42"/>
      <c r="E53" s="42"/>
      <c r="F53" s="40"/>
      <c r="G53" s="43"/>
      <c r="H53" s="61"/>
      <c r="I53" s="9"/>
      <c r="J53" s="9"/>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row>
    <row r="54" spans="1:64" ht="31.8" customHeight="1" x14ac:dyDescent="0.3">
      <c r="A54" s="28" t="s">
        <v>462</v>
      </c>
      <c r="B54" s="71" t="s">
        <v>463</v>
      </c>
      <c r="C54" s="71"/>
      <c r="D54" s="71"/>
      <c r="E54" s="71"/>
      <c r="F54" s="71"/>
      <c r="G54" s="71"/>
      <c r="H54" s="71"/>
      <c r="I54" s="9"/>
      <c r="J54" s="9"/>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row>
    <row r="55" spans="1:64" ht="19.8" customHeight="1" x14ac:dyDescent="0.3">
      <c r="A55" s="29"/>
      <c r="B55" s="30" t="s">
        <v>464</v>
      </c>
      <c r="C55" s="29"/>
      <c r="D55" s="29"/>
      <c r="E55" s="29"/>
      <c r="F55" s="29"/>
      <c r="G55" s="29"/>
      <c r="H55" s="29"/>
    </row>
    <row r="56" spans="1:64" ht="19.8" customHeight="1" x14ac:dyDescent="0.3">
      <c r="A56" s="29"/>
      <c r="B56" s="30" t="s">
        <v>465</v>
      </c>
      <c r="C56" s="29"/>
      <c r="D56" s="29"/>
      <c r="E56" s="29"/>
      <c r="F56" s="29"/>
      <c r="G56" s="29"/>
      <c r="H56" s="29"/>
    </row>
    <row r="57" spans="1:64" ht="19.8" customHeight="1" x14ac:dyDescent="0.3">
      <c r="A57" s="29"/>
      <c r="B57" s="30" t="s">
        <v>466</v>
      </c>
      <c r="C57" s="29"/>
      <c r="D57" s="29"/>
      <c r="E57" s="29"/>
      <c r="F57" s="29"/>
      <c r="G57" s="29"/>
      <c r="H57" s="29"/>
    </row>
    <row r="58" spans="1:64" ht="19.8" customHeight="1" x14ac:dyDescent="0.3"/>
    <row r="59" spans="1:64" ht="19.8" customHeight="1" x14ac:dyDescent="0.3"/>
  </sheetData>
  <mergeCells count="11">
    <mergeCell ref="A12:F12"/>
    <mergeCell ref="A14:F14"/>
    <mergeCell ref="A50:F50"/>
    <mergeCell ref="A52:F52"/>
    <mergeCell ref="B54:H54"/>
    <mergeCell ref="A10:F10"/>
    <mergeCell ref="A1:H1"/>
    <mergeCell ref="A4:F4"/>
    <mergeCell ref="A5:F5"/>
    <mergeCell ref="A6:F6"/>
    <mergeCell ref="A8:F8"/>
  </mergeCells>
  <phoneticPr fontId="21"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8"/>
  <sheetViews>
    <sheetView view="pageBreakPreview" zoomScale="80" zoomScaleNormal="100" zoomScaleSheetLayoutView="80" workbookViewId="0">
      <selection activeCell="C211" sqref="C211"/>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3"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64" t="s">
        <v>467</v>
      </c>
      <c r="B1" s="64"/>
      <c r="C1" s="64"/>
      <c r="D1" s="64"/>
      <c r="E1" s="64"/>
      <c r="F1" s="64"/>
      <c r="G1" s="64"/>
      <c r="H1" s="64"/>
      <c r="I1" s="1"/>
      <c r="J1" s="1"/>
      <c r="K1" s="1"/>
    </row>
    <row r="2" spans="1:64" x14ac:dyDescent="0.3">
      <c r="A2" s="2"/>
      <c r="B2" s="2"/>
      <c r="D2" s="4"/>
      <c r="E2" s="4"/>
      <c r="F2" s="4"/>
      <c r="G2" s="4"/>
      <c r="H2" s="5" t="s">
        <v>1</v>
      </c>
      <c r="I2" s="1"/>
      <c r="J2" s="1"/>
      <c r="K2" s="1"/>
    </row>
    <row r="3" spans="1:64" ht="37.950000000000003" customHeight="1" x14ac:dyDescent="0.3">
      <c r="A3" s="6" t="s">
        <v>2</v>
      </c>
      <c r="B3" s="6" t="s">
        <v>3</v>
      </c>
      <c r="C3" s="8" t="s">
        <v>4</v>
      </c>
      <c r="D3" s="6" t="s">
        <v>5</v>
      </c>
      <c r="E3" s="6" t="s">
        <v>6</v>
      </c>
      <c r="F3" s="6" t="s">
        <v>7</v>
      </c>
      <c r="G3" s="7" t="s">
        <v>8</v>
      </c>
      <c r="H3" s="6" t="s">
        <v>9</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65" t="s">
        <v>10</v>
      </c>
      <c r="B4" s="65"/>
      <c r="C4" s="65"/>
      <c r="D4" s="65"/>
      <c r="E4" s="65"/>
      <c r="F4" s="65"/>
      <c r="G4" s="11">
        <f>G5+G7+G9+G11</f>
        <v>3584000</v>
      </c>
      <c r="H4" s="48"/>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66" t="s">
        <v>11</v>
      </c>
      <c r="B5" s="66"/>
      <c r="C5" s="66"/>
      <c r="D5" s="66"/>
      <c r="E5" s="66"/>
      <c r="F5" s="66"/>
      <c r="G5" s="12">
        <f>G6</f>
        <v>0</v>
      </c>
      <c r="H5" s="49"/>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3" customHeight="1" x14ac:dyDescent="0.3">
      <c r="A6" s="13"/>
      <c r="B6" s="14" t="s">
        <v>421</v>
      </c>
      <c r="C6" s="14"/>
      <c r="D6" s="15"/>
      <c r="E6" s="16"/>
      <c r="F6" s="13"/>
      <c r="G6" s="17"/>
      <c r="H6" s="50"/>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950000000000003" customHeight="1" x14ac:dyDescent="0.3">
      <c r="A7" s="66" t="s">
        <v>224</v>
      </c>
      <c r="B7" s="66"/>
      <c r="C7" s="66"/>
      <c r="D7" s="66"/>
      <c r="E7" s="66"/>
      <c r="F7" s="66"/>
      <c r="G7" s="12">
        <f>G8</f>
        <v>0</v>
      </c>
      <c r="H7" s="49"/>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950000000000003" customHeight="1" x14ac:dyDescent="0.3">
      <c r="A8" s="13"/>
      <c r="B8" s="14" t="s">
        <v>421</v>
      </c>
      <c r="C8" s="14"/>
      <c r="D8" s="15"/>
      <c r="E8" s="16"/>
      <c r="F8" s="13"/>
      <c r="G8" s="17"/>
      <c r="H8" s="50"/>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950000000000003" customHeight="1" x14ac:dyDescent="0.3">
      <c r="A9" s="66" t="s">
        <v>361</v>
      </c>
      <c r="B9" s="66"/>
      <c r="C9" s="66"/>
      <c r="D9" s="66"/>
      <c r="E9" s="66"/>
      <c r="F9" s="66"/>
      <c r="G9" s="12">
        <f>G10</f>
        <v>0</v>
      </c>
      <c r="H9" s="49"/>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950000000000003" customHeight="1" x14ac:dyDescent="0.3">
      <c r="A10" s="13"/>
      <c r="B10" s="14" t="s">
        <v>421</v>
      </c>
      <c r="C10" s="14"/>
      <c r="D10" s="15"/>
      <c r="E10" s="16"/>
      <c r="F10" s="13"/>
      <c r="G10" s="17"/>
      <c r="H10" s="50"/>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3" customHeight="1" x14ac:dyDescent="0.3">
      <c r="A11" s="67" t="s">
        <v>422</v>
      </c>
      <c r="B11" s="67"/>
      <c r="C11" s="67"/>
      <c r="D11" s="67"/>
      <c r="E11" s="67"/>
      <c r="F11" s="67"/>
      <c r="G11" s="24">
        <f>SUM(G12:G12)</f>
        <v>3584000</v>
      </c>
      <c r="H11" s="53"/>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950000000000003" customHeight="1" x14ac:dyDescent="0.3">
      <c r="A12" s="20">
        <v>1</v>
      </c>
      <c r="B12" s="21" t="s">
        <v>423</v>
      </c>
      <c r="C12" s="21" t="s">
        <v>13</v>
      </c>
      <c r="D12" s="21" t="s">
        <v>468</v>
      </c>
      <c r="E12" s="21" t="s">
        <v>469</v>
      </c>
      <c r="F12" s="20" t="s">
        <v>470</v>
      </c>
      <c r="G12" s="22">
        <v>3584000</v>
      </c>
      <c r="H12" s="52"/>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1.95" customHeight="1" x14ac:dyDescent="0.3">
      <c r="A13" s="28" t="s">
        <v>462</v>
      </c>
      <c r="B13" s="63" t="s">
        <v>463</v>
      </c>
      <c r="C13" s="63"/>
      <c r="D13" s="63"/>
      <c r="E13" s="63"/>
      <c r="F13" s="63"/>
      <c r="G13" s="63"/>
      <c r="H13" s="63"/>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19.8" customHeight="1" x14ac:dyDescent="0.3">
      <c r="A14" s="29"/>
      <c r="B14" s="30" t="s">
        <v>464</v>
      </c>
      <c r="C14" s="29"/>
      <c r="D14" s="29"/>
      <c r="E14" s="29"/>
      <c r="F14" s="29"/>
      <c r="G14" s="29"/>
      <c r="H14" s="29"/>
    </row>
    <row r="15" spans="1:64" ht="19.8" customHeight="1" x14ac:dyDescent="0.3">
      <c r="A15" s="29"/>
      <c r="B15" s="30" t="s">
        <v>465</v>
      </c>
      <c r="C15" s="29"/>
      <c r="D15" s="29"/>
      <c r="E15" s="29"/>
      <c r="F15" s="29"/>
      <c r="G15" s="29"/>
      <c r="H15" s="29"/>
    </row>
    <row r="16" spans="1:64" ht="19.8" customHeight="1" x14ac:dyDescent="0.3">
      <c r="A16" s="29"/>
      <c r="B16" s="30" t="s">
        <v>466</v>
      </c>
      <c r="C16" s="29"/>
      <c r="D16" s="29"/>
      <c r="E16" s="29"/>
      <c r="F16" s="29"/>
      <c r="G16" s="29"/>
      <c r="H16" s="29"/>
    </row>
    <row r="17" ht="19.8" customHeight="1" x14ac:dyDescent="0.3"/>
    <row r="18" ht="19.8" customHeight="1" x14ac:dyDescent="0.3"/>
  </sheetData>
  <mergeCells count="7">
    <mergeCell ref="B13:H13"/>
    <mergeCell ref="A1:H1"/>
    <mergeCell ref="A4:F4"/>
    <mergeCell ref="A5:F5"/>
    <mergeCell ref="A7:F7"/>
    <mergeCell ref="A9:F9"/>
    <mergeCell ref="A11:F11"/>
  </mergeCells>
  <phoneticPr fontId="21"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2"/>
  <sheetViews>
    <sheetView view="pageBreakPreview" zoomScale="80" zoomScaleNormal="100" zoomScaleSheetLayoutView="80" workbookViewId="0">
      <selection activeCell="C211" sqref="C211"/>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3"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64" t="s">
        <v>471</v>
      </c>
      <c r="B1" s="64"/>
      <c r="C1" s="64"/>
      <c r="D1" s="64"/>
      <c r="E1" s="64"/>
      <c r="F1" s="64"/>
      <c r="G1" s="64"/>
      <c r="H1" s="64"/>
      <c r="I1" s="1"/>
      <c r="J1" s="1"/>
      <c r="K1" s="1"/>
    </row>
    <row r="2" spans="1:64" x14ac:dyDescent="0.3">
      <c r="A2" s="2"/>
      <c r="B2" s="2"/>
      <c r="D2" s="4"/>
      <c r="E2" s="4"/>
      <c r="F2" s="4"/>
      <c r="G2" s="4"/>
      <c r="H2" s="5" t="s">
        <v>1</v>
      </c>
      <c r="I2" s="1"/>
      <c r="J2" s="1"/>
      <c r="K2" s="1"/>
    </row>
    <row r="3" spans="1:64" ht="37.950000000000003" customHeight="1" x14ac:dyDescent="0.3">
      <c r="A3" s="6" t="s">
        <v>2</v>
      </c>
      <c r="B3" s="6" t="s">
        <v>3</v>
      </c>
      <c r="C3" s="8" t="s">
        <v>4</v>
      </c>
      <c r="D3" s="6" t="s">
        <v>5</v>
      </c>
      <c r="E3" s="6" t="s">
        <v>6</v>
      </c>
      <c r="F3" s="6" t="s">
        <v>7</v>
      </c>
      <c r="G3" s="7" t="s">
        <v>8</v>
      </c>
      <c r="H3" s="6" t="s">
        <v>9</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65" t="s">
        <v>10</v>
      </c>
      <c r="B4" s="65"/>
      <c r="C4" s="65"/>
      <c r="D4" s="65"/>
      <c r="E4" s="65"/>
      <c r="F4" s="65"/>
      <c r="G4" s="11">
        <f>G5</f>
        <v>0</v>
      </c>
      <c r="H4" s="48"/>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66" t="s">
        <v>11</v>
      </c>
      <c r="B5" s="66"/>
      <c r="C5" s="66"/>
      <c r="D5" s="66"/>
      <c r="E5" s="66"/>
      <c r="F5" s="66"/>
      <c r="G5" s="12">
        <f>G6</f>
        <v>0</v>
      </c>
      <c r="H5" s="49"/>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3" customHeight="1" x14ac:dyDescent="0.3">
      <c r="A6" s="13"/>
      <c r="B6" s="14" t="s">
        <v>421</v>
      </c>
      <c r="C6" s="14"/>
      <c r="D6" s="15"/>
      <c r="E6" s="16"/>
      <c r="F6" s="13"/>
      <c r="G6" s="17"/>
      <c r="H6" s="50"/>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1.95" customHeight="1" x14ac:dyDescent="0.3">
      <c r="A7" s="28" t="s">
        <v>462</v>
      </c>
      <c r="B7" s="63" t="s">
        <v>463</v>
      </c>
      <c r="C7" s="63"/>
      <c r="D7" s="63"/>
      <c r="E7" s="63"/>
      <c r="F7" s="63"/>
      <c r="G7" s="63"/>
      <c r="H7" s="63"/>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19.8" customHeight="1" x14ac:dyDescent="0.3">
      <c r="A8" s="29"/>
      <c r="B8" s="30" t="s">
        <v>464</v>
      </c>
      <c r="C8" s="29"/>
      <c r="D8" s="29"/>
      <c r="E8" s="29"/>
      <c r="F8" s="29"/>
      <c r="G8" s="29"/>
      <c r="H8" s="29"/>
    </row>
    <row r="9" spans="1:64" ht="19.8" customHeight="1" x14ac:dyDescent="0.3">
      <c r="A9" s="29"/>
      <c r="B9" s="30" t="s">
        <v>465</v>
      </c>
      <c r="C9" s="29"/>
      <c r="D9" s="29"/>
      <c r="E9" s="29"/>
      <c r="F9" s="29"/>
      <c r="G9" s="29"/>
      <c r="H9" s="29"/>
    </row>
    <row r="10" spans="1:64" ht="19.8" customHeight="1" x14ac:dyDescent="0.3">
      <c r="A10" s="29"/>
      <c r="B10" s="30" t="s">
        <v>466</v>
      </c>
      <c r="C10" s="29"/>
      <c r="D10" s="29"/>
      <c r="E10" s="29"/>
      <c r="F10" s="29"/>
      <c r="G10" s="29"/>
      <c r="H10" s="29"/>
    </row>
    <row r="11" spans="1:64" ht="19.8" customHeight="1" x14ac:dyDescent="0.3"/>
    <row r="12" spans="1:64" ht="19.8" customHeight="1" x14ac:dyDescent="0.3"/>
  </sheetData>
  <mergeCells count="4">
    <mergeCell ref="A1:H1"/>
    <mergeCell ref="A4:F4"/>
    <mergeCell ref="A5:F5"/>
    <mergeCell ref="B7:H7"/>
  </mergeCells>
  <phoneticPr fontId="21"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4</vt:i4>
      </vt:variant>
      <vt:variant>
        <vt:lpstr>具名範圍</vt:lpstr>
      </vt:variant>
      <vt:variant>
        <vt:i4>6</vt:i4>
      </vt:variant>
    </vt:vector>
  </HeadingPairs>
  <TitlesOfParts>
    <vt:vector size="10" baseType="lpstr">
      <vt:lpstr>總預算</vt:lpstr>
      <vt:lpstr>基金</vt:lpstr>
      <vt:lpstr>前瞻3</vt:lpstr>
      <vt:lpstr>肺炎</vt:lpstr>
      <vt:lpstr>肺炎!Print_Area</vt:lpstr>
      <vt:lpstr>前瞻3!Print_Area</vt:lpstr>
      <vt:lpstr>基金!Print_Area</vt:lpstr>
      <vt:lpstr>總預算!Print_Area</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2021-05-11T06:03:59Z</cp:lastPrinted>
  <dcterms:created xsi:type="dcterms:W3CDTF">2020-03-18T03:37:44Z</dcterms:created>
  <dcterms:modified xsi:type="dcterms:W3CDTF">2021-05-14T03:01:04Z</dcterms:modified>
</cp:coreProperties>
</file>