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76" activeTab="1"/>
  </bookViews>
  <sheets>
    <sheet name="太魯閣客運302綠能公車" sheetId="1" r:id="rId1"/>
    <sheet name="臺灣好行－太魯閣線時間表" sheetId="2" r:id="rId2"/>
  </sheets>
  <definedNames>
    <definedName name="_xlnm.Print_Area" localSheetId="0">'太魯閣客運302綠能公車'!$A$1:$AD$69</definedName>
    <definedName name="_xlnm.Print_Area" localSheetId="1">'臺灣好行－太魯閣線時間表'!$A$1:$P$40</definedName>
  </definedNames>
  <calcPr fullCalcOnLoad="1"/>
</workbook>
</file>

<file path=xl/sharedStrings.xml><?xml version="1.0" encoding="utf-8"?>
<sst xmlns="http://schemas.openxmlformats.org/spreadsheetml/2006/main" count="296" uniqueCount="133">
  <si>
    <t>新城火車站 －天祥</t>
  </si>
  <si>
    <r>
      <rPr>
        <sz val="28"/>
        <color indexed="9"/>
        <rFont val="細明體"/>
        <family val="3"/>
      </rPr>
      <t>－</t>
    </r>
    <r>
      <rPr>
        <sz val="28"/>
        <color indexed="9"/>
        <rFont val="Arial"/>
        <family val="2"/>
      </rPr>
      <t>Tianxiang</t>
    </r>
  </si>
  <si>
    <r>
      <rPr>
        <sz val="28"/>
        <color indexed="9"/>
        <rFont val="細明體"/>
        <family val="3"/>
      </rPr>
      <t>－</t>
    </r>
    <r>
      <rPr>
        <sz val="28"/>
        <color indexed="9"/>
        <rFont val="Arial"/>
        <family val="2"/>
      </rPr>
      <t>Xincheng</t>
    </r>
  </si>
  <si>
    <r>
      <rPr>
        <b/>
        <sz val="28"/>
        <color indexed="9"/>
        <rFont val="微軟正黑體"/>
        <family val="2"/>
      </rPr>
      <t>返</t>
    </r>
    <r>
      <rPr>
        <b/>
        <sz val="26"/>
        <color indexed="9"/>
        <rFont val="微軟正黑體"/>
        <family val="2"/>
      </rPr>
      <t xml:space="preserve">  </t>
    </r>
    <r>
      <rPr>
        <b/>
        <sz val="22"/>
        <color indexed="9"/>
        <rFont val="微軟正黑體"/>
        <family val="2"/>
      </rPr>
      <t xml:space="preserve">                                        back</t>
    </r>
  </si>
  <si>
    <r>
      <rPr>
        <sz val="14"/>
        <rFont val="微軟正黑體"/>
        <family val="2"/>
      </rPr>
      <t>站序</t>
    </r>
  </si>
  <si>
    <t xml:space="preserve"> 班次序</t>
  </si>
  <si>
    <t>各站預估時間   Timetables</t>
  </si>
  <si>
    <t>站名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</si>
  <si>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</si>
  <si>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</si>
  <si>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</si>
  <si>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</si>
  <si>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</si>
  <si>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</si>
  <si>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</si>
  <si>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</si>
  <si>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</si>
  <si>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</si>
  <si>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</si>
  <si>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</si>
  <si>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 xml:space="preserve">Asia Cement Factory </t>
  </si>
  <si>
    <t>Shakadang</t>
  </si>
  <si>
    <r>
      <rPr>
        <sz val="20"/>
        <color indexed="8"/>
        <rFont val="微軟正黑體"/>
        <family val="2"/>
      </rPr>
      <t xml:space="preserve">本表僅提供作參考用，車輛受路況、交通號誌，等偶發狀況影響，班車位置可撥打 </t>
    </r>
    <r>
      <rPr>
        <sz val="22"/>
        <color indexed="8"/>
        <rFont val="微軟正黑體"/>
        <family val="2"/>
      </rPr>
      <t>0800-827-656</t>
    </r>
    <r>
      <rPr>
        <sz val="20"/>
        <color indexed="8"/>
        <rFont val="微軟正黑體"/>
        <family val="2"/>
      </rPr>
      <t xml:space="preserve"> 查詢。</t>
    </r>
    <r>
      <rPr>
        <sz val="18"/>
        <color indexed="8"/>
        <rFont val="微軟正黑體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</t>
    </r>
    <r>
      <rPr>
        <sz val="22"/>
        <color indexed="8"/>
        <rFont val="微軟正黑體"/>
        <family val="2"/>
      </rPr>
      <t xml:space="preserve">Table provided for reference only and may be subject to change at any time                                                                                                                         due to road condition, road traffic, or unforeseeable circumstances. </t>
    </r>
  </si>
  <si>
    <r>
      <rPr>
        <sz val="20"/>
        <color indexed="8"/>
        <rFont val="微軟正黑體"/>
        <family val="2"/>
      </rPr>
      <t xml:space="preserve">本表僅提供作參考用，車輛受路況、交通號誌，等偶發狀況影響，班車位置可撥打 </t>
    </r>
    <r>
      <rPr>
        <sz val="22"/>
        <color indexed="8"/>
        <rFont val="微軟正黑體"/>
        <family val="2"/>
      </rPr>
      <t>0800-827-656</t>
    </r>
    <r>
      <rPr>
        <sz val="20"/>
        <color indexed="8"/>
        <rFont val="微軟正黑體"/>
        <family val="2"/>
      </rPr>
      <t xml:space="preserve"> 查詢。</t>
    </r>
    <r>
      <rPr>
        <sz val="18"/>
        <color indexed="8"/>
        <rFont val="微軟正黑體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</t>
    </r>
    <r>
      <rPr>
        <sz val="22"/>
        <color indexed="8"/>
        <rFont val="微軟正黑體"/>
        <family val="2"/>
      </rPr>
      <t xml:space="preserve">Table provided for reference only and may be subject to change at any time                                                                                                                         due to road condition, road traffic, or unforeseeable circumstances. </t>
    </r>
  </si>
  <si>
    <t>Train Station</t>
  </si>
  <si>
    <r>
      <rPr>
        <sz val="20"/>
        <color indexed="8"/>
        <rFont val="微軟正黑體"/>
        <family val="2"/>
      </rPr>
      <t>臺鐵新城站</t>
    </r>
  </si>
  <si>
    <r>
      <rPr>
        <sz val="20"/>
        <color indexed="8"/>
        <rFont val="微軟正黑體"/>
        <family val="2"/>
      </rPr>
      <t>天祥</t>
    </r>
  </si>
  <si>
    <r>
      <rPr>
        <sz val="20"/>
        <color indexed="8"/>
        <rFont val="微軟正黑體"/>
        <family val="2"/>
      </rPr>
      <t>立閣文旅</t>
    </r>
  </si>
  <si>
    <r>
      <rPr>
        <sz val="20"/>
        <color indexed="8"/>
        <rFont val="微軟正黑體"/>
        <family val="2"/>
      </rPr>
      <t>綠水</t>
    </r>
  </si>
  <si>
    <r>
      <rPr>
        <sz val="20"/>
        <color indexed="8"/>
        <rFont val="微軟正黑體"/>
        <family val="2"/>
      </rPr>
      <t>亞洲水泥</t>
    </r>
  </si>
  <si>
    <r>
      <rPr>
        <sz val="20"/>
        <color indexed="8"/>
        <rFont val="微軟正黑體"/>
        <family val="2"/>
      </rPr>
      <t>合流露營區</t>
    </r>
  </si>
  <si>
    <r>
      <rPr>
        <sz val="20"/>
        <color indexed="8"/>
        <rFont val="微軟正黑體"/>
        <family val="2"/>
      </rPr>
      <t>可樂</t>
    </r>
  </si>
  <si>
    <r>
      <rPr>
        <sz val="20"/>
        <color indexed="8"/>
        <rFont val="微軟正黑體"/>
        <family val="2"/>
      </rPr>
      <t>慈母橋</t>
    </r>
  </si>
  <si>
    <r>
      <rPr>
        <sz val="20"/>
        <color indexed="8"/>
        <rFont val="微軟正黑體"/>
        <family val="2"/>
      </rPr>
      <t>富世</t>
    </r>
  </si>
  <si>
    <r>
      <rPr>
        <sz val="20"/>
        <color indexed="8"/>
        <rFont val="微軟正黑體"/>
        <family val="2"/>
      </rPr>
      <t>燕子口</t>
    </r>
  </si>
  <si>
    <r>
      <rPr>
        <sz val="20"/>
        <color indexed="8"/>
        <rFont val="微軟正黑體"/>
        <family val="2"/>
      </rPr>
      <t>太魯閣</t>
    </r>
  </si>
  <si>
    <r>
      <rPr>
        <sz val="20"/>
        <color indexed="8"/>
        <rFont val="微軟正黑體"/>
        <family val="2"/>
      </rPr>
      <t>溪畔</t>
    </r>
  </si>
  <si>
    <r>
      <rPr>
        <sz val="20"/>
        <color indexed="8"/>
        <rFont val="微軟正黑體"/>
        <family val="2"/>
      </rPr>
      <t>太魯閣國家公園</t>
    </r>
  </si>
  <si>
    <t>臺鐵新城站</t>
  </si>
  <si>
    <t xml:space="preserve">Kele </t>
  </si>
  <si>
    <t xml:space="preserve">Taroko National Park </t>
  </si>
  <si>
    <t xml:space="preserve">Taroko </t>
  </si>
  <si>
    <t xml:space="preserve">Fushi Elementary School </t>
  </si>
  <si>
    <t xml:space="preserve">Kele  </t>
  </si>
  <si>
    <t xml:space="preserve">Liiko Hotel </t>
  </si>
  <si>
    <t xml:space="preserve">Xincheng Train Station </t>
  </si>
  <si>
    <t xml:space="preserve">Cihmu Bridge </t>
  </si>
  <si>
    <t xml:space="preserve">Swallow Cave </t>
  </si>
  <si>
    <t xml:space="preserve">Xipan </t>
  </si>
  <si>
    <t xml:space="preserve">Heliu Gampground </t>
  </si>
  <si>
    <t xml:space="preserve">Lushui </t>
  </si>
  <si>
    <t xml:space="preserve">Tianxiang </t>
  </si>
  <si>
    <t xml:space="preserve">Xipan </t>
  </si>
  <si>
    <t xml:space="preserve">Taroko National Park </t>
  </si>
  <si>
    <t xml:space="preserve">Asia Cement Factory </t>
  </si>
  <si>
    <t xml:space="preserve">Xincheng Train Station </t>
  </si>
  <si>
    <r>
      <rPr>
        <b/>
        <sz val="28"/>
        <color indexed="9"/>
        <rFont val="微軟正黑體"/>
        <family val="2"/>
      </rPr>
      <t>往</t>
    </r>
    <r>
      <rPr>
        <b/>
        <sz val="26"/>
        <color indexed="9"/>
        <rFont val="微軟正黑體"/>
        <family val="2"/>
      </rPr>
      <t xml:space="preserve">               g</t>
    </r>
    <r>
      <rPr>
        <sz val="26"/>
        <color indexed="9"/>
        <rFont val="微軟正黑體"/>
        <family val="2"/>
      </rPr>
      <t>o</t>
    </r>
  </si>
  <si>
    <t>長春祠</t>
  </si>
  <si>
    <t>Changchun Shrine</t>
  </si>
  <si>
    <r>
      <rPr>
        <sz val="22"/>
        <color indexed="8"/>
        <rFont val="微軟正黑體"/>
        <family val="2"/>
      </rPr>
      <t>立閣文旅</t>
    </r>
  </si>
  <si>
    <r>
      <rPr>
        <sz val="22"/>
        <color indexed="8"/>
        <rFont val="微軟正黑體"/>
        <family val="2"/>
      </rPr>
      <t>亞洲水泥</t>
    </r>
  </si>
  <si>
    <r>
      <rPr>
        <sz val="22"/>
        <color indexed="8"/>
        <rFont val="微軟正黑體"/>
        <family val="2"/>
      </rPr>
      <t>可樂</t>
    </r>
  </si>
  <si>
    <r>
      <rPr>
        <sz val="22"/>
        <color indexed="8"/>
        <rFont val="微軟正黑體"/>
        <family val="2"/>
      </rPr>
      <t>富世</t>
    </r>
  </si>
  <si>
    <r>
      <rPr>
        <sz val="22"/>
        <color indexed="8"/>
        <rFont val="微軟正黑體"/>
        <family val="2"/>
      </rPr>
      <t>太魯閣</t>
    </r>
  </si>
  <si>
    <r>
      <rPr>
        <sz val="22"/>
        <color indexed="8"/>
        <rFont val="微軟正黑體"/>
        <family val="2"/>
      </rPr>
      <t>太魯閣國家公園</t>
    </r>
  </si>
  <si>
    <r>
      <rPr>
        <sz val="22"/>
        <color indexed="8"/>
        <rFont val="微軟正黑體"/>
        <family val="2"/>
      </rPr>
      <t>砂卡噹</t>
    </r>
  </si>
  <si>
    <r>
      <rPr>
        <sz val="22"/>
        <color indexed="8"/>
        <rFont val="微軟正黑體"/>
        <family val="2"/>
      </rPr>
      <t>溪畔</t>
    </r>
  </si>
  <si>
    <r>
      <rPr>
        <sz val="22"/>
        <color indexed="8"/>
        <rFont val="微軟正黑體"/>
        <family val="2"/>
      </rPr>
      <t>燕子口</t>
    </r>
  </si>
  <si>
    <r>
      <rPr>
        <sz val="22"/>
        <color indexed="8"/>
        <rFont val="微軟正黑體"/>
        <family val="2"/>
      </rPr>
      <t>慈母橋</t>
    </r>
  </si>
  <si>
    <r>
      <rPr>
        <sz val="22"/>
        <color indexed="8"/>
        <rFont val="微軟正黑體"/>
        <family val="2"/>
      </rPr>
      <t>合流露營區</t>
    </r>
  </si>
  <si>
    <r>
      <rPr>
        <sz val="22"/>
        <color indexed="8"/>
        <rFont val="微軟正黑體"/>
        <family val="2"/>
      </rPr>
      <t>綠水</t>
    </r>
  </si>
  <si>
    <r>
      <rPr>
        <sz val="22"/>
        <color indexed="8"/>
        <rFont val="微軟正黑體"/>
        <family val="2"/>
      </rPr>
      <t>天祥</t>
    </r>
  </si>
  <si>
    <r>
      <rPr>
        <sz val="22"/>
        <color indexed="8"/>
        <rFont val="微軟正黑體"/>
        <family val="2"/>
      </rPr>
      <t>天祥</t>
    </r>
  </si>
  <si>
    <r>
      <rPr>
        <sz val="22"/>
        <color indexed="8"/>
        <rFont val="微軟正黑體"/>
        <family val="2"/>
      </rPr>
      <t>富世</t>
    </r>
  </si>
  <si>
    <t>天祥 －新城火車站</t>
  </si>
  <si>
    <r>
      <t>4.</t>
    </r>
    <r>
      <rPr>
        <sz val="12"/>
        <rFont val="微軟正黑體"/>
        <family val="2"/>
      </rPr>
      <t>臺灣好行－太魯閣持一日券及二日券優惠票券，亦可乘坐公路客運【</t>
    </r>
    <r>
      <rPr>
        <sz val="12"/>
        <rFont val="Arial"/>
        <family val="2"/>
      </rPr>
      <t>1133</t>
    </r>
    <r>
      <rPr>
        <sz val="12"/>
        <rFont val="微軟正黑體"/>
        <family val="2"/>
      </rPr>
      <t>】【</t>
    </r>
    <r>
      <rPr>
        <sz val="12"/>
        <rFont val="Arial"/>
        <family val="2"/>
      </rPr>
      <t>1126</t>
    </r>
    <r>
      <rPr>
        <sz val="12"/>
        <rFont val="微軟正黑體"/>
        <family val="2"/>
      </rPr>
      <t>】【</t>
    </r>
    <r>
      <rPr>
        <sz val="12"/>
        <rFont val="Arial"/>
        <family val="2"/>
      </rPr>
      <t>1141</t>
    </r>
    <r>
      <rPr>
        <sz val="12"/>
        <rFont val="微軟正黑體"/>
        <family val="2"/>
      </rPr>
      <t>】路線班車。</t>
    </r>
  </si>
  <si>
    <r>
      <t>2.</t>
    </r>
    <r>
      <rPr>
        <sz val="12"/>
        <rFont val="微軟正黑體"/>
        <family val="2"/>
      </rPr>
      <t>臺灣好行－太魯閣線專車：長春祠步道站牌位置（長春新橋與仙霞隧道交叉口旁）</t>
    </r>
  </si>
  <si>
    <r>
      <t>1.</t>
    </r>
    <r>
      <rPr>
        <sz val="12"/>
        <rFont val="微軟正黑體"/>
        <family val="2"/>
      </rPr>
      <t>旅遊服務專線（</t>
    </r>
    <r>
      <rPr>
        <sz val="12"/>
        <rFont val="Arial"/>
        <family val="2"/>
      </rPr>
      <t xml:space="preserve"> TEL </t>
    </r>
    <r>
      <rPr>
        <sz val="12"/>
        <rFont val="微軟正黑體"/>
        <family val="2"/>
      </rPr>
      <t>）：</t>
    </r>
    <r>
      <rPr>
        <sz val="12"/>
        <rFont val="Arial"/>
        <family val="2"/>
      </rPr>
      <t xml:space="preserve">03-8322065  /  03-8333468   </t>
    </r>
  </si>
  <si>
    <r>
      <t>Hualien Railway</t>
    </r>
    <r>
      <rPr>
        <sz val="12"/>
        <color indexed="10"/>
        <rFont val="Arial"/>
        <family val="2"/>
      </rPr>
      <t xml:space="preserve"> Station</t>
    </r>
  </si>
  <si>
    <r>
      <rPr>
        <sz val="12"/>
        <rFont val="微軟正黑體"/>
        <family val="2"/>
      </rPr>
      <t>花蓮火車站</t>
    </r>
    <r>
      <rPr>
        <sz val="12"/>
        <rFont val="Arial"/>
        <family val="2"/>
      </rPr>
      <t xml:space="preserve">  </t>
    </r>
  </si>
  <si>
    <r>
      <rPr>
        <sz val="12"/>
        <rFont val="微軟正黑體"/>
        <family val="2"/>
      </rPr>
      <t>↓</t>
    </r>
  </si>
  <si>
    <t>Qixingtan</t>
  </si>
  <si>
    <r>
      <rPr>
        <sz val="12"/>
        <rFont val="微軟正黑體"/>
        <family val="2"/>
      </rPr>
      <t>七星潭</t>
    </r>
    <r>
      <rPr>
        <sz val="12"/>
        <rFont val="Arial"/>
        <family val="2"/>
      </rPr>
      <t xml:space="preserve"> </t>
    </r>
  </si>
  <si>
    <r>
      <t xml:space="preserve">Xincheng Railway </t>
    </r>
    <r>
      <rPr>
        <sz val="12"/>
        <color indexed="10"/>
        <rFont val="Arial"/>
        <family val="2"/>
      </rPr>
      <t xml:space="preserve"> Station </t>
    </r>
  </si>
  <si>
    <r>
      <rPr>
        <sz val="12"/>
        <rFont val="微軟正黑體"/>
        <family val="2"/>
      </rPr>
      <t>新城火車站</t>
    </r>
    <r>
      <rPr>
        <sz val="12"/>
        <rFont val="Arial"/>
        <family val="2"/>
      </rPr>
      <t xml:space="preserve">  </t>
    </r>
  </si>
  <si>
    <r>
      <t xml:space="preserve">Taroko  </t>
    </r>
    <r>
      <rPr>
        <sz val="12"/>
        <color indexed="10"/>
        <rFont val="Arial"/>
        <family val="2"/>
      </rPr>
      <t>Arched Gate</t>
    </r>
  </si>
  <si>
    <r>
      <rPr>
        <sz val="12"/>
        <rFont val="微軟正黑體"/>
        <family val="2"/>
      </rPr>
      <t>太魯閣牌樓</t>
    </r>
    <r>
      <rPr>
        <sz val="12"/>
        <rFont val="Arial"/>
        <family val="2"/>
      </rPr>
      <t xml:space="preserve">  </t>
    </r>
  </si>
  <si>
    <t>Taroko Visitor Center</t>
  </si>
  <si>
    <r>
      <rPr>
        <sz val="12"/>
        <rFont val="微軟正黑體"/>
        <family val="2"/>
      </rPr>
      <t>太魯閣遊客中心</t>
    </r>
    <r>
      <rPr>
        <sz val="12"/>
        <rFont val="Arial"/>
        <family val="2"/>
      </rPr>
      <t xml:space="preserve">   </t>
    </r>
  </si>
  <si>
    <t>Changchun(Eternal Spring) Shrine</t>
  </si>
  <si>
    <r>
      <rPr>
        <sz val="12"/>
        <rFont val="微軟正黑體"/>
        <family val="2"/>
      </rPr>
      <t>長春祠步道</t>
    </r>
    <r>
      <rPr>
        <sz val="12"/>
        <rFont val="Arial"/>
        <family val="2"/>
      </rPr>
      <t xml:space="preserve"> </t>
    </r>
  </si>
  <si>
    <t>Buluowan</t>
  </si>
  <si>
    <r>
      <rPr>
        <sz val="12"/>
        <rFont val="微軟正黑體"/>
        <family val="2"/>
      </rPr>
      <t>布洛灣</t>
    </r>
    <r>
      <rPr>
        <sz val="12"/>
        <rFont val="Arial"/>
        <family val="2"/>
      </rPr>
      <t xml:space="preserve">  </t>
    </r>
  </si>
  <si>
    <r>
      <t>Yanzikou</t>
    </r>
    <r>
      <rPr>
        <sz val="12"/>
        <color indexed="10"/>
        <rFont val="Arial"/>
        <family val="2"/>
      </rPr>
      <t>(Swallow Grotto)</t>
    </r>
  </si>
  <si>
    <r>
      <rPr>
        <sz val="12"/>
        <rFont val="微軟正黑體"/>
        <family val="2"/>
      </rPr>
      <t>燕子口</t>
    </r>
    <r>
      <rPr>
        <sz val="12"/>
        <rFont val="Arial"/>
        <family val="2"/>
      </rPr>
      <t xml:space="preserve">  </t>
    </r>
  </si>
  <si>
    <t>Lushui</t>
  </si>
  <si>
    <r>
      <rPr>
        <sz val="12"/>
        <rFont val="微軟正黑體"/>
        <family val="2"/>
      </rPr>
      <t>綠水</t>
    </r>
    <r>
      <rPr>
        <sz val="12"/>
        <rFont val="Arial"/>
        <family val="2"/>
      </rPr>
      <t xml:space="preserve">  </t>
    </r>
  </si>
  <si>
    <t>Tianxiang</t>
  </si>
  <si>
    <r>
      <rPr>
        <sz val="12"/>
        <rFont val="微軟正黑體"/>
        <family val="2"/>
      </rPr>
      <t>天祥</t>
    </r>
    <r>
      <rPr>
        <sz val="12"/>
        <rFont val="Arial"/>
        <family val="2"/>
      </rPr>
      <t xml:space="preserve">  </t>
    </r>
  </si>
  <si>
    <r>
      <rPr>
        <sz val="12"/>
        <rFont val="微軟正黑體"/>
        <family val="2"/>
      </rPr>
      <t>公路客運</t>
    </r>
  </si>
  <si>
    <r>
      <rPr>
        <sz val="12"/>
        <rFont val="微軟正黑體"/>
        <family val="2"/>
      </rPr>
      <t>站名</t>
    </r>
  </si>
  <si>
    <t>1133A</t>
  </si>
  <si>
    <r>
      <rPr>
        <sz val="12"/>
        <rFont val="微軟正黑體"/>
        <family val="2"/>
      </rPr>
      <t>班別</t>
    </r>
  </si>
  <si>
    <r>
      <rPr>
        <sz val="12"/>
        <rFont val="微軟正黑體"/>
        <family val="2"/>
      </rPr>
      <t>平（假）日行駛時間</t>
    </r>
    <r>
      <rPr>
        <sz val="12"/>
        <rFont val="Arial"/>
        <family val="2"/>
      </rPr>
      <t xml:space="preserve">   Timetables</t>
    </r>
  </si>
  <si>
    <r>
      <rPr>
        <sz val="12"/>
        <rFont val="微軟正黑體"/>
        <family val="2"/>
      </rPr>
      <t>續往梨山</t>
    </r>
  </si>
  <si>
    <r>
      <rPr>
        <sz val="12"/>
        <rFont val="微軟正黑體"/>
        <family val="2"/>
      </rPr>
      <t>續往洛韶</t>
    </r>
  </si>
  <si>
    <r>
      <rPr>
        <sz val="12"/>
        <rFont val="微軟正黑體"/>
        <family val="2"/>
      </rPr>
      <t>天祥</t>
    </r>
    <r>
      <rPr>
        <sz val="12"/>
        <rFont val="Arial"/>
        <family val="2"/>
      </rPr>
      <t xml:space="preserve"> </t>
    </r>
  </si>
  <si>
    <t>綠水</t>
  </si>
  <si>
    <t>燕子口</t>
  </si>
  <si>
    <t>Departure</t>
  </si>
  <si>
    <r>
      <rPr>
        <b/>
        <sz val="12"/>
        <rFont val="微軟正黑體"/>
        <family val="2"/>
      </rPr>
      <t>開</t>
    </r>
  </si>
  <si>
    <t>Arrival</t>
  </si>
  <si>
    <r>
      <rPr>
        <sz val="12"/>
        <rFont val="微軟正黑體"/>
        <family val="2"/>
      </rPr>
      <t>到</t>
    </r>
  </si>
  <si>
    <t xml:space="preserve">Shakadang </t>
  </si>
  <si>
    <r>
      <rPr>
        <sz val="12"/>
        <rFont val="微軟正黑體"/>
        <family val="2"/>
      </rPr>
      <t>砂卡礑</t>
    </r>
    <r>
      <rPr>
        <sz val="12"/>
        <rFont val="Arial"/>
        <family val="2"/>
      </rPr>
      <t xml:space="preserve"> </t>
    </r>
  </si>
  <si>
    <r>
      <rPr>
        <sz val="12"/>
        <rFont val="微軟正黑體"/>
        <family val="2"/>
      </rPr>
      <t>太魯閣遊客中心</t>
    </r>
    <r>
      <rPr>
        <sz val="12"/>
        <rFont val="Arial"/>
        <family val="2"/>
      </rPr>
      <t xml:space="preserve">  </t>
    </r>
  </si>
  <si>
    <r>
      <t xml:space="preserve">Taroko </t>
    </r>
    <r>
      <rPr>
        <sz val="12"/>
        <color indexed="10"/>
        <rFont val="Arial"/>
        <family val="2"/>
      </rPr>
      <t>Arched Gate</t>
    </r>
  </si>
  <si>
    <r>
      <rPr>
        <sz val="12"/>
        <rFont val="微軟正黑體"/>
        <family val="2"/>
      </rPr>
      <t>太魯閣牌樓</t>
    </r>
    <r>
      <rPr>
        <sz val="12"/>
        <rFont val="Arial"/>
        <family val="2"/>
      </rPr>
      <t xml:space="preserve"> </t>
    </r>
  </si>
  <si>
    <r>
      <rPr>
        <sz val="12"/>
        <rFont val="微軟正黑體"/>
        <family val="2"/>
      </rPr>
      <t>新城火車站</t>
    </r>
    <r>
      <rPr>
        <sz val="12"/>
        <rFont val="Arial"/>
        <family val="2"/>
      </rPr>
      <t xml:space="preserve"> </t>
    </r>
  </si>
  <si>
    <t>Hualien Railway Station</t>
  </si>
  <si>
    <r>
      <rPr>
        <sz val="12"/>
        <rFont val="微軟正黑體"/>
        <family val="2"/>
      </rPr>
      <t>花蓮火車站</t>
    </r>
    <r>
      <rPr>
        <sz val="12"/>
        <rFont val="Arial"/>
        <family val="2"/>
      </rPr>
      <t xml:space="preserve"> </t>
    </r>
  </si>
  <si>
    <r>
      <rPr>
        <sz val="12"/>
        <rFont val="微軟正黑體"/>
        <family val="2"/>
      </rPr>
      <t>臺灣好行－太魯閣線時間表</t>
    </r>
    <r>
      <rPr>
        <sz val="12"/>
        <rFont val="Arial"/>
        <family val="2"/>
      </rPr>
      <t xml:space="preserve">   </t>
    </r>
    <r>
      <rPr>
        <sz val="12"/>
        <rFont val="微軟正黑體"/>
        <family val="2"/>
      </rPr>
      <t>（</t>
    </r>
    <r>
      <rPr>
        <b/>
        <sz val="12"/>
        <rFont val="微軟正黑體"/>
        <family val="2"/>
      </rPr>
      <t>去程</t>
    </r>
    <r>
      <rPr>
        <sz val="12"/>
        <rFont val="微軟正黑體"/>
        <family val="2"/>
      </rPr>
      <t>）</t>
    </r>
    <r>
      <rPr>
        <sz val="12"/>
        <rFont val="Arial"/>
        <family val="2"/>
      </rPr>
      <t xml:space="preserve">                                                   </t>
    </r>
    <r>
      <rPr>
        <sz val="12"/>
        <rFont val="Arial"/>
        <family val="2"/>
      </rPr>
      <t xml:space="preserve">                                                                                                       </t>
    </r>
  </si>
  <si>
    <r>
      <rPr>
        <b/>
        <sz val="12"/>
        <color indexed="10"/>
        <rFont val="微軟正黑體"/>
        <family val="2"/>
      </rPr>
      <t>※本時刻表中間停靠站為預估時間，會因其他因素影響延誤到站時刻，敬請旅客見諒。</t>
    </r>
    <r>
      <rPr>
        <b/>
        <sz val="12"/>
        <color indexed="10"/>
        <rFont val="Arial"/>
        <family val="2"/>
      </rPr>
      <t xml:space="preserve"> </t>
    </r>
  </si>
  <si>
    <t>1133A</t>
  </si>
  <si>
    <r>
      <t xml:space="preserve">   低地板公車(</t>
    </r>
    <r>
      <rPr>
        <sz val="12"/>
        <rFont val="Arial Unicode MS"/>
        <family val="2"/>
      </rPr>
      <t>Step entrance</t>
    </r>
    <r>
      <rPr>
        <sz val="12"/>
        <rFont val="細明體"/>
        <family val="3"/>
      </rPr>
      <t>)</t>
    </r>
  </si>
  <si>
    <t>1133A</t>
  </si>
  <si>
    <r>
      <rPr>
        <sz val="12"/>
        <color indexed="10"/>
        <rFont val="Arial"/>
        <family val="2"/>
      </rPr>
      <t>Xincheng</t>
    </r>
    <r>
      <rPr>
        <sz val="12"/>
        <rFont val="Arial"/>
        <family val="2"/>
      </rPr>
      <t xml:space="preserve"> Railway </t>
    </r>
    <r>
      <rPr>
        <sz val="12"/>
        <color indexed="10"/>
        <rFont val="Arial"/>
        <family val="2"/>
      </rPr>
      <t>Station</t>
    </r>
  </si>
  <si>
    <t>Taroko Tourist Shuttle Bus Timetable  ( outbound ) Bus bound for Tianxiang                           Date: May 23, 2016</t>
  </si>
  <si>
    <r>
      <rPr>
        <sz val="12"/>
        <rFont val="微軟正黑體"/>
        <family val="2"/>
      </rPr>
      <t>※臺灣好行－太魯閣線專車去程</t>
    </r>
    <r>
      <rPr>
        <sz val="12"/>
        <rFont val="Arial"/>
        <family val="2"/>
      </rPr>
      <t>(</t>
    </r>
    <r>
      <rPr>
        <sz val="12"/>
        <rFont val="微軟正黑體"/>
        <family val="2"/>
      </rPr>
      <t>往天祥</t>
    </r>
    <r>
      <rPr>
        <sz val="12"/>
        <rFont val="Arial"/>
        <family val="2"/>
      </rPr>
      <t>)</t>
    </r>
    <r>
      <rPr>
        <sz val="12"/>
        <rFont val="微軟正黑體"/>
        <family val="2"/>
      </rPr>
      <t>不停：長春祠步道。</t>
    </r>
    <r>
      <rPr>
        <sz val="12"/>
        <color indexed="10"/>
        <rFont val="Arial"/>
        <family val="2"/>
      </rPr>
      <t xml:space="preserve">1131A Shuttle Bus starts at Hualien station bound for Tianxiang will not stop at Changchun Shrine. </t>
    </r>
  </si>
  <si>
    <r>
      <t>4.Purchase one-day or two day package tickets can also take No.</t>
    </r>
    <r>
      <rPr>
        <sz val="12"/>
        <rFont val="微軟正黑體"/>
        <family val="2"/>
      </rPr>
      <t>【</t>
    </r>
    <r>
      <rPr>
        <sz val="12"/>
        <rFont val="Arial"/>
        <family val="2"/>
      </rPr>
      <t>1133</t>
    </r>
    <r>
      <rPr>
        <sz val="12"/>
        <rFont val="微軟正黑體"/>
        <family val="2"/>
      </rPr>
      <t>】【</t>
    </r>
    <r>
      <rPr>
        <sz val="12"/>
        <rFont val="Arial"/>
        <family val="2"/>
      </rPr>
      <t>1126</t>
    </r>
    <r>
      <rPr>
        <sz val="12"/>
        <rFont val="微軟正黑體"/>
        <family val="2"/>
      </rPr>
      <t>】【</t>
    </r>
    <r>
      <rPr>
        <sz val="12"/>
        <rFont val="Arial"/>
        <family val="2"/>
      </rPr>
      <t>1141</t>
    </r>
    <r>
      <rPr>
        <sz val="12"/>
        <rFont val="微軟正黑體"/>
        <family val="2"/>
      </rPr>
      <t>】</t>
    </r>
    <r>
      <rPr>
        <sz val="12"/>
        <rFont val="Arial"/>
        <family val="2"/>
      </rPr>
      <t>daily regular buses.</t>
    </r>
  </si>
  <si>
    <r>
      <t>3.</t>
    </r>
    <r>
      <rPr>
        <sz val="12"/>
        <rFont val="微軟正黑體"/>
        <family val="2"/>
      </rPr>
      <t>臺灣好行－太魯閣線專車回程不停：布洛灣、砂卡礑。</t>
    </r>
    <r>
      <rPr>
        <sz val="12"/>
        <rFont val="Arial"/>
        <family val="2"/>
      </rPr>
      <t>1131A shuttle bus start at Tianxiang bound for Hualien will not stop at Buluowan and Shakadang.</t>
    </r>
  </si>
  <si>
    <t xml:space="preserve">Taroko Tourist  Shuttle  Bus  Timetable  ( inbound )--  Bus bound for Hualien station(Tianxaing -via Taroko…, back to Hualien train station)  </t>
  </si>
  <si>
    <r>
      <rPr>
        <sz val="12"/>
        <rFont val="微軟正黑體"/>
        <family val="2"/>
      </rPr>
      <t>臺灣好行－太魯閣線時間表</t>
    </r>
    <r>
      <rPr>
        <sz val="12"/>
        <rFont val="Arial"/>
        <family val="2"/>
      </rPr>
      <t xml:space="preserve">   </t>
    </r>
    <r>
      <rPr>
        <sz val="12"/>
        <rFont val="微軟正黑體"/>
        <family val="2"/>
      </rPr>
      <t>（返程）</t>
    </r>
    <r>
      <rPr>
        <sz val="12"/>
        <rFont val="Arial"/>
        <family val="2"/>
      </rPr>
      <t xml:space="preserve">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</si>
</sst>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90">
    <font>
      <sz val="10"/>
      <color rgb="FF000000"/>
      <name val="Times New Roman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28"/>
      <color indexed="9"/>
      <name val="Arial"/>
      <family val="2"/>
    </font>
    <font>
      <sz val="28"/>
      <color indexed="9"/>
      <name val="細明體"/>
      <family val="3"/>
    </font>
    <font>
      <b/>
      <sz val="26"/>
      <color indexed="9"/>
      <name val="微軟正黑體"/>
      <family val="2"/>
    </font>
    <font>
      <b/>
      <sz val="28"/>
      <color indexed="9"/>
      <name val="微軟正黑體"/>
      <family val="2"/>
    </font>
    <font>
      <b/>
      <sz val="22"/>
      <color indexed="9"/>
      <name val="微軟正黑體"/>
      <family val="2"/>
    </font>
    <font>
      <sz val="14"/>
      <name val="Times New Roman"/>
      <family val="1"/>
    </font>
    <font>
      <sz val="14"/>
      <name val="微軟正黑體"/>
      <family val="2"/>
    </font>
    <font>
      <sz val="16"/>
      <name val="微軟正黑體"/>
      <family val="2"/>
    </font>
    <font>
      <sz val="20"/>
      <color indexed="8"/>
      <name val="微軟正黑體"/>
      <family val="2"/>
    </font>
    <font>
      <sz val="18"/>
      <color indexed="8"/>
      <name val="微軟正黑體"/>
      <family val="2"/>
    </font>
    <font>
      <sz val="22"/>
      <color indexed="8"/>
      <name val="微軟正黑體"/>
      <family val="2"/>
    </font>
    <font>
      <sz val="26"/>
      <color indexed="9"/>
      <name val="微軟正黑體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新細明體"/>
      <family val="1"/>
    </font>
    <font>
      <sz val="12"/>
      <name val="微軟正黑體"/>
      <family val="2"/>
    </font>
    <font>
      <sz val="9"/>
      <name val="新細明體"/>
      <family val="1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微軟正黑體"/>
      <family val="2"/>
    </font>
    <font>
      <sz val="12"/>
      <name val="細明體"/>
      <family val="3"/>
    </font>
    <font>
      <b/>
      <sz val="12"/>
      <color indexed="10"/>
      <name val="微軟正黑體"/>
      <family val="2"/>
    </font>
    <font>
      <sz val="12"/>
      <name val="Arial Unicode MS"/>
      <family val="2"/>
    </font>
    <font>
      <sz val="10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Times New Roman"/>
      <family val="1"/>
    </font>
    <font>
      <sz val="11"/>
      <color indexed="8"/>
      <name val="標楷體"/>
      <family val="4"/>
    </font>
    <font>
      <sz val="28"/>
      <color indexed="9"/>
      <name val="微軟正黑體"/>
      <family val="2"/>
    </font>
    <font>
      <sz val="40"/>
      <color indexed="9"/>
      <name val="微軟正黑體"/>
      <family val="2"/>
    </font>
    <font>
      <sz val="60"/>
      <color indexed="9"/>
      <name val="Arial"/>
      <family val="2"/>
    </font>
    <font>
      <sz val="22"/>
      <color indexed="8"/>
      <name val="Times New Roman"/>
      <family val="1"/>
    </font>
    <font>
      <sz val="24"/>
      <color indexed="8"/>
      <name val="Times New Roman"/>
      <family val="1"/>
    </font>
    <font>
      <sz val="24"/>
      <color indexed="9"/>
      <name val="Arial"/>
      <family val="2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8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0000"/>
      <name val="Times New Roman"/>
      <family val="1"/>
    </font>
    <font>
      <sz val="11"/>
      <color rgb="FF000000"/>
      <name val="標楷體"/>
      <family val="4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8"/>
      <color rgb="FF000000"/>
      <name val="微軟正黑體"/>
      <family val="2"/>
    </font>
    <font>
      <sz val="24"/>
      <color theme="1"/>
      <name val="Times New Roman"/>
      <family val="1"/>
    </font>
    <font>
      <sz val="18"/>
      <color rgb="FF000000"/>
      <name val="Times New Roman"/>
      <family val="1"/>
    </font>
    <font>
      <sz val="16"/>
      <color rgb="FF000000"/>
      <name val="Times New Roman"/>
      <family val="1"/>
    </font>
    <font>
      <sz val="20"/>
      <color rgb="FF000000"/>
      <name val="Times New Roman"/>
      <family val="1"/>
    </font>
    <font>
      <sz val="22"/>
      <color rgb="FF000000"/>
      <name val="Times New Roman"/>
      <family val="1"/>
    </font>
    <font>
      <sz val="20"/>
      <color rgb="FF000000"/>
      <name val="微軟正黑體"/>
      <family val="2"/>
    </font>
    <font>
      <sz val="22"/>
      <color rgb="FF000000"/>
      <name val="微軟正黑體"/>
      <family val="2"/>
    </font>
    <font>
      <sz val="28"/>
      <color theme="0"/>
      <name val="Arial"/>
      <family val="2"/>
    </font>
    <font>
      <b/>
      <sz val="22"/>
      <color theme="0"/>
      <name val="微軟正黑體"/>
      <family val="2"/>
    </font>
    <font>
      <sz val="24"/>
      <color theme="0"/>
      <name val="Arial"/>
      <family val="2"/>
    </font>
    <font>
      <sz val="60"/>
      <color theme="0"/>
      <name val="Arial"/>
      <family val="2"/>
    </font>
    <font>
      <sz val="40"/>
      <color theme="0"/>
      <name val="微軟正黑體"/>
      <family val="2"/>
    </font>
    <font>
      <sz val="28"/>
      <color theme="0"/>
      <name val="微軟正黑體"/>
      <family val="2"/>
    </font>
    <font>
      <b/>
      <sz val="26"/>
      <color theme="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043D8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 diagonalDown="1">
      <left style="thin">
        <color theme="1"/>
      </left>
      <right/>
      <top style="thick">
        <color rgb="FF043D82"/>
      </top>
      <bottom/>
      <diagonal style="thin">
        <color theme="1"/>
      </diagonal>
    </border>
    <border>
      <left/>
      <right style="thin">
        <color theme="1"/>
      </right>
      <top style="thick">
        <color rgb="FF043D82"/>
      </top>
      <bottom/>
    </border>
    <border>
      <left/>
      <right/>
      <top/>
      <bottom style="double"/>
    </border>
    <border>
      <left style="thin">
        <color theme="1"/>
      </left>
      <right/>
      <top/>
      <bottom/>
    </border>
    <border diagonalDown="1">
      <left/>
      <right style="thin">
        <color theme="1"/>
      </right>
      <top/>
      <bottom/>
      <diagonal style="thin">
        <color theme="1"/>
      </diagonal>
    </border>
    <border>
      <left/>
      <right style="medium"/>
      <top style="thin"/>
      <bottom/>
    </border>
    <border>
      <left/>
      <right/>
      <top/>
      <bottom style="dashed"/>
    </border>
    <border>
      <left/>
      <right/>
      <top style="medium"/>
      <bottom style="dashed"/>
    </border>
    <border>
      <left/>
      <right/>
      <top/>
      <bottom style="medium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medium"/>
      <right style="thin"/>
      <top style="thin"/>
      <bottom/>
    </border>
    <border>
      <left style="medium"/>
      <right style="thin"/>
      <top/>
      <bottom style="double"/>
    </border>
    <border>
      <left style="thin"/>
      <right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medium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ck">
        <color rgb="FF043D82"/>
      </bottom>
    </border>
    <border>
      <left/>
      <right style="medium"/>
      <top/>
      <bottom style="thick">
        <color rgb="FF043D82"/>
      </bottom>
    </border>
    <border>
      <left style="medium"/>
      <right/>
      <top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 style="thick">
        <color rgb="FF043D8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0" borderId="0">
      <alignment vertical="center"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57" fillId="0" borderId="1" applyNumberFormat="0" applyFill="0" applyAlignment="0" applyProtection="0"/>
    <xf numFmtId="0" fontId="58" fillId="21" borderId="0" applyNumberFormat="0" applyBorder="0" applyAlignment="0" applyProtection="0"/>
    <xf numFmtId="9" fontId="0" fillId="0" borderId="0" applyFont="0" applyFill="0" applyBorder="0" applyAlignment="0" applyProtection="0"/>
    <xf numFmtId="0" fontId="5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0" fillId="23" borderId="4" applyNumberFormat="0" applyFont="0" applyAlignment="0" applyProtection="0"/>
    <xf numFmtId="0" fontId="61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2" applyNumberFormat="0" applyAlignment="0" applyProtection="0"/>
    <xf numFmtId="0" fontId="67" fillId="22" borderId="8" applyNumberFormat="0" applyAlignment="0" applyProtection="0"/>
    <xf numFmtId="0" fontId="68" fillId="31" borderId="9" applyNumberFormat="0" applyAlignment="0" applyProtection="0"/>
    <xf numFmtId="0" fontId="69" fillId="32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7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9" fillId="2" borderId="10" xfId="0" applyFont="1" applyFill="1" applyBorder="1" applyAlignment="1">
      <alignment vertical="center"/>
    </xf>
    <xf numFmtId="0" fontId="10" fillId="2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/>
    </xf>
    <xf numFmtId="0" fontId="10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top"/>
    </xf>
    <xf numFmtId="0" fontId="72" fillId="0" borderId="16" xfId="0" applyFont="1" applyFill="1" applyBorder="1" applyAlignment="1">
      <alignment horizontal="right" vertical="center"/>
    </xf>
    <xf numFmtId="0" fontId="0" fillId="0" borderId="16" xfId="0" applyFill="1" applyBorder="1" applyAlignment="1">
      <alignment horizontal="left" vertical="center"/>
    </xf>
    <xf numFmtId="0" fontId="0" fillId="0" borderId="16" xfId="0" applyFill="1" applyBorder="1" applyAlignment="1">
      <alignment horizontal="right" vertical="top"/>
    </xf>
    <xf numFmtId="0" fontId="0" fillId="0" borderId="16" xfId="0" applyFill="1" applyBorder="1" applyAlignment="1">
      <alignment horizontal="left" vertical="top"/>
    </xf>
    <xf numFmtId="0" fontId="0" fillId="0" borderId="16" xfId="0" applyFont="1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top"/>
    </xf>
    <xf numFmtId="0" fontId="7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top"/>
    </xf>
    <xf numFmtId="0" fontId="15" fillId="0" borderId="0" xfId="33" applyFont="1">
      <alignment vertical="center"/>
      <protection/>
    </xf>
    <xf numFmtId="0" fontId="16" fillId="0" borderId="0" xfId="33" applyFont="1" applyAlignment="1">
      <alignment horizontal="center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5" fillId="0" borderId="0" xfId="33" applyFont="1" applyAlignment="1">
      <alignment horizontal="center" vertical="center"/>
      <protection/>
    </xf>
    <xf numFmtId="0" fontId="15" fillId="0" borderId="0" xfId="33" applyFont="1" applyAlignment="1">
      <alignment vertical="center" shrinkToFit="1"/>
      <protection/>
    </xf>
    <xf numFmtId="0" fontId="16" fillId="0" borderId="0" xfId="34" applyFont="1" applyFill="1" applyBorder="1" applyAlignment="1">
      <alignment vertical="center"/>
      <protection/>
    </xf>
    <xf numFmtId="0" fontId="16" fillId="0" borderId="18" xfId="34" applyFont="1" applyFill="1" applyBorder="1" applyAlignment="1">
      <alignment vertical="center"/>
      <protection/>
    </xf>
    <xf numFmtId="0" fontId="15" fillId="0" borderId="18" xfId="34" applyFont="1" applyFill="1" applyBorder="1" applyAlignment="1">
      <alignment vertical="center"/>
      <protection/>
    </xf>
    <xf numFmtId="0" fontId="15" fillId="0" borderId="0" xfId="33" applyFont="1" applyFill="1">
      <alignment vertical="center"/>
      <protection/>
    </xf>
    <xf numFmtId="0" fontId="16" fillId="0" borderId="0" xfId="33" applyFont="1" applyFill="1">
      <alignment vertical="center"/>
      <protection/>
    </xf>
    <xf numFmtId="0" fontId="15" fillId="0" borderId="0" xfId="34" applyFont="1" applyFill="1" applyBorder="1" applyAlignment="1">
      <alignment vertical="center"/>
      <protection/>
    </xf>
    <xf numFmtId="0" fontId="16" fillId="0" borderId="19" xfId="34" applyFont="1" applyFill="1" applyBorder="1" applyAlignment="1">
      <alignment vertical="center"/>
      <protection/>
    </xf>
    <xf numFmtId="0" fontId="15" fillId="0" borderId="19" xfId="34" applyFont="1" applyFill="1" applyBorder="1" applyAlignment="1">
      <alignment vertical="center"/>
      <protection/>
    </xf>
    <xf numFmtId="20" fontId="15" fillId="0" borderId="20" xfId="33" applyNumberFormat="1" applyFont="1" applyBorder="1" applyAlignment="1">
      <alignment horizontal="center" vertical="center"/>
      <protection/>
    </xf>
    <xf numFmtId="20" fontId="15" fillId="0" borderId="20" xfId="33" applyNumberFormat="1" applyFont="1" applyFill="1" applyBorder="1" applyAlignment="1">
      <alignment horizontal="center" vertical="center"/>
      <protection/>
    </xf>
    <xf numFmtId="20" fontId="15" fillId="0" borderId="0" xfId="33" applyNumberFormat="1" applyFont="1" applyFill="1" applyAlignment="1">
      <alignment horizontal="center" vertical="center"/>
      <protection/>
    </xf>
    <xf numFmtId="0" fontId="15" fillId="0" borderId="20" xfId="33" applyFont="1" applyBorder="1" applyAlignment="1">
      <alignment horizontal="center" vertical="center"/>
      <protection/>
    </xf>
    <xf numFmtId="0" fontId="15" fillId="0" borderId="20" xfId="34" applyFont="1" applyFill="1" applyBorder="1" applyAlignment="1">
      <alignment vertical="center" shrinkToFit="1"/>
      <protection/>
    </xf>
    <xf numFmtId="0" fontId="73" fillId="0" borderId="21" xfId="34" applyFont="1" applyFill="1" applyBorder="1" applyAlignment="1">
      <alignment vertical="center" shrinkToFit="1"/>
      <protection/>
    </xf>
    <xf numFmtId="0" fontId="15" fillId="0" borderId="21" xfId="33" applyFont="1" applyBorder="1" applyAlignment="1">
      <alignment horizontal="left" vertical="center" shrinkToFit="1"/>
      <protection/>
    </xf>
    <xf numFmtId="0" fontId="15" fillId="0" borderId="20" xfId="33" applyFont="1" applyBorder="1" applyAlignment="1">
      <alignment horizontal="left" vertical="center" shrinkToFit="1"/>
      <protection/>
    </xf>
    <xf numFmtId="0" fontId="15" fillId="0" borderId="20" xfId="33" applyFont="1" applyFill="1" applyBorder="1" applyAlignment="1">
      <alignment horizontal="center" vertical="center"/>
      <protection/>
    </xf>
    <xf numFmtId="0" fontId="15" fillId="0" borderId="22" xfId="33" applyFont="1" applyBorder="1" applyAlignment="1">
      <alignment horizontal="left" vertical="center" shrinkToFit="1"/>
      <protection/>
    </xf>
    <xf numFmtId="0" fontId="15" fillId="0" borderId="23" xfId="34" applyFont="1" applyFill="1" applyBorder="1" applyAlignment="1">
      <alignment horizontal="left" vertical="center" shrinkToFit="1"/>
      <protection/>
    </xf>
    <xf numFmtId="0" fontId="73" fillId="0" borderId="20" xfId="34" applyFont="1" applyFill="1" applyBorder="1" applyAlignment="1">
      <alignment horizontal="left" vertical="center" shrinkToFit="1"/>
      <protection/>
    </xf>
    <xf numFmtId="0" fontId="15" fillId="0" borderId="20" xfId="34" applyFont="1" applyFill="1" applyBorder="1" applyAlignment="1">
      <alignment horizontal="left" vertical="center" shrinkToFit="1"/>
      <protection/>
    </xf>
    <xf numFmtId="0" fontId="73" fillId="0" borderId="21" xfId="33" applyFont="1" applyBorder="1" applyAlignment="1">
      <alignment horizontal="left" vertical="center" shrinkToFit="1"/>
      <protection/>
    </xf>
    <xf numFmtId="0" fontId="15" fillId="0" borderId="22" xfId="33" applyFont="1" applyFill="1" applyBorder="1" applyAlignment="1">
      <alignment vertical="center" shrinkToFit="1"/>
      <protection/>
    </xf>
    <xf numFmtId="20" fontId="74" fillId="0" borderId="20" xfId="33" applyNumberFormat="1" applyFont="1" applyBorder="1" applyAlignment="1">
      <alignment horizontal="center" vertical="center"/>
      <protection/>
    </xf>
    <xf numFmtId="20" fontId="74" fillId="0" borderId="20" xfId="33" applyNumberFormat="1" applyFont="1" applyFill="1" applyBorder="1" applyAlignment="1">
      <alignment horizontal="center" vertical="center"/>
      <protection/>
    </xf>
    <xf numFmtId="0" fontId="15" fillId="0" borderId="20" xfId="34" applyFont="1" applyFill="1" applyBorder="1" applyAlignment="1">
      <alignment horizontal="center" vertical="center"/>
      <protection/>
    </xf>
    <xf numFmtId="0" fontId="15" fillId="0" borderId="24" xfId="34" applyFont="1" applyFill="1" applyBorder="1">
      <alignment/>
      <protection/>
    </xf>
    <xf numFmtId="0" fontId="15" fillId="0" borderId="24" xfId="34" applyFont="1" applyFill="1" applyBorder="1" applyAlignment="1">
      <alignment horizontal="center" vertical="center"/>
      <protection/>
    </xf>
    <xf numFmtId="0" fontId="15" fillId="0" borderId="25" xfId="34" applyFont="1" applyFill="1" applyBorder="1" applyAlignment="1">
      <alignment horizontal="right" vertical="center"/>
      <protection/>
    </xf>
    <xf numFmtId="0" fontId="15" fillId="0" borderId="0" xfId="33" applyFont="1" applyBorder="1">
      <alignment vertical="center"/>
      <protection/>
    </xf>
    <xf numFmtId="0" fontId="15" fillId="0" borderId="0" xfId="34" applyFont="1" applyFill="1" applyAlignment="1">
      <alignment vertical="center"/>
      <protection/>
    </xf>
    <xf numFmtId="0" fontId="15" fillId="0" borderId="0" xfId="33" applyFont="1" applyFill="1" applyAlignment="1">
      <alignment horizontal="center" vertical="center"/>
      <protection/>
    </xf>
    <xf numFmtId="20" fontId="15" fillId="0" borderId="0" xfId="33" applyNumberFormat="1" applyFont="1" applyFill="1" applyBorder="1" applyAlignment="1">
      <alignment horizontal="center" vertical="center"/>
      <protection/>
    </xf>
    <xf numFmtId="0" fontId="15" fillId="0" borderId="0" xfId="33" applyFont="1" applyBorder="1" applyAlignment="1">
      <alignment horizontal="center" vertical="center"/>
      <protection/>
    </xf>
    <xf numFmtId="0" fontId="15" fillId="0" borderId="0" xfId="34" applyFont="1" applyFill="1" applyBorder="1" applyAlignment="1">
      <alignment horizontal="left" vertical="center" shrinkToFit="1"/>
      <protection/>
    </xf>
    <xf numFmtId="0" fontId="15" fillId="0" borderId="21" xfId="33" applyFont="1" applyBorder="1" applyAlignment="1">
      <alignment horizontal="center" vertical="center"/>
      <protection/>
    </xf>
    <xf numFmtId="0" fontId="15" fillId="0" borderId="21" xfId="34" applyFont="1" applyFill="1" applyBorder="1" applyAlignment="1">
      <alignment horizontal="left" vertical="center" shrinkToFit="1"/>
      <protection/>
    </xf>
    <xf numFmtId="20" fontId="15" fillId="0" borderId="21" xfId="33" applyNumberFormat="1" applyFont="1" applyBorder="1" applyAlignment="1">
      <alignment horizontal="center" vertical="center"/>
      <protection/>
    </xf>
    <xf numFmtId="0" fontId="18" fillId="0" borderId="20" xfId="34" applyFont="1" applyFill="1" applyBorder="1" applyAlignment="1">
      <alignment horizontal="left" vertical="center" shrinkToFit="1"/>
      <protection/>
    </xf>
    <xf numFmtId="20" fontId="15" fillId="0" borderId="21" xfId="33" applyNumberFormat="1" applyFont="1" applyFill="1" applyBorder="1" applyAlignment="1">
      <alignment horizontal="center" vertical="center"/>
      <protection/>
    </xf>
    <xf numFmtId="0" fontId="16" fillId="0" borderId="21" xfId="33" applyFont="1" applyFill="1" applyBorder="1" applyAlignment="1">
      <alignment horizontal="center" vertical="center"/>
      <protection/>
    </xf>
    <xf numFmtId="0" fontId="18" fillId="0" borderId="23" xfId="33" applyFont="1" applyFill="1" applyBorder="1" applyAlignment="1">
      <alignment vertical="center" shrinkToFit="1"/>
      <protection/>
    </xf>
    <xf numFmtId="20" fontId="74" fillId="33" borderId="20" xfId="33" applyNumberFormat="1" applyFont="1" applyFill="1" applyBorder="1" applyAlignment="1">
      <alignment horizontal="center" vertical="center"/>
      <protection/>
    </xf>
    <xf numFmtId="0" fontId="15" fillId="33" borderId="21" xfId="33" applyFont="1" applyFill="1" applyBorder="1" applyAlignment="1">
      <alignment horizontal="center" vertical="center"/>
      <protection/>
    </xf>
    <xf numFmtId="20" fontId="15" fillId="33" borderId="20" xfId="33" applyNumberFormat="1" applyFont="1" applyFill="1" applyBorder="1" applyAlignment="1">
      <alignment horizontal="center" vertical="center"/>
      <protection/>
    </xf>
    <xf numFmtId="0" fontId="16" fillId="33" borderId="21" xfId="33" applyFont="1" applyFill="1" applyBorder="1" applyAlignment="1">
      <alignment horizontal="center" vertical="center"/>
      <protection/>
    </xf>
    <xf numFmtId="0" fontId="15" fillId="0" borderId="23" xfId="33" applyFont="1" applyBorder="1" applyAlignment="1">
      <alignment horizontal="left" vertical="center" shrinkToFit="1"/>
      <protection/>
    </xf>
    <xf numFmtId="20" fontId="74" fillId="0" borderId="21" xfId="33" applyNumberFormat="1" applyFont="1" applyBorder="1" applyAlignment="1">
      <alignment horizontal="center" vertical="center"/>
      <protection/>
    </xf>
    <xf numFmtId="0" fontId="15" fillId="0" borderId="21" xfId="34" applyFont="1" applyFill="1" applyBorder="1" applyAlignment="1">
      <alignment vertical="center" shrinkToFit="1"/>
      <protection/>
    </xf>
    <xf numFmtId="0" fontId="16" fillId="0" borderId="0" xfId="34" applyFont="1" applyFill="1" applyAlignment="1">
      <alignment vertical="center" shrinkToFit="1"/>
      <protection/>
    </xf>
    <xf numFmtId="0" fontId="23" fillId="0" borderId="0" xfId="34" applyFont="1" applyFill="1" applyBorder="1" applyAlignment="1">
      <alignment horizontal="left" vertical="center" shrinkToFit="1"/>
      <protection/>
    </xf>
    <xf numFmtId="0" fontId="74" fillId="0" borderId="0" xfId="34" applyFont="1" applyFill="1" applyBorder="1" applyAlignment="1">
      <alignment vertical="center"/>
      <protection/>
    </xf>
    <xf numFmtId="0" fontId="75" fillId="0" borderId="26" xfId="0" applyFont="1" applyFill="1" applyBorder="1" applyAlignment="1">
      <alignment horizontal="center" vertical="center" wrapText="1"/>
    </xf>
    <xf numFmtId="0" fontId="75" fillId="0" borderId="18" xfId="0" applyFont="1" applyFill="1" applyBorder="1" applyAlignment="1">
      <alignment horizontal="center" vertical="center" wrapText="1"/>
    </xf>
    <xf numFmtId="0" fontId="75" fillId="0" borderId="27" xfId="0" applyFont="1" applyFill="1" applyBorder="1" applyAlignment="1">
      <alignment horizontal="center" vertical="center" wrapText="1"/>
    </xf>
    <xf numFmtId="20" fontId="76" fillId="12" borderId="19" xfId="0" applyNumberFormat="1" applyFont="1" applyFill="1" applyBorder="1" applyAlignment="1">
      <alignment horizontal="center" vertical="center"/>
    </xf>
    <xf numFmtId="20" fontId="76" fillId="12" borderId="12" xfId="0" applyNumberFormat="1" applyFont="1" applyFill="1" applyBorder="1" applyAlignment="1">
      <alignment horizontal="center" vertical="center"/>
    </xf>
    <xf numFmtId="20" fontId="76" fillId="12" borderId="15" xfId="0" applyNumberFormat="1" applyFont="1" applyFill="1" applyBorder="1" applyAlignment="1">
      <alignment horizontal="center" vertical="center"/>
    </xf>
    <xf numFmtId="20" fontId="76" fillId="12" borderId="28" xfId="0" applyNumberFormat="1" applyFont="1" applyFill="1" applyBorder="1" applyAlignment="1">
      <alignment horizontal="center" vertical="center"/>
    </xf>
    <xf numFmtId="0" fontId="77" fillId="12" borderId="29" xfId="0" applyFont="1" applyFill="1" applyBorder="1" applyAlignment="1">
      <alignment horizontal="right" vertical="center"/>
    </xf>
    <xf numFmtId="0" fontId="77" fillId="12" borderId="30" xfId="0" applyFont="1" applyFill="1" applyBorder="1" applyAlignment="1">
      <alignment horizontal="right" vertical="center"/>
    </xf>
    <xf numFmtId="0" fontId="78" fillId="6" borderId="29" xfId="0" applyFont="1" applyFill="1" applyBorder="1" applyAlignment="1">
      <alignment horizontal="right" vertical="center"/>
    </xf>
    <xf numFmtId="0" fontId="78" fillId="6" borderId="30" xfId="0" applyFont="1" applyFill="1" applyBorder="1" applyAlignment="1">
      <alignment horizontal="right" vertical="center"/>
    </xf>
    <xf numFmtId="0" fontId="78" fillId="6" borderId="31" xfId="0" applyFont="1" applyFill="1" applyBorder="1" applyAlignment="1">
      <alignment horizontal="center" vertical="center"/>
    </xf>
    <xf numFmtId="0" fontId="78" fillId="6" borderId="32" xfId="0" applyFont="1" applyFill="1" applyBorder="1" applyAlignment="1">
      <alignment horizontal="center" vertical="center"/>
    </xf>
    <xf numFmtId="0" fontId="79" fillId="6" borderId="33" xfId="0" applyFont="1" applyFill="1" applyBorder="1" applyAlignment="1">
      <alignment horizontal="right" vertical="center"/>
    </xf>
    <xf numFmtId="0" fontId="79" fillId="6" borderId="22" xfId="0" applyFont="1" applyFill="1" applyBorder="1" applyAlignment="1">
      <alignment horizontal="right" vertical="center"/>
    </xf>
    <xf numFmtId="20" fontId="76" fillId="12" borderId="33" xfId="0" applyNumberFormat="1" applyFont="1" applyFill="1" applyBorder="1" applyAlignment="1">
      <alignment horizontal="center" vertical="center"/>
    </xf>
    <xf numFmtId="20" fontId="76" fillId="12" borderId="29" xfId="0" applyNumberFormat="1" applyFont="1" applyFill="1" applyBorder="1" applyAlignment="1">
      <alignment horizontal="center" vertical="center"/>
    </xf>
    <xf numFmtId="0" fontId="78" fillId="12" borderId="31" xfId="0" applyFont="1" applyFill="1" applyBorder="1" applyAlignment="1">
      <alignment horizontal="center" vertical="center"/>
    </xf>
    <xf numFmtId="0" fontId="78" fillId="12" borderId="32" xfId="0" applyFont="1" applyFill="1" applyBorder="1" applyAlignment="1">
      <alignment horizontal="center" vertical="center"/>
    </xf>
    <xf numFmtId="0" fontId="80" fillId="12" borderId="33" xfId="0" applyFont="1" applyFill="1" applyBorder="1" applyAlignment="1">
      <alignment horizontal="right" vertical="center"/>
    </xf>
    <xf numFmtId="0" fontId="80" fillId="12" borderId="22" xfId="0" applyFont="1" applyFill="1" applyBorder="1" applyAlignment="1">
      <alignment horizontal="right" vertical="center"/>
    </xf>
    <xf numFmtId="20" fontId="76" fillId="0" borderId="0" xfId="0" applyNumberFormat="1" applyFont="1" applyFill="1" applyBorder="1" applyAlignment="1">
      <alignment horizontal="center" vertical="center"/>
    </xf>
    <xf numFmtId="0" fontId="78" fillId="0" borderId="34" xfId="0" applyFont="1" applyFill="1" applyBorder="1" applyAlignment="1">
      <alignment horizontal="center" vertical="center"/>
    </xf>
    <xf numFmtId="0" fontId="78" fillId="0" borderId="35" xfId="0" applyFont="1" applyFill="1" applyBorder="1" applyAlignment="1">
      <alignment horizontal="center" vertical="center"/>
    </xf>
    <xf numFmtId="20" fontId="76" fillId="0" borderId="36" xfId="0" applyNumberFormat="1" applyFont="1" applyFill="1" applyBorder="1" applyAlignment="1">
      <alignment horizontal="center" vertical="center"/>
    </xf>
    <xf numFmtId="0" fontId="77" fillId="0" borderId="37" xfId="0" applyFont="1" applyFill="1" applyBorder="1" applyAlignment="1">
      <alignment horizontal="right" vertical="center"/>
    </xf>
    <xf numFmtId="0" fontId="77" fillId="0" borderId="38" xfId="0" applyFont="1" applyFill="1" applyBorder="1" applyAlignment="1">
      <alignment horizontal="right" vertical="center"/>
    </xf>
    <xf numFmtId="0" fontId="78" fillId="0" borderId="37" xfId="0" applyFont="1" applyFill="1" applyBorder="1" applyAlignment="1">
      <alignment horizontal="right" vertical="center"/>
    </xf>
    <xf numFmtId="0" fontId="78" fillId="0" borderId="38" xfId="0" applyFont="1" applyFill="1" applyBorder="1" applyAlignment="1">
      <alignment horizontal="right" vertical="center"/>
    </xf>
    <xf numFmtId="0" fontId="79" fillId="0" borderId="39" xfId="0" applyFont="1" applyFill="1" applyBorder="1" applyAlignment="1">
      <alignment horizontal="right" vertical="center"/>
    </xf>
    <xf numFmtId="0" fontId="79" fillId="0" borderId="40" xfId="0" applyFont="1" applyFill="1" applyBorder="1" applyAlignment="1">
      <alignment horizontal="right" vertical="center"/>
    </xf>
    <xf numFmtId="0" fontId="80" fillId="0" borderId="33" xfId="0" applyFont="1" applyFill="1" applyBorder="1" applyAlignment="1">
      <alignment horizontal="right" vertical="center"/>
    </xf>
    <xf numFmtId="0" fontId="80" fillId="0" borderId="22" xfId="0" applyFont="1" applyFill="1" applyBorder="1" applyAlignment="1">
      <alignment horizontal="right" vertical="center"/>
    </xf>
    <xf numFmtId="20" fontId="76" fillId="12" borderId="41" xfId="0" applyNumberFormat="1" applyFont="1" applyFill="1" applyBorder="1" applyAlignment="1">
      <alignment horizontal="center" vertical="center"/>
    </xf>
    <xf numFmtId="0" fontId="77" fillId="12" borderId="37" xfId="0" applyFont="1" applyFill="1" applyBorder="1" applyAlignment="1">
      <alignment horizontal="right" vertical="center"/>
    </xf>
    <xf numFmtId="0" fontId="77" fillId="12" borderId="38" xfId="0" applyFont="1" applyFill="1" applyBorder="1" applyAlignment="1">
      <alignment horizontal="right" vertical="center"/>
    </xf>
    <xf numFmtId="0" fontId="78" fillId="6" borderId="37" xfId="0" applyFont="1" applyFill="1" applyBorder="1" applyAlignment="1">
      <alignment horizontal="right" vertical="center"/>
    </xf>
    <xf numFmtId="0" fontId="78" fillId="6" borderId="38" xfId="0" applyFont="1" applyFill="1" applyBorder="1" applyAlignment="1">
      <alignment horizontal="right" vertical="center"/>
    </xf>
    <xf numFmtId="20" fontId="76" fillId="12" borderId="42" xfId="0" applyNumberFormat="1" applyFont="1" applyFill="1" applyBorder="1" applyAlignment="1">
      <alignment horizontal="center" vertical="center"/>
    </xf>
    <xf numFmtId="0" fontId="78" fillId="2" borderId="31" xfId="0" applyFont="1" applyFill="1" applyBorder="1" applyAlignment="1">
      <alignment horizontal="center" vertical="center"/>
    </xf>
    <xf numFmtId="0" fontId="78" fillId="2" borderId="35" xfId="0" applyFont="1" applyFill="1" applyBorder="1" applyAlignment="1">
      <alignment horizontal="center" vertical="center"/>
    </xf>
    <xf numFmtId="20" fontId="76" fillId="12" borderId="37" xfId="0" applyNumberFormat="1" applyFont="1" applyFill="1" applyBorder="1" applyAlignment="1">
      <alignment horizontal="center" vertical="center"/>
    </xf>
    <xf numFmtId="0" fontId="78" fillId="12" borderId="35" xfId="0" applyFont="1" applyFill="1" applyBorder="1" applyAlignment="1">
      <alignment horizontal="center" vertical="center"/>
    </xf>
    <xf numFmtId="0" fontId="78" fillId="0" borderId="39" xfId="0" applyFont="1" applyFill="1" applyBorder="1" applyAlignment="1">
      <alignment horizontal="right" vertical="center"/>
    </xf>
    <xf numFmtId="0" fontId="78" fillId="0" borderId="40" xfId="0" applyFont="1" applyFill="1" applyBorder="1" applyAlignment="1">
      <alignment horizontal="right" vertical="center"/>
    </xf>
    <xf numFmtId="0" fontId="80" fillId="0" borderId="39" xfId="0" applyFont="1" applyFill="1" applyBorder="1" applyAlignment="1">
      <alignment horizontal="right" vertical="center"/>
    </xf>
    <xf numFmtId="0" fontId="80" fillId="0" borderId="40" xfId="0" applyFont="1" applyFill="1" applyBorder="1" applyAlignment="1">
      <alignment horizontal="right" vertical="center"/>
    </xf>
    <xf numFmtId="0" fontId="78" fillId="2" borderId="37" xfId="0" applyFont="1" applyFill="1" applyBorder="1" applyAlignment="1">
      <alignment horizontal="right" vertical="center"/>
    </xf>
    <xf numFmtId="0" fontId="78" fillId="2" borderId="38" xfId="0" applyFont="1" applyFill="1" applyBorder="1" applyAlignment="1">
      <alignment horizontal="right" vertical="center"/>
    </xf>
    <xf numFmtId="0" fontId="79" fillId="2" borderId="33" xfId="0" applyFont="1" applyFill="1" applyBorder="1" applyAlignment="1">
      <alignment horizontal="right" vertical="center"/>
    </xf>
    <xf numFmtId="0" fontId="79" fillId="2" borderId="22" xfId="0" applyFont="1" applyFill="1" applyBorder="1" applyAlignment="1">
      <alignment horizontal="right" vertical="center"/>
    </xf>
    <xf numFmtId="0" fontId="81" fillId="0" borderId="39" xfId="0" applyFont="1" applyFill="1" applyBorder="1" applyAlignment="1">
      <alignment horizontal="right" vertical="center"/>
    </xf>
    <xf numFmtId="20" fontId="76" fillId="0" borderId="19" xfId="0" applyNumberFormat="1" applyFont="1" applyFill="1" applyBorder="1" applyAlignment="1">
      <alignment horizontal="center" vertical="center"/>
    </xf>
    <xf numFmtId="0" fontId="78" fillId="0" borderId="31" xfId="0" applyFont="1" applyFill="1" applyBorder="1" applyAlignment="1">
      <alignment horizontal="center" vertical="center"/>
    </xf>
    <xf numFmtId="20" fontId="76" fillId="0" borderId="15" xfId="0" applyNumberFormat="1" applyFont="1" applyFill="1" applyBorder="1" applyAlignment="1">
      <alignment horizontal="center" vertical="center"/>
    </xf>
    <xf numFmtId="0" fontId="79" fillId="0" borderId="33" xfId="0" applyFont="1" applyFill="1" applyBorder="1" applyAlignment="1">
      <alignment horizontal="right" vertical="center"/>
    </xf>
    <xf numFmtId="0" fontId="79" fillId="0" borderId="22" xfId="0" applyFont="1" applyFill="1" applyBorder="1" applyAlignment="1">
      <alignment horizontal="right" vertical="center"/>
    </xf>
    <xf numFmtId="0" fontId="82" fillId="0" borderId="33" xfId="0" applyFont="1" applyFill="1" applyBorder="1" applyAlignment="1">
      <alignment horizontal="right" vertical="center"/>
    </xf>
    <xf numFmtId="0" fontId="83" fillId="34" borderId="43" xfId="0" applyFont="1" applyFill="1" applyBorder="1" applyAlignment="1" quotePrefix="1">
      <alignment horizontal="left" vertical="center" wrapText="1"/>
    </xf>
    <xf numFmtId="0" fontId="84" fillId="34" borderId="43" xfId="0" applyFont="1" applyFill="1" applyBorder="1" applyAlignment="1">
      <alignment horizontal="center" vertical="center" wrapText="1"/>
    </xf>
    <xf numFmtId="0" fontId="84" fillId="34" borderId="44" xfId="0" applyFont="1" applyFill="1" applyBorder="1" applyAlignment="1">
      <alignment horizontal="center" vertical="center" wrapText="1"/>
    </xf>
    <xf numFmtId="0" fontId="84" fillId="34" borderId="45" xfId="0" applyFont="1" applyFill="1" applyBorder="1" applyAlignment="1">
      <alignment horizontal="center" vertical="center" wrapText="1"/>
    </xf>
    <xf numFmtId="0" fontId="84" fillId="34" borderId="46" xfId="0" applyFont="1" applyFill="1" applyBorder="1" applyAlignment="1">
      <alignment horizontal="center" vertical="center" wrapText="1"/>
    </xf>
    <xf numFmtId="0" fontId="85" fillId="34" borderId="45" xfId="0" applyFont="1" applyFill="1" applyBorder="1" applyAlignment="1">
      <alignment horizontal="right" vertical="center" wrapText="1"/>
    </xf>
    <xf numFmtId="0" fontId="86" fillId="34" borderId="43" xfId="0" applyFont="1" applyFill="1" applyBorder="1" applyAlignment="1">
      <alignment horizontal="right" vertical="center" indent="4"/>
    </xf>
    <xf numFmtId="0" fontId="86" fillId="34" borderId="45" xfId="0" applyFont="1" applyFill="1" applyBorder="1" applyAlignment="1">
      <alignment horizontal="right" vertical="center" indent="4"/>
    </xf>
    <xf numFmtId="0" fontId="87" fillId="34" borderId="43" xfId="0" applyFont="1" applyFill="1" applyBorder="1" applyAlignment="1">
      <alignment horizontal="center" vertical="center"/>
    </xf>
    <xf numFmtId="0" fontId="87" fillId="34" borderId="45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 textRotation="255"/>
    </xf>
    <xf numFmtId="0" fontId="10" fillId="2" borderId="38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88" fillId="34" borderId="49" xfId="0" applyFont="1" applyFill="1" applyBorder="1" applyAlignment="1">
      <alignment horizontal="left" vertical="center"/>
    </xf>
    <xf numFmtId="0" fontId="88" fillId="34" borderId="43" xfId="0" applyFont="1" applyFill="1" applyBorder="1" applyAlignment="1">
      <alignment horizontal="left" vertical="center"/>
    </xf>
    <xf numFmtId="0" fontId="88" fillId="34" borderId="50" xfId="0" applyFont="1" applyFill="1" applyBorder="1" applyAlignment="1">
      <alignment horizontal="left" vertical="center"/>
    </xf>
    <xf numFmtId="0" fontId="88" fillId="34" borderId="45" xfId="0" applyFont="1" applyFill="1" applyBorder="1" applyAlignment="1">
      <alignment horizontal="left" vertical="center"/>
    </xf>
    <xf numFmtId="0" fontId="83" fillId="34" borderId="43" xfId="0" applyFont="1" applyFill="1" applyBorder="1" applyAlignment="1" quotePrefix="1">
      <alignment horizontal="center" vertical="center" wrapText="1"/>
    </xf>
    <xf numFmtId="0" fontId="83" fillId="34" borderId="43" xfId="0" applyFont="1" applyFill="1" applyBorder="1" applyAlignment="1">
      <alignment horizontal="center" vertical="center" wrapText="1"/>
    </xf>
    <xf numFmtId="0" fontId="83" fillId="34" borderId="45" xfId="0" applyFont="1" applyFill="1" applyBorder="1" applyAlignment="1">
      <alignment horizontal="center" vertical="center" wrapText="1"/>
    </xf>
    <xf numFmtId="0" fontId="89" fillId="34" borderId="43" xfId="0" applyFont="1" applyFill="1" applyBorder="1" applyAlignment="1">
      <alignment horizontal="center" wrapText="1"/>
    </xf>
    <xf numFmtId="0" fontId="89" fillId="34" borderId="44" xfId="0" applyFont="1" applyFill="1" applyBorder="1" applyAlignment="1">
      <alignment horizontal="center" wrapText="1"/>
    </xf>
    <xf numFmtId="0" fontId="89" fillId="34" borderId="45" xfId="0" applyFont="1" applyFill="1" applyBorder="1" applyAlignment="1">
      <alignment horizontal="center" wrapText="1"/>
    </xf>
    <xf numFmtId="0" fontId="89" fillId="34" borderId="46" xfId="0" applyFont="1" applyFill="1" applyBorder="1" applyAlignment="1">
      <alignment horizontal="center" wrapText="1"/>
    </xf>
    <xf numFmtId="0" fontId="78" fillId="12" borderId="29" xfId="0" applyFont="1" applyFill="1" applyBorder="1" applyAlignment="1">
      <alignment horizontal="right" vertical="center"/>
    </xf>
    <xf numFmtId="0" fontId="78" fillId="12" borderId="30" xfId="0" applyFont="1" applyFill="1" applyBorder="1" applyAlignment="1">
      <alignment horizontal="right" vertical="center"/>
    </xf>
    <xf numFmtId="0" fontId="78" fillId="12" borderId="37" xfId="0" applyFont="1" applyFill="1" applyBorder="1" applyAlignment="1">
      <alignment horizontal="right" vertical="center"/>
    </xf>
    <xf numFmtId="0" fontId="78" fillId="12" borderId="38" xfId="0" applyFont="1" applyFill="1" applyBorder="1" applyAlignment="1">
      <alignment horizontal="right" vertical="center"/>
    </xf>
    <xf numFmtId="0" fontId="71" fillId="12" borderId="37" xfId="0" applyFont="1" applyFill="1" applyBorder="1" applyAlignment="1">
      <alignment horizontal="right" vertical="center"/>
    </xf>
    <xf numFmtId="0" fontId="71" fillId="12" borderId="38" xfId="0" applyFont="1" applyFill="1" applyBorder="1" applyAlignment="1">
      <alignment horizontal="right" vertical="center"/>
    </xf>
    <xf numFmtId="0" fontId="71" fillId="0" borderId="37" xfId="0" applyFont="1" applyFill="1" applyBorder="1" applyAlignment="1">
      <alignment horizontal="right" vertical="center"/>
    </xf>
    <xf numFmtId="0" fontId="71" fillId="0" borderId="38" xfId="0" applyFont="1" applyFill="1" applyBorder="1" applyAlignment="1">
      <alignment horizontal="right" vertical="center"/>
    </xf>
    <xf numFmtId="0" fontId="15" fillId="0" borderId="0" xfId="34" applyFont="1" applyFill="1" applyAlignment="1">
      <alignment horizontal="left" vertical="center" shrinkToFit="1"/>
      <protection/>
    </xf>
    <xf numFmtId="0" fontId="15" fillId="0" borderId="42" xfId="34" applyFont="1" applyFill="1" applyBorder="1" applyAlignment="1">
      <alignment horizontal="left" vertical="center"/>
      <protection/>
    </xf>
    <xf numFmtId="0" fontId="15" fillId="0" borderId="51" xfId="34" applyFont="1" applyFill="1" applyBorder="1" applyAlignment="1">
      <alignment horizontal="center" vertical="center"/>
      <protection/>
    </xf>
    <xf numFmtId="0" fontId="15" fillId="0" borderId="52" xfId="34" applyFont="1" applyFill="1" applyBorder="1" applyAlignment="1">
      <alignment horizontal="center" vertical="center"/>
      <protection/>
    </xf>
    <xf numFmtId="0" fontId="15" fillId="0" borderId="21" xfId="34" applyFont="1" applyFill="1" applyBorder="1" applyAlignment="1">
      <alignment horizontal="center" vertical="center"/>
      <protection/>
    </xf>
    <xf numFmtId="0" fontId="15" fillId="0" borderId="24" xfId="34" applyFont="1" applyFill="1" applyBorder="1" applyAlignment="1">
      <alignment horizontal="center" vertical="center"/>
      <protection/>
    </xf>
    <xf numFmtId="0" fontId="15" fillId="0" borderId="20" xfId="34" applyFont="1" applyFill="1" applyBorder="1" applyAlignment="1">
      <alignment horizontal="center" vertical="center"/>
      <protection/>
    </xf>
    <xf numFmtId="0" fontId="74" fillId="0" borderId="23" xfId="34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/>
    </xf>
    <xf numFmtId="0" fontId="74" fillId="0" borderId="24" xfId="34" applyFont="1" applyFill="1" applyBorder="1" applyAlignment="1">
      <alignment horizontal="center" vertical="center"/>
      <protection/>
    </xf>
    <xf numFmtId="0" fontId="74" fillId="0" borderId="20" xfId="34" applyFont="1" applyFill="1" applyBorder="1" applyAlignment="1">
      <alignment horizontal="center" vertical="center"/>
      <protection/>
    </xf>
    <xf numFmtId="0" fontId="15" fillId="0" borderId="18" xfId="34" applyFont="1" applyFill="1" applyBorder="1" applyAlignment="1">
      <alignment horizontal="left" vertical="center"/>
      <protection/>
    </xf>
    <xf numFmtId="0" fontId="15" fillId="0" borderId="20" xfId="33" applyFont="1" applyBorder="1" applyAlignment="1">
      <alignment horizontal="left" vertical="center" shrinkToFit="1"/>
      <protection/>
    </xf>
    <xf numFmtId="0" fontId="15" fillId="0" borderId="0" xfId="34" applyFont="1" applyFill="1" applyAlignment="1">
      <alignment horizontal="left" vertical="center"/>
      <protection/>
    </xf>
    <xf numFmtId="0" fontId="15" fillId="0" borderId="53" xfId="34" applyFont="1" applyFill="1" applyBorder="1" applyAlignment="1">
      <alignment horizontal="center" vertical="center"/>
      <protection/>
    </xf>
    <xf numFmtId="0" fontId="15" fillId="0" borderId="54" xfId="34" applyFont="1" applyFill="1" applyBorder="1" applyAlignment="1">
      <alignment horizontal="center" vertical="center"/>
      <protection/>
    </xf>
    <xf numFmtId="0" fontId="15" fillId="0" borderId="55" xfId="34" applyFont="1" applyFill="1" applyBorder="1" applyAlignment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1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123825</xdr:rowOff>
    </xdr:from>
    <xdr:to>
      <xdr:col>2</xdr:col>
      <xdr:colOff>885825</xdr:colOff>
      <xdr:row>2</xdr:row>
      <xdr:rowOff>209550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23875"/>
          <a:ext cx="2133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36</xdr:row>
      <xdr:rowOff>95250</xdr:rowOff>
    </xdr:from>
    <xdr:to>
      <xdr:col>2</xdr:col>
      <xdr:colOff>676275</xdr:colOff>
      <xdr:row>37</xdr:row>
      <xdr:rowOff>171450</xdr:rowOff>
    </xdr:to>
    <xdr:pic>
      <xdr:nvPicPr>
        <xdr:cNvPr id="2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848975"/>
          <a:ext cx="1914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</xdr:row>
      <xdr:rowOff>95250</xdr:rowOff>
    </xdr:from>
    <xdr:to>
      <xdr:col>17</xdr:col>
      <xdr:colOff>638175</xdr:colOff>
      <xdr:row>2</xdr:row>
      <xdr:rowOff>171450</xdr:rowOff>
    </xdr:to>
    <xdr:pic>
      <xdr:nvPicPr>
        <xdr:cNvPr id="3" name="圖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92025" y="495300"/>
          <a:ext cx="1924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1</xdr:row>
      <xdr:rowOff>85725</xdr:rowOff>
    </xdr:from>
    <xdr:to>
      <xdr:col>17</xdr:col>
      <xdr:colOff>600075</xdr:colOff>
      <xdr:row>2</xdr:row>
      <xdr:rowOff>209550</xdr:rowOff>
    </xdr:to>
    <xdr:pic>
      <xdr:nvPicPr>
        <xdr:cNvPr id="4" name="圖片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53925" y="485775"/>
          <a:ext cx="1924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1</xdr:row>
      <xdr:rowOff>85725</xdr:rowOff>
    </xdr:from>
    <xdr:to>
      <xdr:col>17</xdr:col>
      <xdr:colOff>600075</xdr:colOff>
      <xdr:row>2</xdr:row>
      <xdr:rowOff>209550</xdr:rowOff>
    </xdr:to>
    <xdr:pic>
      <xdr:nvPicPr>
        <xdr:cNvPr id="5" name="圖片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53925" y="485775"/>
          <a:ext cx="1924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</xdr:row>
      <xdr:rowOff>104775</xdr:rowOff>
    </xdr:from>
    <xdr:to>
      <xdr:col>17</xdr:col>
      <xdr:colOff>638175</xdr:colOff>
      <xdr:row>2</xdr:row>
      <xdr:rowOff>219075</xdr:rowOff>
    </xdr:to>
    <xdr:pic>
      <xdr:nvPicPr>
        <xdr:cNvPr id="6" name="圖片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92025" y="504825"/>
          <a:ext cx="1924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36</xdr:row>
      <xdr:rowOff>104775</xdr:rowOff>
    </xdr:from>
    <xdr:to>
      <xdr:col>17</xdr:col>
      <xdr:colOff>685800</xdr:colOff>
      <xdr:row>37</xdr:row>
      <xdr:rowOff>180975</xdr:rowOff>
    </xdr:to>
    <xdr:pic>
      <xdr:nvPicPr>
        <xdr:cNvPr id="7" name="圖片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10858500"/>
          <a:ext cx="1914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19050</xdr:rowOff>
    </xdr:from>
    <xdr:to>
      <xdr:col>1</xdr:col>
      <xdr:colOff>0</xdr:colOff>
      <xdr:row>24</xdr:row>
      <xdr:rowOff>200025</xdr:rowOff>
    </xdr:to>
    <xdr:sp>
      <xdr:nvSpPr>
        <xdr:cNvPr id="1" name="Line 1"/>
        <xdr:cNvSpPr>
          <a:spLocks/>
        </xdr:cNvSpPr>
      </xdr:nvSpPr>
      <xdr:spPr>
        <a:xfrm flipH="1" flipV="1">
          <a:off x="0" y="5934075"/>
          <a:ext cx="9810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981075</xdr:colOff>
      <xdr:row>4</xdr:row>
      <xdr:rowOff>238125</xdr:rowOff>
    </xdr:to>
    <xdr:sp>
      <xdr:nvSpPr>
        <xdr:cNvPr id="2" name="Line 1"/>
        <xdr:cNvSpPr>
          <a:spLocks/>
        </xdr:cNvSpPr>
      </xdr:nvSpPr>
      <xdr:spPr>
        <a:xfrm flipH="1" flipV="1">
          <a:off x="0" y="771525"/>
          <a:ext cx="9810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19050</xdr:rowOff>
    </xdr:from>
    <xdr:to>
      <xdr:col>1</xdr:col>
      <xdr:colOff>0</xdr:colOff>
      <xdr:row>24</xdr:row>
      <xdr:rowOff>200025</xdr:rowOff>
    </xdr:to>
    <xdr:sp>
      <xdr:nvSpPr>
        <xdr:cNvPr id="3" name="Line 1"/>
        <xdr:cNvSpPr>
          <a:spLocks/>
        </xdr:cNvSpPr>
      </xdr:nvSpPr>
      <xdr:spPr>
        <a:xfrm flipH="1" flipV="1">
          <a:off x="0" y="5934075"/>
          <a:ext cx="9810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228600</xdr:rowOff>
    </xdr:to>
    <xdr:pic>
      <xdr:nvPicPr>
        <xdr:cNvPr id="4" name="圖片 5" descr="下載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4371975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180975</xdr:colOff>
      <xdr:row>16</xdr:row>
      <xdr:rowOff>19050</xdr:rowOff>
    </xdr:from>
    <xdr:to>
      <xdr:col>13</xdr:col>
      <xdr:colOff>381000</xdr:colOff>
      <xdr:row>16</xdr:row>
      <xdr:rowOff>257175</xdr:rowOff>
    </xdr:to>
    <xdr:pic>
      <xdr:nvPicPr>
        <xdr:cNvPr id="5" name="圖片 6" descr="下載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4133850"/>
          <a:ext cx="200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16</xdr:row>
      <xdr:rowOff>19050</xdr:rowOff>
    </xdr:from>
    <xdr:to>
      <xdr:col>4</xdr:col>
      <xdr:colOff>400050</xdr:colOff>
      <xdr:row>16</xdr:row>
      <xdr:rowOff>257175</xdr:rowOff>
    </xdr:to>
    <xdr:pic>
      <xdr:nvPicPr>
        <xdr:cNvPr id="6" name="圖片 7" descr="下載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4133850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35</xdr:row>
      <xdr:rowOff>19050</xdr:rowOff>
    </xdr:from>
    <xdr:to>
      <xdr:col>3</xdr:col>
      <xdr:colOff>381000</xdr:colOff>
      <xdr:row>35</xdr:row>
      <xdr:rowOff>257175</xdr:rowOff>
    </xdr:to>
    <xdr:pic>
      <xdr:nvPicPr>
        <xdr:cNvPr id="7" name="圖片 8" descr="下載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9020175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16</xdr:row>
      <xdr:rowOff>19050</xdr:rowOff>
    </xdr:from>
    <xdr:to>
      <xdr:col>10</xdr:col>
      <xdr:colOff>361950</xdr:colOff>
      <xdr:row>16</xdr:row>
      <xdr:rowOff>257175</xdr:rowOff>
    </xdr:to>
    <xdr:pic>
      <xdr:nvPicPr>
        <xdr:cNvPr id="8" name="圖片 9" descr="下載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4133850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180975</xdr:colOff>
      <xdr:row>16</xdr:row>
      <xdr:rowOff>9525</xdr:rowOff>
    </xdr:from>
    <xdr:to>
      <xdr:col>15</xdr:col>
      <xdr:colOff>371475</xdr:colOff>
      <xdr:row>16</xdr:row>
      <xdr:rowOff>238125</xdr:rowOff>
    </xdr:to>
    <xdr:pic>
      <xdr:nvPicPr>
        <xdr:cNvPr id="9" name="圖片 10" descr="下載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4124325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35</xdr:row>
      <xdr:rowOff>19050</xdr:rowOff>
    </xdr:from>
    <xdr:to>
      <xdr:col>12</xdr:col>
      <xdr:colOff>400050</xdr:colOff>
      <xdr:row>35</xdr:row>
      <xdr:rowOff>257175</xdr:rowOff>
    </xdr:to>
    <xdr:pic>
      <xdr:nvPicPr>
        <xdr:cNvPr id="10" name="圖片 11" descr="下載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9020175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35</xdr:row>
      <xdr:rowOff>19050</xdr:rowOff>
    </xdr:from>
    <xdr:to>
      <xdr:col>8</xdr:col>
      <xdr:colOff>409575</xdr:colOff>
      <xdr:row>35</xdr:row>
      <xdr:rowOff>257175</xdr:rowOff>
    </xdr:to>
    <xdr:pic>
      <xdr:nvPicPr>
        <xdr:cNvPr id="11" name="圖片 12" descr="下載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9020175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200025</xdr:colOff>
      <xdr:row>35</xdr:row>
      <xdr:rowOff>19050</xdr:rowOff>
    </xdr:from>
    <xdr:to>
      <xdr:col>14</xdr:col>
      <xdr:colOff>390525</xdr:colOff>
      <xdr:row>35</xdr:row>
      <xdr:rowOff>257175</xdr:rowOff>
    </xdr:to>
    <xdr:pic>
      <xdr:nvPicPr>
        <xdr:cNvPr id="12" name="圖片 13" descr="下載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9020175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V70"/>
  <sheetViews>
    <sheetView showGridLines="0" view="pageBreakPreview" zoomScale="40" zoomScaleNormal="25" zoomScaleSheetLayoutView="40" zoomScalePageLayoutView="0" workbookViewId="0" topLeftCell="A1">
      <selection activeCell="E6" sqref="E6:E7"/>
    </sheetView>
  </sheetViews>
  <sheetFormatPr defaultColWidth="8.83203125" defaultRowHeight="12.75"/>
  <cols>
    <col min="1" max="1" width="5.5" style="2" customWidth="1"/>
    <col min="2" max="2" width="18.16015625" style="3" customWidth="1"/>
    <col min="3" max="3" width="22" style="3" customWidth="1"/>
    <col min="4" max="15" width="14.16015625" style="1" customWidth="1"/>
    <col min="16" max="16" width="5.5" style="2" customWidth="1"/>
    <col min="17" max="17" width="18.16015625" style="3" customWidth="1"/>
    <col min="18" max="18" width="22" style="3" customWidth="1"/>
    <col min="19" max="30" width="14.16015625" style="1" customWidth="1"/>
    <col min="31" max="31" width="1.83203125" style="1" customWidth="1"/>
    <col min="32" max="16384" width="8.83203125" style="1" customWidth="1"/>
  </cols>
  <sheetData>
    <row r="1" ht="31.5" customHeight="1" thickBot="1"/>
    <row r="2" spans="1:30" ht="45" customHeight="1">
      <c r="A2" s="154"/>
      <c r="B2" s="155"/>
      <c r="C2" s="145">
        <v>302</v>
      </c>
      <c r="D2" s="145"/>
      <c r="E2" s="145"/>
      <c r="F2" s="147" t="s">
        <v>0</v>
      </c>
      <c r="G2" s="147"/>
      <c r="H2" s="147"/>
      <c r="I2" s="147"/>
      <c r="J2" s="147"/>
      <c r="K2" s="158" t="s">
        <v>1</v>
      </c>
      <c r="L2" s="159"/>
      <c r="M2" s="159"/>
      <c r="N2" s="161" t="s">
        <v>56</v>
      </c>
      <c r="O2" s="162"/>
      <c r="P2" s="154"/>
      <c r="Q2" s="155"/>
      <c r="R2" s="145">
        <v>302</v>
      </c>
      <c r="S2" s="145"/>
      <c r="T2" s="145"/>
      <c r="U2" s="147" t="s">
        <v>74</v>
      </c>
      <c r="V2" s="147"/>
      <c r="W2" s="147"/>
      <c r="X2" s="147"/>
      <c r="Y2" s="147"/>
      <c r="Z2" s="139" t="s">
        <v>2</v>
      </c>
      <c r="AA2" s="139"/>
      <c r="AB2" s="139"/>
      <c r="AC2" s="140" t="s">
        <v>3</v>
      </c>
      <c r="AD2" s="141"/>
    </row>
    <row r="3" spans="1:30" s="4" customFormat="1" ht="24.75" customHeight="1" thickBot="1">
      <c r="A3" s="156"/>
      <c r="B3" s="157"/>
      <c r="C3" s="146"/>
      <c r="D3" s="146"/>
      <c r="E3" s="146"/>
      <c r="F3" s="148"/>
      <c r="G3" s="148"/>
      <c r="H3" s="148"/>
      <c r="I3" s="148"/>
      <c r="J3" s="148"/>
      <c r="K3" s="160"/>
      <c r="L3" s="160"/>
      <c r="M3" s="160"/>
      <c r="N3" s="163"/>
      <c r="O3" s="164"/>
      <c r="P3" s="156"/>
      <c r="Q3" s="157"/>
      <c r="R3" s="146"/>
      <c r="S3" s="146"/>
      <c r="T3" s="146"/>
      <c r="U3" s="148"/>
      <c r="V3" s="148"/>
      <c r="W3" s="148"/>
      <c r="X3" s="148"/>
      <c r="Y3" s="148"/>
      <c r="Z3" s="144" t="s">
        <v>24</v>
      </c>
      <c r="AA3" s="144"/>
      <c r="AB3" s="144"/>
      <c r="AC3" s="142"/>
      <c r="AD3" s="143"/>
    </row>
    <row r="4" spans="1:48" s="8" customFormat="1" ht="24" customHeight="1" thickBot="1" thickTop="1">
      <c r="A4" s="149" t="s">
        <v>4</v>
      </c>
      <c r="B4" s="6"/>
      <c r="C4" s="7" t="s">
        <v>5</v>
      </c>
      <c r="D4" s="150" t="s">
        <v>6</v>
      </c>
      <c r="E4" s="151"/>
      <c r="F4" s="151"/>
      <c r="G4" s="151"/>
      <c r="H4" s="151"/>
      <c r="I4" s="151"/>
      <c r="J4" s="151"/>
      <c r="K4" s="151"/>
      <c r="L4" s="151"/>
      <c r="M4" s="151"/>
      <c r="N4" s="152"/>
      <c r="O4" s="153"/>
      <c r="P4" s="149" t="s">
        <v>4</v>
      </c>
      <c r="Q4" s="6"/>
      <c r="R4" s="7" t="s">
        <v>5</v>
      </c>
      <c r="S4" s="150" t="s">
        <v>6</v>
      </c>
      <c r="T4" s="151"/>
      <c r="U4" s="151"/>
      <c r="V4" s="151"/>
      <c r="W4" s="151"/>
      <c r="X4" s="151"/>
      <c r="Y4" s="151"/>
      <c r="Z4" s="151"/>
      <c r="AA4" s="151"/>
      <c r="AB4" s="151"/>
      <c r="AC4" s="152"/>
      <c r="AD4" s="153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30" s="5" customFormat="1" ht="24" customHeight="1" thickTop="1">
      <c r="A5" s="149"/>
      <c r="B5" s="9" t="s">
        <v>7</v>
      </c>
      <c r="C5" s="10"/>
      <c r="D5" s="11" t="s">
        <v>8</v>
      </c>
      <c r="E5" s="11" t="s">
        <v>9</v>
      </c>
      <c r="F5" s="11" t="s">
        <v>10</v>
      </c>
      <c r="G5" s="11" t="s">
        <v>11</v>
      </c>
      <c r="H5" s="11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2" t="s">
        <v>19</v>
      </c>
      <c r="P5" s="149"/>
      <c r="Q5" s="9" t="s">
        <v>7</v>
      </c>
      <c r="R5" s="10"/>
      <c r="S5" s="11" t="s">
        <v>8</v>
      </c>
      <c r="T5" s="11" t="s">
        <v>9</v>
      </c>
      <c r="U5" s="11" t="s">
        <v>10</v>
      </c>
      <c r="V5" s="11" t="s">
        <v>11</v>
      </c>
      <c r="W5" s="11" t="s">
        <v>12</v>
      </c>
      <c r="X5" s="11" t="s">
        <v>13</v>
      </c>
      <c r="Y5" s="11" t="s">
        <v>14</v>
      </c>
      <c r="Z5" s="11" t="s">
        <v>15</v>
      </c>
      <c r="AA5" s="11" t="s">
        <v>16</v>
      </c>
      <c r="AB5" s="11" t="s">
        <v>17</v>
      </c>
      <c r="AC5" s="11" t="s">
        <v>18</v>
      </c>
      <c r="AD5" s="12" t="s">
        <v>19</v>
      </c>
    </row>
    <row r="6" spans="1:30" s="5" customFormat="1" ht="22.5" customHeight="1">
      <c r="A6" s="134">
        <v>1</v>
      </c>
      <c r="B6" s="138" t="s">
        <v>38</v>
      </c>
      <c r="C6" s="113"/>
      <c r="D6" s="133">
        <v>0.2986111111111111</v>
      </c>
      <c r="E6" s="133">
        <v>0.3333333333333333</v>
      </c>
      <c r="F6" s="133">
        <v>0.3680555555555556</v>
      </c>
      <c r="G6" s="133">
        <v>0.40277777777777773</v>
      </c>
      <c r="H6" s="133">
        <v>0.4375</v>
      </c>
      <c r="I6" s="133">
        <v>0.47222222222222227</v>
      </c>
      <c r="J6" s="133">
        <v>0.5416666666666666</v>
      </c>
      <c r="K6" s="133">
        <v>0.576388888888889</v>
      </c>
      <c r="L6" s="133">
        <v>0.611111111111111</v>
      </c>
      <c r="M6" s="133">
        <v>0.6458333333333334</v>
      </c>
      <c r="N6" s="133">
        <v>0.6805555555555555</v>
      </c>
      <c r="O6" s="135">
        <v>0.7152777777777778</v>
      </c>
      <c r="P6" s="134">
        <v>1</v>
      </c>
      <c r="Q6" s="136" t="s">
        <v>26</v>
      </c>
      <c r="R6" s="137"/>
      <c r="S6" s="133">
        <v>0.3680555555555556</v>
      </c>
      <c r="T6" s="133">
        <v>0.40277777777777773</v>
      </c>
      <c r="U6" s="133">
        <v>0.4375</v>
      </c>
      <c r="V6" s="133">
        <v>0.47222222222222227</v>
      </c>
      <c r="W6" s="133">
        <v>0.5416666666666666</v>
      </c>
      <c r="X6" s="133">
        <v>0.576388888888889</v>
      </c>
      <c r="Y6" s="133">
        <v>0.611111111111111</v>
      </c>
      <c r="Z6" s="133">
        <v>0.6458333333333334</v>
      </c>
      <c r="AA6" s="133">
        <v>0.6805555555555555</v>
      </c>
      <c r="AB6" s="133">
        <v>0.7152777777777778</v>
      </c>
      <c r="AC6" s="133">
        <v>0.75</v>
      </c>
      <c r="AD6" s="135">
        <v>0.7847222222222222</v>
      </c>
    </row>
    <row r="7" spans="1:30" s="13" customFormat="1" ht="13.5" customHeight="1">
      <c r="A7" s="104"/>
      <c r="B7" s="108" t="s">
        <v>45</v>
      </c>
      <c r="C7" s="109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5"/>
      <c r="P7" s="104"/>
      <c r="Q7" s="108" t="s">
        <v>51</v>
      </c>
      <c r="R7" s="109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5"/>
    </row>
    <row r="8" spans="1:30" s="5" customFormat="1" ht="22.5" customHeight="1">
      <c r="A8" s="98">
        <v>2</v>
      </c>
      <c r="B8" s="100" t="s">
        <v>59</v>
      </c>
      <c r="C8" s="101"/>
      <c r="D8" s="96">
        <v>0.29930555555555555</v>
      </c>
      <c r="E8" s="84">
        <v>0.3340277777777778</v>
      </c>
      <c r="F8" s="84">
        <v>0.36874999999999997</v>
      </c>
      <c r="G8" s="84">
        <v>0.40347222222222223</v>
      </c>
      <c r="H8" s="84">
        <v>0.4381944444444445</v>
      </c>
      <c r="I8" s="84">
        <v>0.47291666666666665</v>
      </c>
      <c r="J8" s="84">
        <v>0.5423611111111112</v>
      </c>
      <c r="K8" s="84">
        <v>0.5770833333333333</v>
      </c>
      <c r="L8" s="84">
        <v>0.6118055555555556</v>
      </c>
      <c r="M8" s="84">
        <v>0.6465277777777778</v>
      </c>
      <c r="N8" s="84">
        <v>0.68125</v>
      </c>
      <c r="O8" s="86">
        <v>0.7159722222222222</v>
      </c>
      <c r="P8" s="120">
        <v>2</v>
      </c>
      <c r="Q8" s="130" t="s">
        <v>28</v>
      </c>
      <c r="R8" s="131"/>
      <c r="S8" s="96">
        <v>0.37083333333333335</v>
      </c>
      <c r="T8" s="84">
        <v>0.4055555555555555</v>
      </c>
      <c r="U8" s="84">
        <v>0.44027777777777777</v>
      </c>
      <c r="V8" s="84">
        <v>0.47500000000000003</v>
      </c>
      <c r="W8" s="84">
        <v>0.5444444444444444</v>
      </c>
      <c r="X8" s="84">
        <v>0.5791666666666667</v>
      </c>
      <c r="Y8" s="84">
        <v>0.6138888888888888</v>
      </c>
      <c r="Z8" s="84">
        <v>0.6486111111111111</v>
      </c>
      <c r="AA8" s="84">
        <v>0.6833333333333332</v>
      </c>
      <c r="AB8" s="84">
        <v>0.7180555555555556</v>
      </c>
      <c r="AC8" s="84">
        <v>0.7527777777777778</v>
      </c>
      <c r="AD8" s="86">
        <v>0.7875</v>
      </c>
    </row>
    <row r="9" spans="1:30" s="3" customFormat="1" ht="13.5" customHeight="1">
      <c r="A9" s="123"/>
      <c r="B9" s="167" t="s">
        <v>44</v>
      </c>
      <c r="C9" s="168"/>
      <c r="D9" s="122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4"/>
      <c r="P9" s="121"/>
      <c r="Q9" s="128" t="s">
        <v>50</v>
      </c>
      <c r="R9" s="129"/>
      <c r="S9" s="122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4"/>
    </row>
    <row r="10" spans="1:30" s="5" customFormat="1" ht="22.5" customHeight="1">
      <c r="A10" s="103">
        <v>3</v>
      </c>
      <c r="B10" s="126" t="s">
        <v>60</v>
      </c>
      <c r="C10" s="127"/>
      <c r="D10" s="102">
        <v>0.3</v>
      </c>
      <c r="E10" s="102">
        <v>0.3347222222222222</v>
      </c>
      <c r="F10" s="102">
        <v>0.36944444444444446</v>
      </c>
      <c r="G10" s="102">
        <v>0.4041666666666666</v>
      </c>
      <c r="H10" s="102">
        <v>0.4388888888888889</v>
      </c>
      <c r="I10" s="102">
        <v>0.47361111111111115</v>
      </c>
      <c r="J10" s="102">
        <v>0.5430555555555555</v>
      </c>
      <c r="K10" s="102">
        <v>0.5777777777777778</v>
      </c>
      <c r="L10" s="102">
        <v>0.6124999999999999</v>
      </c>
      <c r="M10" s="102">
        <v>0.6472222222222223</v>
      </c>
      <c r="N10" s="102">
        <v>0.6819444444444445</v>
      </c>
      <c r="O10" s="105">
        <v>0.7166666666666667</v>
      </c>
      <c r="P10" s="103">
        <v>3</v>
      </c>
      <c r="Q10" s="110" t="s">
        <v>30</v>
      </c>
      <c r="R10" s="111"/>
      <c r="S10" s="102">
        <v>0.37152777777777773</v>
      </c>
      <c r="T10" s="102">
        <v>0.40625</v>
      </c>
      <c r="U10" s="102">
        <v>0.44097222222222227</v>
      </c>
      <c r="V10" s="102">
        <v>0.4756944444444444</v>
      </c>
      <c r="W10" s="102">
        <v>0.545138888888889</v>
      </c>
      <c r="X10" s="102">
        <v>0.579861111111111</v>
      </c>
      <c r="Y10" s="102">
        <v>0.6145833333333334</v>
      </c>
      <c r="Z10" s="102">
        <v>0.6493055555555556</v>
      </c>
      <c r="AA10" s="102">
        <v>0.6840277777777778</v>
      </c>
      <c r="AB10" s="102">
        <v>0.71875</v>
      </c>
      <c r="AC10" s="102">
        <v>0.7534722222222222</v>
      </c>
      <c r="AD10" s="105">
        <v>0.7881944444444445</v>
      </c>
    </row>
    <row r="11" spans="1:30" s="13" customFormat="1" ht="13.5" customHeight="1">
      <c r="A11" s="104"/>
      <c r="B11" s="171" t="s">
        <v>20</v>
      </c>
      <c r="C11" s="17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5"/>
      <c r="P11" s="104"/>
      <c r="Q11" s="108" t="s">
        <v>49</v>
      </c>
      <c r="R11" s="109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5"/>
    </row>
    <row r="12" spans="1:30" s="5" customFormat="1" ht="22.5" customHeight="1">
      <c r="A12" s="98">
        <v>4</v>
      </c>
      <c r="B12" s="100" t="s">
        <v>61</v>
      </c>
      <c r="C12" s="101"/>
      <c r="D12" s="96">
        <v>0.30069444444444443</v>
      </c>
      <c r="E12" s="84">
        <v>0.3354166666666667</v>
      </c>
      <c r="F12" s="84">
        <v>0.37013888888888885</v>
      </c>
      <c r="G12" s="84">
        <v>0.4048611111111111</v>
      </c>
      <c r="H12" s="84">
        <v>0.4395833333333334</v>
      </c>
      <c r="I12" s="84">
        <v>0.47430555555555554</v>
      </c>
      <c r="J12" s="84">
        <v>0.5437500000000001</v>
      </c>
      <c r="K12" s="84">
        <v>0.5784722222222222</v>
      </c>
      <c r="L12" s="84">
        <v>0.6131944444444445</v>
      </c>
      <c r="M12" s="84">
        <v>0.6479166666666667</v>
      </c>
      <c r="N12" s="84">
        <v>0.6826388888888889</v>
      </c>
      <c r="O12" s="86">
        <v>0.717361111111111</v>
      </c>
      <c r="P12" s="120">
        <v>4</v>
      </c>
      <c r="Q12" s="130" t="s">
        <v>32</v>
      </c>
      <c r="R12" s="131"/>
      <c r="S12" s="96">
        <v>0.3743055555555555</v>
      </c>
      <c r="T12" s="84">
        <v>0.40902777777777777</v>
      </c>
      <c r="U12" s="84">
        <v>0.44375000000000003</v>
      </c>
      <c r="V12" s="84">
        <v>0.4784722222222222</v>
      </c>
      <c r="W12" s="84">
        <v>0.5479166666666667</v>
      </c>
      <c r="X12" s="84">
        <v>0.5826388888888888</v>
      </c>
      <c r="Y12" s="84">
        <v>0.6173611111111111</v>
      </c>
      <c r="Z12" s="84">
        <v>0.6520833333333333</v>
      </c>
      <c r="AA12" s="84">
        <v>0.6868055555555556</v>
      </c>
      <c r="AB12" s="84">
        <v>0.7215277777777778</v>
      </c>
      <c r="AC12" s="84">
        <v>0.75625</v>
      </c>
      <c r="AD12" s="86">
        <v>0.7909722222222223</v>
      </c>
    </row>
    <row r="13" spans="1:30" s="13" customFormat="1" ht="13.5" customHeight="1">
      <c r="A13" s="123"/>
      <c r="B13" s="169" t="s">
        <v>43</v>
      </c>
      <c r="C13" s="170"/>
      <c r="D13" s="122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4"/>
      <c r="P13" s="121"/>
      <c r="Q13" s="128" t="s">
        <v>46</v>
      </c>
      <c r="R13" s="129"/>
      <c r="S13" s="122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4"/>
    </row>
    <row r="14" spans="1:30" s="5" customFormat="1" ht="22.5" customHeight="1">
      <c r="A14" s="103">
        <v>5</v>
      </c>
      <c r="B14" s="126" t="s">
        <v>73</v>
      </c>
      <c r="C14" s="127"/>
      <c r="D14" s="102">
        <v>0.3013888888888889</v>
      </c>
      <c r="E14" s="102">
        <v>0.3361111111111111</v>
      </c>
      <c r="F14" s="102">
        <v>0.37083333333333335</v>
      </c>
      <c r="G14" s="102">
        <v>0.4055555555555555</v>
      </c>
      <c r="H14" s="102">
        <v>0.44027777777777777</v>
      </c>
      <c r="I14" s="102">
        <v>0.47500000000000003</v>
      </c>
      <c r="J14" s="102">
        <v>0.5444444444444444</v>
      </c>
      <c r="K14" s="102">
        <v>0.5791666666666667</v>
      </c>
      <c r="L14" s="102">
        <v>0.6138888888888888</v>
      </c>
      <c r="M14" s="102">
        <v>0.6486111111111111</v>
      </c>
      <c r="N14" s="102">
        <v>0.6833333333333332</v>
      </c>
      <c r="O14" s="105">
        <v>0.7180555555555556</v>
      </c>
      <c r="P14" s="103">
        <v>5</v>
      </c>
      <c r="Q14" s="110" t="s">
        <v>34</v>
      </c>
      <c r="R14" s="111"/>
      <c r="S14" s="102">
        <v>0.3819444444444444</v>
      </c>
      <c r="T14" s="102">
        <v>0.4166666666666667</v>
      </c>
      <c r="U14" s="102">
        <v>0.4513888888888889</v>
      </c>
      <c r="V14" s="102">
        <v>0.4861111111111111</v>
      </c>
      <c r="W14" s="102">
        <v>0.5555555555555556</v>
      </c>
      <c r="X14" s="102">
        <v>0.5902777777777778</v>
      </c>
      <c r="Y14" s="102">
        <v>0.625</v>
      </c>
      <c r="Z14" s="102">
        <v>0.6597222222222222</v>
      </c>
      <c r="AA14" s="102">
        <v>0.6944444444444445</v>
      </c>
      <c r="AB14" s="102">
        <v>0.7291666666666666</v>
      </c>
      <c r="AC14" s="102">
        <v>0.7638888888888888</v>
      </c>
      <c r="AD14" s="105">
        <v>0.7986111111111112</v>
      </c>
    </row>
    <row r="15" spans="1:30" s="13" customFormat="1" ht="13.5" customHeight="1">
      <c r="A15" s="104"/>
      <c r="B15" s="108" t="s">
        <v>42</v>
      </c>
      <c r="C15" s="109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5"/>
      <c r="P15" s="104"/>
      <c r="Q15" s="108" t="s">
        <v>47</v>
      </c>
      <c r="R15" s="109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5"/>
    </row>
    <row r="16" spans="1:30" s="5" customFormat="1" ht="22.5" customHeight="1">
      <c r="A16" s="98">
        <v>6</v>
      </c>
      <c r="B16" s="100" t="s">
        <v>63</v>
      </c>
      <c r="C16" s="101"/>
      <c r="D16" s="96">
        <v>0.3020833333333333</v>
      </c>
      <c r="E16" s="84">
        <v>0.3368055555555556</v>
      </c>
      <c r="F16" s="84">
        <v>0.37152777777777773</v>
      </c>
      <c r="G16" s="84">
        <v>0.40625</v>
      </c>
      <c r="H16" s="84">
        <v>0.44097222222222227</v>
      </c>
      <c r="I16" s="84">
        <v>0.4756944444444444</v>
      </c>
      <c r="J16" s="84">
        <v>0.545138888888889</v>
      </c>
      <c r="K16" s="84">
        <v>0.579861111111111</v>
      </c>
      <c r="L16" s="84">
        <v>0.6145833333333334</v>
      </c>
      <c r="M16" s="84">
        <v>0.6493055555555556</v>
      </c>
      <c r="N16" s="84">
        <v>0.6840277777777778</v>
      </c>
      <c r="O16" s="86">
        <v>0.71875</v>
      </c>
      <c r="P16" s="120">
        <v>6</v>
      </c>
      <c r="Q16" s="130" t="s">
        <v>36</v>
      </c>
      <c r="R16" s="131"/>
      <c r="S16" s="96">
        <v>0.3861111111111111</v>
      </c>
      <c r="T16" s="84">
        <v>0.42083333333333334</v>
      </c>
      <c r="U16" s="84">
        <v>0.45555555555555555</v>
      </c>
      <c r="V16" s="84">
        <v>0.4902777777777778</v>
      </c>
      <c r="W16" s="84">
        <v>0.5597222222222222</v>
      </c>
      <c r="X16" s="84">
        <v>0.5944444444444444</v>
      </c>
      <c r="Y16" s="84">
        <v>0.6291666666666667</v>
      </c>
      <c r="Z16" s="84">
        <v>0.6638888888888889</v>
      </c>
      <c r="AA16" s="84">
        <v>0.6986111111111111</v>
      </c>
      <c r="AB16" s="84">
        <v>0.7333333333333334</v>
      </c>
      <c r="AC16" s="84">
        <v>0.7680555555555556</v>
      </c>
      <c r="AD16" s="86">
        <v>0.8027777777777777</v>
      </c>
    </row>
    <row r="17" spans="1:30" s="13" customFormat="1" ht="13.5" customHeight="1">
      <c r="A17" s="123"/>
      <c r="B17" s="167" t="s">
        <v>41</v>
      </c>
      <c r="C17" s="168"/>
      <c r="D17" s="122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4"/>
      <c r="P17" s="121"/>
      <c r="Q17" s="128" t="s">
        <v>52</v>
      </c>
      <c r="R17" s="129"/>
      <c r="S17" s="122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4"/>
    </row>
    <row r="18" spans="1:30" s="5" customFormat="1" ht="22.5" customHeight="1">
      <c r="A18" s="103">
        <v>7</v>
      </c>
      <c r="B18" s="126" t="s">
        <v>64</v>
      </c>
      <c r="C18" s="127"/>
      <c r="D18" s="102">
        <v>0.3034722222222222</v>
      </c>
      <c r="E18" s="102">
        <v>0.33819444444444446</v>
      </c>
      <c r="F18" s="102">
        <v>0.3729166666666666</v>
      </c>
      <c r="G18" s="102">
        <v>0.4076388888888889</v>
      </c>
      <c r="H18" s="102">
        <v>0.44236111111111115</v>
      </c>
      <c r="I18" s="102">
        <v>0.4770833333333333</v>
      </c>
      <c r="J18" s="102">
        <v>0.5465277777777778</v>
      </c>
      <c r="K18" s="102">
        <v>0.5812499999999999</v>
      </c>
      <c r="L18" s="102">
        <v>0.6159722222222223</v>
      </c>
      <c r="M18" s="102">
        <v>0.6506944444444445</v>
      </c>
      <c r="N18" s="102">
        <v>0.6854166666666667</v>
      </c>
      <c r="O18" s="105">
        <v>0.720138888888889</v>
      </c>
      <c r="P18" s="103">
        <v>7</v>
      </c>
      <c r="Q18" s="132" t="s">
        <v>57</v>
      </c>
      <c r="R18" s="111"/>
      <c r="S18" s="102">
        <v>0.3909722222222222</v>
      </c>
      <c r="T18" s="102">
        <v>0.42569444444444443</v>
      </c>
      <c r="U18" s="102">
        <v>0.4604166666666667</v>
      </c>
      <c r="V18" s="102">
        <v>0.49513888888888885</v>
      </c>
      <c r="W18" s="102">
        <v>0.5645833333333333</v>
      </c>
      <c r="X18" s="102">
        <v>0.5993055555555555</v>
      </c>
      <c r="Y18" s="102">
        <v>0.6340277777777777</v>
      </c>
      <c r="Z18" s="102">
        <v>0.6687500000000001</v>
      </c>
      <c r="AA18" s="102">
        <v>0.7034722222222222</v>
      </c>
      <c r="AB18" s="102">
        <v>0.7381944444444444</v>
      </c>
      <c r="AC18" s="102">
        <v>0.7729166666666667</v>
      </c>
      <c r="AD18" s="105">
        <v>0.8076388888888889</v>
      </c>
    </row>
    <row r="19" spans="1:30" s="13" customFormat="1" ht="13.5" customHeight="1">
      <c r="A19" s="104"/>
      <c r="B19" s="108" t="s">
        <v>40</v>
      </c>
      <c r="C19" s="109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5"/>
      <c r="P19" s="104"/>
      <c r="Q19" s="108" t="s">
        <v>58</v>
      </c>
      <c r="R19" s="109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5"/>
    </row>
    <row r="20" spans="1:30" s="5" customFormat="1" ht="22.5" customHeight="1">
      <c r="A20" s="98">
        <v>8</v>
      </c>
      <c r="B20" s="100" t="s">
        <v>65</v>
      </c>
      <c r="C20" s="101"/>
      <c r="D20" s="96">
        <v>0.3048611111111111</v>
      </c>
      <c r="E20" s="84">
        <v>0.33958333333333335</v>
      </c>
      <c r="F20" s="84">
        <v>0.3743055555555555</v>
      </c>
      <c r="G20" s="84">
        <v>0.40902777777777777</v>
      </c>
      <c r="H20" s="84">
        <v>0.44375000000000003</v>
      </c>
      <c r="I20" s="84">
        <v>0.4784722222222222</v>
      </c>
      <c r="J20" s="84">
        <v>0.5479166666666667</v>
      </c>
      <c r="K20" s="84">
        <v>0.5826388888888888</v>
      </c>
      <c r="L20" s="84">
        <v>0.6173611111111111</v>
      </c>
      <c r="M20" s="84">
        <v>0.6520833333333333</v>
      </c>
      <c r="N20" s="84">
        <v>0.6868055555555556</v>
      </c>
      <c r="O20" s="86">
        <v>0.7215277777777778</v>
      </c>
      <c r="P20" s="120">
        <v>8</v>
      </c>
      <c r="Q20" s="130" t="s">
        <v>37</v>
      </c>
      <c r="R20" s="131"/>
      <c r="S20" s="96">
        <v>0.3951388888888889</v>
      </c>
      <c r="T20" s="84">
        <v>0.4298611111111111</v>
      </c>
      <c r="U20" s="84">
        <v>0.46458333333333335</v>
      </c>
      <c r="V20" s="84">
        <v>0.4993055555555555</v>
      </c>
      <c r="W20" s="84">
        <v>0.56875</v>
      </c>
      <c r="X20" s="84">
        <v>0.6034722222222222</v>
      </c>
      <c r="Y20" s="84">
        <v>0.6381944444444444</v>
      </c>
      <c r="Z20" s="84">
        <v>0.6729166666666666</v>
      </c>
      <c r="AA20" s="84">
        <v>0.7076388888888889</v>
      </c>
      <c r="AB20" s="84">
        <v>0.7423611111111111</v>
      </c>
      <c r="AC20" s="84">
        <v>0.7770833333333332</v>
      </c>
      <c r="AD20" s="86">
        <v>0.8118055555555556</v>
      </c>
    </row>
    <row r="21" spans="1:30" s="13" customFormat="1" ht="13.5" customHeight="1">
      <c r="A21" s="123"/>
      <c r="B21" s="167" t="s">
        <v>21</v>
      </c>
      <c r="C21" s="168"/>
      <c r="D21" s="122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4"/>
      <c r="P21" s="121"/>
      <c r="Q21" s="128" t="s">
        <v>53</v>
      </c>
      <c r="R21" s="129"/>
      <c r="S21" s="122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4"/>
    </row>
    <row r="22" spans="1:30" s="5" customFormat="1" ht="22.5" customHeight="1">
      <c r="A22" s="103">
        <v>9</v>
      </c>
      <c r="B22" s="126" t="s">
        <v>66</v>
      </c>
      <c r="C22" s="127"/>
      <c r="D22" s="102">
        <v>0.3104166666666667</v>
      </c>
      <c r="E22" s="102">
        <v>0.3451388888888889</v>
      </c>
      <c r="F22" s="102">
        <v>0.37986111111111115</v>
      </c>
      <c r="G22" s="102">
        <v>0.4145833333333333</v>
      </c>
      <c r="H22" s="102">
        <v>0.44930555555555557</v>
      </c>
      <c r="I22" s="102">
        <v>0.4840277777777778</v>
      </c>
      <c r="J22" s="102">
        <v>0.5534722222222223</v>
      </c>
      <c r="K22" s="102">
        <v>0.5881944444444445</v>
      </c>
      <c r="L22" s="102">
        <v>0.6229166666666667</v>
      </c>
      <c r="M22" s="102">
        <v>0.6576388888888889</v>
      </c>
      <c r="N22" s="102">
        <v>0.6923611111111111</v>
      </c>
      <c r="O22" s="105">
        <v>0.7270833333333333</v>
      </c>
      <c r="P22" s="103">
        <v>9</v>
      </c>
      <c r="Q22" s="110" t="s">
        <v>35</v>
      </c>
      <c r="R22" s="111"/>
      <c r="S22" s="102">
        <v>0.3965277777777778</v>
      </c>
      <c r="T22" s="102">
        <v>0.43124999999999997</v>
      </c>
      <c r="U22" s="102">
        <v>0.46597222222222223</v>
      </c>
      <c r="V22" s="102">
        <v>0.5006944444444444</v>
      </c>
      <c r="W22" s="102">
        <v>0.5701388888888889</v>
      </c>
      <c r="X22" s="102">
        <v>0.6048611111111112</v>
      </c>
      <c r="Y22" s="102">
        <v>0.6395833333333333</v>
      </c>
      <c r="Z22" s="102">
        <v>0.6743055555555556</v>
      </c>
      <c r="AA22" s="102">
        <v>0.7090277777777777</v>
      </c>
      <c r="AB22" s="102">
        <v>0.74375</v>
      </c>
      <c r="AC22" s="102">
        <v>0.7784722222222222</v>
      </c>
      <c r="AD22" s="105">
        <v>0.8131944444444444</v>
      </c>
    </row>
    <row r="23" spans="1:30" s="13" customFormat="1" ht="13.5" customHeight="1">
      <c r="A23" s="104"/>
      <c r="B23" s="108" t="s">
        <v>48</v>
      </c>
      <c r="C23" s="109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5"/>
      <c r="P23" s="104"/>
      <c r="Q23" s="108" t="s">
        <v>41</v>
      </c>
      <c r="R23" s="109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5"/>
    </row>
    <row r="24" spans="1:30" s="3" customFormat="1" ht="22.5" customHeight="1">
      <c r="A24" s="98">
        <v>10</v>
      </c>
      <c r="B24" s="100" t="s">
        <v>67</v>
      </c>
      <c r="C24" s="101"/>
      <c r="D24" s="96">
        <v>0.3138888888888889</v>
      </c>
      <c r="E24" s="84">
        <v>0.34861111111111115</v>
      </c>
      <c r="F24" s="84">
        <v>0.3833333333333333</v>
      </c>
      <c r="G24" s="84">
        <v>0.41805555555555557</v>
      </c>
      <c r="H24" s="84">
        <v>0.4527777777777778</v>
      </c>
      <c r="I24" s="84">
        <v>0.4875</v>
      </c>
      <c r="J24" s="84">
        <v>0.5569444444444445</v>
      </c>
      <c r="K24" s="84">
        <v>0.5916666666666667</v>
      </c>
      <c r="L24" s="84">
        <v>0.6263888888888889</v>
      </c>
      <c r="M24" s="84">
        <v>0.6611111111111111</v>
      </c>
      <c r="N24" s="84">
        <v>0.6958333333333333</v>
      </c>
      <c r="O24" s="86">
        <v>0.7305555555555556</v>
      </c>
      <c r="P24" s="120">
        <v>10</v>
      </c>
      <c r="Q24" s="130" t="s">
        <v>33</v>
      </c>
      <c r="R24" s="131"/>
      <c r="S24" s="96">
        <v>0.3972222222222222</v>
      </c>
      <c r="T24" s="84">
        <v>0.43194444444444446</v>
      </c>
      <c r="U24" s="84">
        <v>0.4666666666666666</v>
      </c>
      <c r="V24" s="84">
        <v>0.5013888888888889</v>
      </c>
      <c r="W24" s="84">
        <v>0.5708333333333333</v>
      </c>
      <c r="X24" s="84">
        <v>0.6055555555555555</v>
      </c>
      <c r="Y24" s="84">
        <v>0.6402777777777778</v>
      </c>
      <c r="Z24" s="84">
        <v>0.6749999999999999</v>
      </c>
      <c r="AA24" s="84">
        <v>0.7097222222222223</v>
      </c>
      <c r="AB24" s="84">
        <v>0.7444444444444445</v>
      </c>
      <c r="AC24" s="84">
        <v>0.7791666666666667</v>
      </c>
      <c r="AD24" s="86">
        <v>0.813888888888889</v>
      </c>
    </row>
    <row r="25" spans="1:30" s="13" customFormat="1" ht="13.5" customHeight="1">
      <c r="A25" s="123"/>
      <c r="B25" s="167" t="s">
        <v>47</v>
      </c>
      <c r="C25" s="168"/>
      <c r="D25" s="122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4"/>
      <c r="P25" s="121"/>
      <c r="Q25" s="128" t="s">
        <v>42</v>
      </c>
      <c r="R25" s="129"/>
      <c r="S25" s="122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4"/>
    </row>
    <row r="26" spans="1:30" s="3" customFormat="1" ht="22.5" customHeight="1">
      <c r="A26" s="103">
        <v>11</v>
      </c>
      <c r="B26" s="126" t="s">
        <v>68</v>
      </c>
      <c r="C26" s="127"/>
      <c r="D26" s="102">
        <v>0.3215277777777778</v>
      </c>
      <c r="E26" s="102">
        <v>0.35625</v>
      </c>
      <c r="F26" s="102">
        <v>0.3909722222222222</v>
      </c>
      <c r="G26" s="102">
        <v>0.42569444444444443</v>
      </c>
      <c r="H26" s="102">
        <v>0.4604166666666667</v>
      </c>
      <c r="I26" s="102">
        <v>0.49513888888888885</v>
      </c>
      <c r="J26" s="102">
        <v>0.5645833333333333</v>
      </c>
      <c r="K26" s="102">
        <v>0.5993055555555555</v>
      </c>
      <c r="L26" s="102">
        <v>0.6340277777777777</v>
      </c>
      <c r="M26" s="102">
        <v>0.6687500000000001</v>
      </c>
      <c r="N26" s="102">
        <v>0.7034722222222222</v>
      </c>
      <c r="O26" s="105">
        <v>0.7381944444444444</v>
      </c>
      <c r="P26" s="103">
        <v>11</v>
      </c>
      <c r="Q26" s="110" t="s">
        <v>31</v>
      </c>
      <c r="R26" s="111"/>
      <c r="S26" s="102">
        <v>0.3979166666666667</v>
      </c>
      <c r="T26" s="102">
        <v>0.43263888888888885</v>
      </c>
      <c r="U26" s="102">
        <v>0.4673611111111111</v>
      </c>
      <c r="V26" s="102">
        <v>0.5020833333333333</v>
      </c>
      <c r="W26" s="102">
        <v>0.5715277777777777</v>
      </c>
      <c r="X26" s="102">
        <v>0.6062500000000001</v>
      </c>
      <c r="Y26" s="102">
        <v>0.6409722222222222</v>
      </c>
      <c r="Z26" s="102">
        <v>0.6756944444444444</v>
      </c>
      <c r="AA26" s="102">
        <v>0.7104166666666667</v>
      </c>
      <c r="AB26" s="102">
        <v>0.7451388888888889</v>
      </c>
      <c r="AC26" s="102">
        <v>0.779861111111111</v>
      </c>
      <c r="AD26" s="105">
        <v>0.8145833333333333</v>
      </c>
    </row>
    <row r="27" spans="1:30" s="13" customFormat="1" ht="13.5" customHeight="1">
      <c r="A27" s="104"/>
      <c r="B27" s="108" t="s">
        <v>46</v>
      </c>
      <c r="C27" s="109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5"/>
      <c r="P27" s="104"/>
      <c r="Q27" s="124" t="s">
        <v>39</v>
      </c>
      <c r="R27" s="125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5"/>
    </row>
    <row r="28" spans="1:30" s="3" customFormat="1" ht="22.5" customHeight="1">
      <c r="A28" s="98">
        <v>12</v>
      </c>
      <c r="B28" s="100" t="s">
        <v>69</v>
      </c>
      <c r="C28" s="101"/>
      <c r="D28" s="96">
        <v>0.3236111111111111</v>
      </c>
      <c r="E28" s="84">
        <v>0.35833333333333334</v>
      </c>
      <c r="F28" s="84">
        <v>0.39305555555555555</v>
      </c>
      <c r="G28" s="84">
        <v>0.4277777777777778</v>
      </c>
      <c r="H28" s="84">
        <v>0.46249999999999997</v>
      </c>
      <c r="I28" s="84">
        <v>0.49722222222222223</v>
      </c>
      <c r="J28" s="84">
        <v>0.5666666666666667</v>
      </c>
      <c r="K28" s="84">
        <v>0.6013888888888889</v>
      </c>
      <c r="L28" s="84">
        <v>0.6361111111111112</v>
      </c>
      <c r="M28" s="84">
        <v>0.6708333333333334</v>
      </c>
      <c r="N28" s="84">
        <v>0.7055555555555556</v>
      </c>
      <c r="O28" s="86">
        <v>0.7402777777777777</v>
      </c>
      <c r="P28" s="120">
        <v>12</v>
      </c>
      <c r="Q28" s="94" t="s">
        <v>29</v>
      </c>
      <c r="R28" s="95"/>
      <c r="S28" s="96">
        <v>0.3986111111111111</v>
      </c>
      <c r="T28" s="84">
        <v>0.43333333333333335</v>
      </c>
      <c r="U28" s="84">
        <v>0.4680555555555555</v>
      </c>
      <c r="V28" s="84">
        <v>0.5027777777777778</v>
      </c>
      <c r="W28" s="84">
        <v>0.5722222222222222</v>
      </c>
      <c r="X28" s="84">
        <v>0.6069444444444444</v>
      </c>
      <c r="Y28" s="84">
        <v>0.6416666666666667</v>
      </c>
      <c r="Z28" s="84">
        <v>0.6763888888888889</v>
      </c>
      <c r="AA28" s="84">
        <v>0.7111111111111111</v>
      </c>
      <c r="AB28" s="84">
        <v>0.7458333333333332</v>
      </c>
      <c r="AC28" s="84">
        <v>0.7805555555555556</v>
      </c>
      <c r="AD28" s="86">
        <v>0.8152777777777778</v>
      </c>
    </row>
    <row r="29" spans="1:30" s="13" customFormat="1" ht="13.5" customHeight="1">
      <c r="A29" s="123"/>
      <c r="B29" s="167" t="s">
        <v>49</v>
      </c>
      <c r="C29" s="168"/>
      <c r="D29" s="122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4"/>
      <c r="P29" s="121"/>
      <c r="Q29" s="117" t="s">
        <v>54</v>
      </c>
      <c r="R29" s="118"/>
      <c r="S29" s="122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4"/>
    </row>
    <row r="30" spans="1:30" s="5" customFormat="1" ht="22.5" customHeight="1">
      <c r="A30" s="103">
        <v>13</v>
      </c>
      <c r="B30" s="112" t="s">
        <v>70</v>
      </c>
      <c r="C30" s="113"/>
      <c r="D30" s="102">
        <v>0.32430555555555557</v>
      </c>
      <c r="E30" s="102">
        <v>0.3590277777777778</v>
      </c>
      <c r="F30" s="102">
        <v>0.39375</v>
      </c>
      <c r="G30" s="102">
        <v>0.4284722222222222</v>
      </c>
      <c r="H30" s="102">
        <v>0.46319444444444446</v>
      </c>
      <c r="I30" s="102">
        <v>0.4979166666666666</v>
      </c>
      <c r="J30" s="102">
        <v>0.5673611111111111</v>
      </c>
      <c r="K30" s="102">
        <v>0.6020833333333333</v>
      </c>
      <c r="L30" s="102">
        <v>0.6368055555555555</v>
      </c>
      <c r="M30" s="102">
        <v>0.6715277777777778</v>
      </c>
      <c r="N30" s="102">
        <v>0.7062499999999999</v>
      </c>
      <c r="O30" s="105">
        <v>0.7409722222222223</v>
      </c>
      <c r="P30" s="103">
        <v>13</v>
      </c>
      <c r="Q30" s="110" t="s">
        <v>27</v>
      </c>
      <c r="R30" s="111"/>
      <c r="S30" s="102">
        <v>0.3993055555555556</v>
      </c>
      <c r="T30" s="102">
        <v>0.43402777777777773</v>
      </c>
      <c r="U30" s="102">
        <v>0.46875</v>
      </c>
      <c r="V30" s="102">
        <v>0.5034722222222222</v>
      </c>
      <c r="W30" s="102">
        <v>0.5729166666666666</v>
      </c>
      <c r="X30" s="102">
        <v>0.607638888888889</v>
      </c>
      <c r="Y30" s="102">
        <v>0.642361111111111</v>
      </c>
      <c r="Z30" s="102">
        <v>0.6770833333333334</v>
      </c>
      <c r="AA30" s="102">
        <v>0.7118055555555555</v>
      </c>
      <c r="AB30" s="102">
        <v>0.7465277777777778</v>
      </c>
      <c r="AC30" s="102">
        <v>0.78125</v>
      </c>
      <c r="AD30" s="105">
        <v>0.8159722222222222</v>
      </c>
    </row>
    <row r="31" spans="1:30" s="13" customFormat="1" ht="13.5" customHeight="1">
      <c r="A31" s="104"/>
      <c r="B31" s="108" t="s">
        <v>50</v>
      </c>
      <c r="C31" s="109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5"/>
      <c r="P31" s="104"/>
      <c r="Q31" s="108" t="s">
        <v>44</v>
      </c>
      <c r="R31" s="109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5"/>
    </row>
    <row r="32" spans="1:30" s="5" customFormat="1" ht="22.5" customHeight="1">
      <c r="A32" s="98">
        <v>14</v>
      </c>
      <c r="B32" s="100" t="s">
        <v>72</v>
      </c>
      <c r="C32" s="101"/>
      <c r="D32" s="96">
        <v>0.32708333333333334</v>
      </c>
      <c r="E32" s="84">
        <v>0.36180555555555555</v>
      </c>
      <c r="F32" s="84">
        <v>0.3965277777777778</v>
      </c>
      <c r="G32" s="84">
        <v>0.43124999999999997</v>
      </c>
      <c r="H32" s="84">
        <v>0.46597222222222223</v>
      </c>
      <c r="I32" s="84">
        <v>0.5006944444444444</v>
      </c>
      <c r="J32" s="84">
        <v>0.5701388888888889</v>
      </c>
      <c r="K32" s="84">
        <v>0.6048611111111112</v>
      </c>
      <c r="L32" s="84">
        <v>0.6395833333333333</v>
      </c>
      <c r="M32" s="84">
        <v>0.6743055555555556</v>
      </c>
      <c r="N32" s="84">
        <v>0.7090277777777777</v>
      </c>
      <c r="O32" s="86">
        <v>0.74375</v>
      </c>
      <c r="P32" s="92">
        <v>14</v>
      </c>
      <c r="Q32" s="94" t="s">
        <v>25</v>
      </c>
      <c r="R32" s="95"/>
      <c r="S32" s="96">
        <v>0.39999999999999997</v>
      </c>
      <c r="T32" s="84">
        <v>0.43472222222222223</v>
      </c>
      <c r="U32" s="84">
        <v>0.4694444444444445</v>
      </c>
      <c r="V32" s="84">
        <v>0.5041666666666667</v>
      </c>
      <c r="W32" s="84">
        <v>0.5736111111111112</v>
      </c>
      <c r="X32" s="84">
        <v>0.6083333333333333</v>
      </c>
      <c r="Y32" s="84">
        <v>0.6430555555555556</v>
      </c>
      <c r="Z32" s="84">
        <v>0.6777777777777777</v>
      </c>
      <c r="AA32" s="84">
        <v>0.7125</v>
      </c>
      <c r="AB32" s="84">
        <v>0.7472222222222222</v>
      </c>
      <c r="AC32" s="84">
        <v>0.7819444444444444</v>
      </c>
      <c r="AD32" s="86">
        <v>0.8166666666666668</v>
      </c>
    </row>
    <row r="33" spans="1:30" s="13" customFormat="1" ht="14.25" customHeight="1" thickBot="1">
      <c r="A33" s="99"/>
      <c r="B33" s="165" t="s">
        <v>51</v>
      </c>
      <c r="C33" s="166"/>
      <c r="D33" s="97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7"/>
      <c r="P33" s="93"/>
      <c r="Q33" s="90" t="s">
        <v>55</v>
      </c>
      <c r="R33" s="91"/>
      <c r="S33" s="97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7"/>
    </row>
    <row r="34" spans="1:30" ht="87" customHeight="1" thickBot="1" thickTop="1">
      <c r="A34" s="81" t="s">
        <v>22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3"/>
      <c r="P34" s="81" t="s">
        <v>23</v>
      </c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3"/>
    </row>
    <row r="35" spans="1:30" s="18" customFormat="1" ht="31.5" customHeight="1">
      <c r="A35" s="14"/>
      <c r="B35" s="15"/>
      <c r="C35" s="16"/>
      <c r="D35" s="17"/>
      <c r="E35" s="17"/>
      <c r="F35" s="17"/>
      <c r="G35" s="17"/>
      <c r="H35" s="17"/>
      <c r="I35" s="17"/>
      <c r="J35" s="17"/>
      <c r="K35" s="17"/>
      <c r="P35" s="19"/>
      <c r="Q35" s="16"/>
      <c r="R35" s="16"/>
      <c r="AA35" s="20"/>
      <c r="AB35" s="20"/>
      <c r="AC35" s="20"/>
      <c r="AD35" s="20"/>
    </row>
    <row r="36" ht="74.25" customHeight="1" thickBot="1"/>
    <row r="37" spans="1:30" ht="45" customHeight="1">
      <c r="A37" s="154"/>
      <c r="B37" s="155"/>
      <c r="C37" s="145">
        <v>302</v>
      </c>
      <c r="D37" s="145"/>
      <c r="E37" s="145"/>
      <c r="F37" s="147" t="s">
        <v>0</v>
      </c>
      <c r="G37" s="147"/>
      <c r="H37" s="147"/>
      <c r="I37" s="147"/>
      <c r="J37" s="147"/>
      <c r="K37" s="158" t="s">
        <v>1</v>
      </c>
      <c r="L37" s="159"/>
      <c r="M37" s="159"/>
      <c r="N37" s="161" t="s">
        <v>56</v>
      </c>
      <c r="O37" s="162"/>
      <c r="P37" s="154"/>
      <c r="Q37" s="155"/>
      <c r="R37" s="145">
        <v>302</v>
      </c>
      <c r="S37" s="145"/>
      <c r="T37" s="145"/>
      <c r="U37" s="147" t="s">
        <v>74</v>
      </c>
      <c r="V37" s="147"/>
      <c r="W37" s="147"/>
      <c r="X37" s="147"/>
      <c r="Y37" s="147"/>
      <c r="Z37" s="139" t="s">
        <v>2</v>
      </c>
      <c r="AA37" s="139"/>
      <c r="AB37" s="139"/>
      <c r="AC37" s="140" t="s">
        <v>3</v>
      </c>
      <c r="AD37" s="141"/>
    </row>
    <row r="38" spans="1:30" s="4" customFormat="1" ht="24.75" customHeight="1" thickBot="1">
      <c r="A38" s="156"/>
      <c r="B38" s="157"/>
      <c r="C38" s="146"/>
      <c r="D38" s="146"/>
      <c r="E38" s="146"/>
      <c r="F38" s="148"/>
      <c r="G38" s="148"/>
      <c r="H38" s="148"/>
      <c r="I38" s="148"/>
      <c r="J38" s="148"/>
      <c r="K38" s="160"/>
      <c r="L38" s="160"/>
      <c r="M38" s="160"/>
      <c r="N38" s="163"/>
      <c r="O38" s="164"/>
      <c r="P38" s="156"/>
      <c r="Q38" s="157"/>
      <c r="R38" s="146"/>
      <c r="S38" s="146"/>
      <c r="T38" s="146"/>
      <c r="U38" s="148"/>
      <c r="V38" s="148"/>
      <c r="W38" s="148"/>
      <c r="X38" s="148"/>
      <c r="Y38" s="148"/>
      <c r="Z38" s="144" t="s">
        <v>24</v>
      </c>
      <c r="AA38" s="144"/>
      <c r="AB38" s="144"/>
      <c r="AC38" s="142"/>
      <c r="AD38" s="143"/>
    </row>
    <row r="39" spans="1:30" ht="21" customHeight="1" thickTop="1">
      <c r="A39" s="149" t="s">
        <v>4</v>
      </c>
      <c r="B39" s="6"/>
      <c r="C39" s="7" t="s">
        <v>5</v>
      </c>
      <c r="D39" s="150" t="s">
        <v>6</v>
      </c>
      <c r="E39" s="151"/>
      <c r="F39" s="151"/>
      <c r="G39" s="151"/>
      <c r="H39" s="151"/>
      <c r="I39" s="151"/>
      <c r="J39" s="151"/>
      <c r="K39" s="151"/>
      <c r="L39" s="151"/>
      <c r="M39" s="151"/>
      <c r="N39" s="152"/>
      <c r="O39" s="153"/>
      <c r="P39" s="149" t="s">
        <v>4</v>
      </c>
      <c r="Q39" s="6"/>
      <c r="R39" s="7" t="s">
        <v>5</v>
      </c>
      <c r="S39" s="150" t="s">
        <v>6</v>
      </c>
      <c r="T39" s="151"/>
      <c r="U39" s="151"/>
      <c r="V39" s="151"/>
      <c r="W39" s="151"/>
      <c r="X39" s="151"/>
      <c r="Y39" s="151"/>
      <c r="Z39" s="151"/>
      <c r="AA39" s="151"/>
      <c r="AB39" s="151"/>
      <c r="AC39" s="152"/>
      <c r="AD39" s="153"/>
    </row>
    <row r="40" spans="1:30" ht="21">
      <c r="A40" s="149"/>
      <c r="B40" s="9" t="s">
        <v>7</v>
      </c>
      <c r="C40" s="10"/>
      <c r="D40" s="11" t="s">
        <v>8</v>
      </c>
      <c r="E40" s="11" t="s">
        <v>9</v>
      </c>
      <c r="F40" s="11" t="s">
        <v>10</v>
      </c>
      <c r="G40" s="11" t="s">
        <v>11</v>
      </c>
      <c r="H40" s="11" t="s">
        <v>12</v>
      </c>
      <c r="I40" s="11" t="s">
        <v>13</v>
      </c>
      <c r="J40" s="11" t="s">
        <v>14</v>
      </c>
      <c r="K40" s="11" t="s">
        <v>15</v>
      </c>
      <c r="L40" s="11" t="s">
        <v>16</v>
      </c>
      <c r="M40" s="11" t="s">
        <v>17</v>
      </c>
      <c r="N40" s="11" t="s">
        <v>18</v>
      </c>
      <c r="O40" s="12" t="s">
        <v>19</v>
      </c>
      <c r="P40" s="149"/>
      <c r="Q40" s="9" t="s">
        <v>7</v>
      </c>
      <c r="R40" s="10"/>
      <c r="S40" s="11" t="s">
        <v>8</v>
      </c>
      <c r="T40" s="11" t="s">
        <v>9</v>
      </c>
      <c r="U40" s="11" t="s">
        <v>10</v>
      </c>
      <c r="V40" s="11" t="s">
        <v>11</v>
      </c>
      <c r="W40" s="11" t="s">
        <v>12</v>
      </c>
      <c r="X40" s="11" t="s">
        <v>13</v>
      </c>
      <c r="Y40" s="11" t="s">
        <v>14</v>
      </c>
      <c r="Z40" s="11" t="s">
        <v>15</v>
      </c>
      <c r="AA40" s="11" t="s">
        <v>16</v>
      </c>
      <c r="AB40" s="11" t="s">
        <v>17</v>
      </c>
      <c r="AC40" s="11" t="s">
        <v>18</v>
      </c>
      <c r="AD40" s="12" t="s">
        <v>19</v>
      </c>
    </row>
    <row r="41" spans="1:30" ht="23.25" customHeight="1">
      <c r="A41" s="134">
        <v>1</v>
      </c>
      <c r="B41" s="138" t="s">
        <v>38</v>
      </c>
      <c r="C41" s="113"/>
      <c r="D41" s="133">
        <v>0.2986111111111111</v>
      </c>
      <c r="E41" s="133">
        <v>0.3333333333333333</v>
      </c>
      <c r="F41" s="133">
        <v>0.3680555555555556</v>
      </c>
      <c r="G41" s="133">
        <v>0.40277777777777773</v>
      </c>
      <c r="H41" s="133">
        <v>0.4375</v>
      </c>
      <c r="I41" s="133">
        <v>0.47222222222222227</v>
      </c>
      <c r="J41" s="133">
        <v>0.5416666666666666</v>
      </c>
      <c r="K41" s="133">
        <v>0.576388888888889</v>
      </c>
      <c r="L41" s="133">
        <v>0.611111111111111</v>
      </c>
      <c r="M41" s="133">
        <v>0.6458333333333334</v>
      </c>
      <c r="N41" s="133">
        <v>0.6805555555555555</v>
      </c>
      <c r="O41" s="135">
        <v>0.7152777777777778</v>
      </c>
      <c r="P41" s="134">
        <v>1</v>
      </c>
      <c r="Q41" s="136" t="s">
        <v>26</v>
      </c>
      <c r="R41" s="137"/>
      <c r="S41" s="133">
        <v>0.3680555555555556</v>
      </c>
      <c r="T41" s="133">
        <v>0.40277777777777773</v>
      </c>
      <c r="U41" s="133">
        <v>0.4375</v>
      </c>
      <c r="V41" s="133">
        <v>0.47222222222222227</v>
      </c>
      <c r="W41" s="133">
        <v>0.5416666666666666</v>
      </c>
      <c r="X41" s="133">
        <v>0.576388888888889</v>
      </c>
      <c r="Y41" s="133">
        <v>0.611111111111111</v>
      </c>
      <c r="Z41" s="133">
        <v>0.6458333333333334</v>
      </c>
      <c r="AA41" s="133">
        <v>0.6805555555555555</v>
      </c>
      <c r="AB41" s="133">
        <v>0.7152777777777778</v>
      </c>
      <c r="AC41" s="133">
        <v>0.75</v>
      </c>
      <c r="AD41" s="135">
        <v>0.7847222222222222</v>
      </c>
    </row>
    <row r="42" spans="1:30" ht="13.5" customHeight="1">
      <c r="A42" s="104"/>
      <c r="B42" s="106" t="s">
        <v>45</v>
      </c>
      <c r="C42" s="107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5"/>
      <c r="P42" s="104"/>
      <c r="Q42" s="108" t="s">
        <v>51</v>
      </c>
      <c r="R42" s="109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5"/>
    </row>
    <row r="43" spans="1:30" ht="22.5" customHeight="1">
      <c r="A43" s="98">
        <v>2</v>
      </c>
      <c r="B43" s="100" t="s">
        <v>59</v>
      </c>
      <c r="C43" s="101"/>
      <c r="D43" s="96">
        <v>0.29930555555555555</v>
      </c>
      <c r="E43" s="84">
        <v>0.3340277777777778</v>
      </c>
      <c r="F43" s="84">
        <v>0.36874999999999997</v>
      </c>
      <c r="G43" s="84">
        <v>0.40347222222222223</v>
      </c>
      <c r="H43" s="84">
        <v>0.4381944444444445</v>
      </c>
      <c r="I43" s="84">
        <v>0.47291666666666665</v>
      </c>
      <c r="J43" s="84">
        <v>0.5423611111111112</v>
      </c>
      <c r="K43" s="84">
        <v>0.5770833333333333</v>
      </c>
      <c r="L43" s="84">
        <v>0.6118055555555556</v>
      </c>
      <c r="M43" s="84">
        <v>0.6465277777777778</v>
      </c>
      <c r="N43" s="84">
        <v>0.68125</v>
      </c>
      <c r="O43" s="86">
        <v>0.7159722222222222</v>
      </c>
      <c r="P43" s="120">
        <v>2</v>
      </c>
      <c r="Q43" s="130" t="s">
        <v>28</v>
      </c>
      <c r="R43" s="131"/>
      <c r="S43" s="96">
        <v>0.37083333333333335</v>
      </c>
      <c r="T43" s="84">
        <v>0.4055555555555555</v>
      </c>
      <c r="U43" s="84">
        <v>0.44027777777777777</v>
      </c>
      <c r="V43" s="84">
        <v>0.47500000000000003</v>
      </c>
      <c r="W43" s="84">
        <v>0.5444444444444444</v>
      </c>
      <c r="X43" s="84">
        <v>0.5791666666666667</v>
      </c>
      <c r="Y43" s="84">
        <v>0.6138888888888888</v>
      </c>
      <c r="Z43" s="84">
        <v>0.6486111111111111</v>
      </c>
      <c r="AA43" s="84">
        <v>0.6833333333333332</v>
      </c>
      <c r="AB43" s="84">
        <v>0.7180555555555556</v>
      </c>
      <c r="AC43" s="84">
        <v>0.7527777777777778</v>
      </c>
      <c r="AD43" s="86">
        <v>0.7875</v>
      </c>
    </row>
    <row r="44" spans="1:30" ht="13.5" customHeight="1">
      <c r="A44" s="123"/>
      <c r="B44" s="115" t="s">
        <v>44</v>
      </c>
      <c r="C44" s="116"/>
      <c r="D44" s="122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4"/>
      <c r="P44" s="121"/>
      <c r="Q44" s="128" t="s">
        <v>50</v>
      </c>
      <c r="R44" s="129"/>
      <c r="S44" s="122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4"/>
    </row>
    <row r="45" spans="1:30" ht="22.5" customHeight="1">
      <c r="A45" s="103">
        <v>3</v>
      </c>
      <c r="B45" s="126" t="s">
        <v>60</v>
      </c>
      <c r="C45" s="127"/>
      <c r="D45" s="102">
        <v>0.3</v>
      </c>
      <c r="E45" s="102">
        <v>0.3347222222222222</v>
      </c>
      <c r="F45" s="102">
        <v>0.36944444444444446</v>
      </c>
      <c r="G45" s="102">
        <v>0.4041666666666666</v>
      </c>
      <c r="H45" s="102">
        <v>0.4388888888888889</v>
      </c>
      <c r="I45" s="102">
        <v>0.47361111111111115</v>
      </c>
      <c r="J45" s="102">
        <v>0.5430555555555555</v>
      </c>
      <c r="K45" s="102">
        <v>0.5777777777777778</v>
      </c>
      <c r="L45" s="102">
        <v>0.6124999999999999</v>
      </c>
      <c r="M45" s="102">
        <v>0.6472222222222223</v>
      </c>
      <c r="N45" s="102">
        <v>0.6819444444444445</v>
      </c>
      <c r="O45" s="105">
        <v>0.7166666666666667</v>
      </c>
      <c r="P45" s="103">
        <v>3</v>
      </c>
      <c r="Q45" s="110" t="s">
        <v>30</v>
      </c>
      <c r="R45" s="111"/>
      <c r="S45" s="102">
        <v>0.37152777777777773</v>
      </c>
      <c r="T45" s="102">
        <v>0.40625</v>
      </c>
      <c r="U45" s="102">
        <v>0.44097222222222227</v>
      </c>
      <c r="V45" s="102">
        <v>0.4756944444444444</v>
      </c>
      <c r="W45" s="102">
        <v>0.545138888888889</v>
      </c>
      <c r="X45" s="102">
        <v>0.579861111111111</v>
      </c>
      <c r="Y45" s="102">
        <v>0.6145833333333334</v>
      </c>
      <c r="Z45" s="102">
        <v>0.6493055555555556</v>
      </c>
      <c r="AA45" s="102">
        <v>0.6840277777777778</v>
      </c>
      <c r="AB45" s="102">
        <v>0.71875</v>
      </c>
      <c r="AC45" s="102">
        <v>0.7534722222222222</v>
      </c>
      <c r="AD45" s="105">
        <v>0.7881944444444445</v>
      </c>
    </row>
    <row r="46" spans="1:30" ht="13.5" customHeight="1">
      <c r="A46" s="104"/>
      <c r="B46" s="106" t="s">
        <v>20</v>
      </c>
      <c r="C46" s="107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5"/>
      <c r="P46" s="104"/>
      <c r="Q46" s="108" t="s">
        <v>49</v>
      </c>
      <c r="R46" s="109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5"/>
    </row>
    <row r="47" spans="1:30" ht="22.5" customHeight="1">
      <c r="A47" s="98">
        <v>4</v>
      </c>
      <c r="B47" s="100" t="s">
        <v>61</v>
      </c>
      <c r="C47" s="101"/>
      <c r="D47" s="96">
        <v>0.30069444444444443</v>
      </c>
      <c r="E47" s="84">
        <v>0.3354166666666667</v>
      </c>
      <c r="F47" s="84">
        <v>0.37013888888888885</v>
      </c>
      <c r="G47" s="84">
        <v>0.4048611111111111</v>
      </c>
      <c r="H47" s="84">
        <v>0.4395833333333334</v>
      </c>
      <c r="I47" s="84">
        <v>0.47430555555555554</v>
      </c>
      <c r="J47" s="84">
        <v>0.5437500000000001</v>
      </c>
      <c r="K47" s="84">
        <v>0.5784722222222222</v>
      </c>
      <c r="L47" s="84">
        <v>0.6131944444444445</v>
      </c>
      <c r="M47" s="84">
        <v>0.6479166666666667</v>
      </c>
      <c r="N47" s="84">
        <v>0.6826388888888889</v>
      </c>
      <c r="O47" s="86">
        <v>0.717361111111111</v>
      </c>
      <c r="P47" s="120">
        <v>4</v>
      </c>
      <c r="Q47" s="130" t="s">
        <v>32</v>
      </c>
      <c r="R47" s="131"/>
      <c r="S47" s="96">
        <v>0.3743055555555555</v>
      </c>
      <c r="T47" s="84">
        <v>0.40902777777777777</v>
      </c>
      <c r="U47" s="84">
        <v>0.44375000000000003</v>
      </c>
      <c r="V47" s="84">
        <v>0.4784722222222222</v>
      </c>
      <c r="W47" s="84">
        <v>0.5479166666666667</v>
      </c>
      <c r="X47" s="84">
        <v>0.5826388888888888</v>
      </c>
      <c r="Y47" s="84">
        <v>0.6173611111111111</v>
      </c>
      <c r="Z47" s="84">
        <v>0.6520833333333333</v>
      </c>
      <c r="AA47" s="84">
        <v>0.6868055555555556</v>
      </c>
      <c r="AB47" s="84">
        <v>0.7215277777777778</v>
      </c>
      <c r="AC47" s="84">
        <v>0.75625</v>
      </c>
      <c r="AD47" s="86">
        <v>0.7909722222222223</v>
      </c>
    </row>
    <row r="48" spans="1:30" ht="13.5" customHeight="1">
      <c r="A48" s="123"/>
      <c r="B48" s="115" t="s">
        <v>43</v>
      </c>
      <c r="C48" s="116"/>
      <c r="D48" s="122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4"/>
      <c r="P48" s="121"/>
      <c r="Q48" s="128" t="s">
        <v>46</v>
      </c>
      <c r="R48" s="129"/>
      <c r="S48" s="122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4"/>
    </row>
    <row r="49" spans="1:30" ht="22.5" customHeight="1">
      <c r="A49" s="103">
        <v>5</v>
      </c>
      <c r="B49" s="126" t="s">
        <v>62</v>
      </c>
      <c r="C49" s="127"/>
      <c r="D49" s="102">
        <v>0.3013888888888889</v>
      </c>
      <c r="E49" s="102">
        <v>0.3361111111111111</v>
      </c>
      <c r="F49" s="102">
        <v>0.37083333333333335</v>
      </c>
      <c r="G49" s="102">
        <v>0.4055555555555555</v>
      </c>
      <c r="H49" s="102">
        <v>0.44027777777777777</v>
      </c>
      <c r="I49" s="102">
        <v>0.47500000000000003</v>
      </c>
      <c r="J49" s="102">
        <v>0.5444444444444444</v>
      </c>
      <c r="K49" s="102">
        <v>0.5791666666666667</v>
      </c>
      <c r="L49" s="102">
        <v>0.6138888888888888</v>
      </c>
      <c r="M49" s="102">
        <v>0.6486111111111111</v>
      </c>
      <c r="N49" s="102">
        <v>0.6833333333333332</v>
      </c>
      <c r="O49" s="105">
        <v>0.7180555555555556</v>
      </c>
      <c r="P49" s="103">
        <v>5</v>
      </c>
      <c r="Q49" s="110" t="s">
        <v>34</v>
      </c>
      <c r="R49" s="111"/>
      <c r="S49" s="102">
        <v>0.3819444444444444</v>
      </c>
      <c r="T49" s="102">
        <v>0.4166666666666667</v>
      </c>
      <c r="U49" s="102">
        <v>0.4513888888888889</v>
      </c>
      <c r="V49" s="102">
        <v>0.4861111111111111</v>
      </c>
      <c r="W49" s="102">
        <v>0.5555555555555556</v>
      </c>
      <c r="X49" s="102">
        <v>0.5902777777777778</v>
      </c>
      <c r="Y49" s="102">
        <v>0.625</v>
      </c>
      <c r="Z49" s="102">
        <v>0.6597222222222222</v>
      </c>
      <c r="AA49" s="102">
        <v>0.6944444444444445</v>
      </c>
      <c r="AB49" s="102">
        <v>0.7291666666666666</v>
      </c>
      <c r="AC49" s="102">
        <v>0.7638888888888888</v>
      </c>
      <c r="AD49" s="105">
        <v>0.7986111111111112</v>
      </c>
    </row>
    <row r="50" spans="1:30" ht="13.5" customHeight="1">
      <c r="A50" s="104"/>
      <c r="B50" s="106" t="s">
        <v>42</v>
      </c>
      <c r="C50" s="107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5"/>
      <c r="P50" s="104"/>
      <c r="Q50" s="108" t="s">
        <v>47</v>
      </c>
      <c r="R50" s="109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5"/>
    </row>
    <row r="51" spans="1:30" ht="22.5" customHeight="1">
      <c r="A51" s="98">
        <v>6</v>
      </c>
      <c r="B51" s="100" t="s">
        <v>63</v>
      </c>
      <c r="C51" s="101"/>
      <c r="D51" s="96">
        <v>0.3020833333333333</v>
      </c>
      <c r="E51" s="84">
        <v>0.3368055555555556</v>
      </c>
      <c r="F51" s="84">
        <v>0.37152777777777773</v>
      </c>
      <c r="G51" s="84">
        <v>0.40625</v>
      </c>
      <c r="H51" s="84">
        <v>0.44097222222222227</v>
      </c>
      <c r="I51" s="84">
        <v>0.4756944444444444</v>
      </c>
      <c r="J51" s="84">
        <v>0.545138888888889</v>
      </c>
      <c r="K51" s="84">
        <v>0.579861111111111</v>
      </c>
      <c r="L51" s="84">
        <v>0.6145833333333334</v>
      </c>
      <c r="M51" s="84">
        <v>0.6493055555555556</v>
      </c>
      <c r="N51" s="84">
        <v>0.6840277777777778</v>
      </c>
      <c r="O51" s="86">
        <v>0.71875</v>
      </c>
      <c r="P51" s="120">
        <v>6</v>
      </c>
      <c r="Q51" s="130" t="s">
        <v>36</v>
      </c>
      <c r="R51" s="131"/>
      <c r="S51" s="96">
        <v>0.3861111111111111</v>
      </c>
      <c r="T51" s="84">
        <v>0.42083333333333334</v>
      </c>
      <c r="U51" s="84">
        <v>0.45555555555555555</v>
      </c>
      <c r="V51" s="84">
        <v>0.4902777777777778</v>
      </c>
      <c r="W51" s="84">
        <v>0.5597222222222222</v>
      </c>
      <c r="X51" s="84">
        <v>0.5944444444444444</v>
      </c>
      <c r="Y51" s="84">
        <v>0.6291666666666667</v>
      </c>
      <c r="Z51" s="84">
        <v>0.6638888888888889</v>
      </c>
      <c r="AA51" s="84">
        <v>0.6986111111111111</v>
      </c>
      <c r="AB51" s="84">
        <v>0.7333333333333334</v>
      </c>
      <c r="AC51" s="84">
        <v>0.7680555555555556</v>
      </c>
      <c r="AD51" s="86">
        <v>0.8027777777777777</v>
      </c>
    </row>
    <row r="52" spans="1:30" ht="13.5" customHeight="1">
      <c r="A52" s="123"/>
      <c r="B52" s="115" t="s">
        <v>41</v>
      </c>
      <c r="C52" s="116"/>
      <c r="D52" s="122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4"/>
      <c r="P52" s="121"/>
      <c r="Q52" s="128" t="s">
        <v>52</v>
      </c>
      <c r="R52" s="129"/>
      <c r="S52" s="122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4"/>
    </row>
    <row r="53" spans="1:30" ht="22.5" customHeight="1">
      <c r="A53" s="103">
        <v>7</v>
      </c>
      <c r="B53" s="126" t="s">
        <v>64</v>
      </c>
      <c r="C53" s="127"/>
      <c r="D53" s="102">
        <v>0.3034722222222222</v>
      </c>
      <c r="E53" s="102">
        <v>0.33819444444444446</v>
      </c>
      <c r="F53" s="102">
        <v>0.3729166666666666</v>
      </c>
      <c r="G53" s="102">
        <v>0.4076388888888889</v>
      </c>
      <c r="H53" s="102">
        <v>0.44236111111111115</v>
      </c>
      <c r="I53" s="102">
        <v>0.4770833333333333</v>
      </c>
      <c r="J53" s="102">
        <v>0.5465277777777778</v>
      </c>
      <c r="K53" s="102">
        <v>0.5812499999999999</v>
      </c>
      <c r="L53" s="102">
        <v>0.6159722222222223</v>
      </c>
      <c r="M53" s="102">
        <v>0.6506944444444445</v>
      </c>
      <c r="N53" s="102">
        <v>0.6854166666666667</v>
      </c>
      <c r="O53" s="105">
        <v>0.720138888888889</v>
      </c>
      <c r="P53" s="103">
        <v>7</v>
      </c>
      <c r="Q53" s="132" t="s">
        <v>57</v>
      </c>
      <c r="R53" s="111"/>
      <c r="S53" s="102">
        <v>0.3909722222222222</v>
      </c>
      <c r="T53" s="102">
        <v>0.42569444444444443</v>
      </c>
      <c r="U53" s="102">
        <v>0.4604166666666667</v>
      </c>
      <c r="V53" s="102">
        <v>0.49513888888888885</v>
      </c>
      <c r="W53" s="102">
        <v>0.5645833333333333</v>
      </c>
      <c r="X53" s="102">
        <v>0.5993055555555555</v>
      </c>
      <c r="Y53" s="102">
        <v>0.6340277777777777</v>
      </c>
      <c r="Z53" s="102">
        <v>0.6687500000000001</v>
      </c>
      <c r="AA53" s="102">
        <v>0.7034722222222222</v>
      </c>
      <c r="AB53" s="102">
        <v>0.7381944444444444</v>
      </c>
      <c r="AC53" s="102">
        <v>0.7729166666666667</v>
      </c>
      <c r="AD53" s="105">
        <v>0.8076388888888889</v>
      </c>
    </row>
    <row r="54" spans="1:30" ht="13.5" customHeight="1">
      <c r="A54" s="104"/>
      <c r="B54" s="106" t="s">
        <v>40</v>
      </c>
      <c r="C54" s="107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5"/>
      <c r="P54" s="104"/>
      <c r="Q54" s="108" t="s">
        <v>58</v>
      </c>
      <c r="R54" s="109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5"/>
    </row>
    <row r="55" spans="1:30" ht="22.5" customHeight="1">
      <c r="A55" s="98">
        <v>8</v>
      </c>
      <c r="B55" s="100" t="s">
        <v>65</v>
      </c>
      <c r="C55" s="101"/>
      <c r="D55" s="96">
        <v>0.3048611111111111</v>
      </c>
      <c r="E55" s="84">
        <v>0.33958333333333335</v>
      </c>
      <c r="F55" s="84">
        <v>0.3743055555555555</v>
      </c>
      <c r="G55" s="84">
        <v>0.40902777777777777</v>
      </c>
      <c r="H55" s="84">
        <v>0.44375000000000003</v>
      </c>
      <c r="I55" s="84">
        <v>0.4784722222222222</v>
      </c>
      <c r="J55" s="84">
        <v>0.5479166666666667</v>
      </c>
      <c r="K55" s="84">
        <v>0.5826388888888888</v>
      </c>
      <c r="L55" s="84">
        <v>0.6173611111111111</v>
      </c>
      <c r="M55" s="84">
        <v>0.6520833333333333</v>
      </c>
      <c r="N55" s="84">
        <v>0.6868055555555556</v>
      </c>
      <c r="O55" s="86">
        <v>0.7215277777777778</v>
      </c>
      <c r="P55" s="120">
        <v>8</v>
      </c>
      <c r="Q55" s="130" t="s">
        <v>37</v>
      </c>
      <c r="R55" s="131"/>
      <c r="S55" s="96">
        <v>0.3951388888888889</v>
      </c>
      <c r="T55" s="84">
        <v>0.4298611111111111</v>
      </c>
      <c r="U55" s="84">
        <v>0.46458333333333335</v>
      </c>
      <c r="V55" s="84">
        <v>0.4993055555555555</v>
      </c>
      <c r="W55" s="84">
        <v>0.56875</v>
      </c>
      <c r="X55" s="84">
        <v>0.6034722222222222</v>
      </c>
      <c r="Y55" s="84">
        <v>0.6381944444444444</v>
      </c>
      <c r="Z55" s="84">
        <v>0.6729166666666666</v>
      </c>
      <c r="AA55" s="84">
        <v>0.7076388888888889</v>
      </c>
      <c r="AB55" s="84">
        <v>0.7423611111111111</v>
      </c>
      <c r="AC55" s="84">
        <v>0.7770833333333332</v>
      </c>
      <c r="AD55" s="86">
        <v>0.8118055555555556</v>
      </c>
    </row>
    <row r="56" spans="1:30" ht="13.5" customHeight="1">
      <c r="A56" s="123"/>
      <c r="B56" s="115" t="s">
        <v>21</v>
      </c>
      <c r="C56" s="116"/>
      <c r="D56" s="122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4"/>
      <c r="P56" s="121"/>
      <c r="Q56" s="128" t="s">
        <v>53</v>
      </c>
      <c r="R56" s="129"/>
      <c r="S56" s="122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4"/>
    </row>
    <row r="57" spans="1:30" ht="22.5" customHeight="1">
      <c r="A57" s="103">
        <v>9</v>
      </c>
      <c r="B57" s="126" t="s">
        <v>66</v>
      </c>
      <c r="C57" s="127"/>
      <c r="D57" s="102">
        <v>0.3104166666666667</v>
      </c>
      <c r="E57" s="102">
        <v>0.3451388888888889</v>
      </c>
      <c r="F57" s="102">
        <v>0.37986111111111115</v>
      </c>
      <c r="G57" s="102">
        <v>0.4145833333333333</v>
      </c>
      <c r="H57" s="102">
        <v>0.44930555555555557</v>
      </c>
      <c r="I57" s="102">
        <v>0.4840277777777778</v>
      </c>
      <c r="J57" s="102">
        <v>0.5534722222222223</v>
      </c>
      <c r="K57" s="102">
        <v>0.5881944444444445</v>
      </c>
      <c r="L57" s="102">
        <v>0.6229166666666667</v>
      </c>
      <c r="M57" s="102">
        <v>0.6576388888888889</v>
      </c>
      <c r="N57" s="102">
        <v>0.6923611111111111</v>
      </c>
      <c r="O57" s="105">
        <v>0.7270833333333333</v>
      </c>
      <c r="P57" s="103">
        <v>9</v>
      </c>
      <c r="Q57" s="110" t="s">
        <v>35</v>
      </c>
      <c r="R57" s="111"/>
      <c r="S57" s="102">
        <v>0.3965277777777778</v>
      </c>
      <c r="T57" s="102">
        <v>0.43124999999999997</v>
      </c>
      <c r="U57" s="102">
        <v>0.46597222222222223</v>
      </c>
      <c r="V57" s="102">
        <v>0.5006944444444444</v>
      </c>
      <c r="W57" s="102">
        <v>0.5701388888888889</v>
      </c>
      <c r="X57" s="102">
        <v>0.6048611111111112</v>
      </c>
      <c r="Y57" s="102">
        <v>0.6395833333333333</v>
      </c>
      <c r="Z57" s="102">
        <v>0.6743055555555556</v>
      </c>
      <c r="AA57" s="102">
        <v>0.7090277777777777</v>
      </c>
      <c r="AB57" s="102">
        <v>0.74375</v>
      </c>
      <c r="AC57" s="102">
        <v>0.7784722222222222</v>
      </c>
      <c r="AD57" s="105">
        <v>0.8131944444444444</v>
      </c>
    </row>
    <row r="58" spans="1:30" ht="13.5" customHeight="1">
      <c r="A58" s="104"/>
      <c r="B58" s="106" t="s">
        <v>48</v>
      </c>
      <c r="C58" s="107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5"/>
      <c r="P58" s="104"/>
      <c r="Q58" s="108" t="s">
        <v>41</v>
      </c>
      <c r="R58" s="109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5"/>
    </row>
    <row r="59" spans="1:30" ht="22.5" customHeight="1">
      <c r="A59" s="98">
        <v>10</v>
      </c>
      <c r="B59" s="100" t="s">
        <v>67</v>
      </c>
      <c r="C59" s="101"/>
      <c r="D59" s="96">
        <v>0.3138888888888889</v>
      </c>
      <c r="E59" s="84">
        <v>0.34861111111111115</v>
      </c>
      <c r="F59" s="84">
        <v>0.3833333333333333</v>
      </c>
      <c r="G59" s="84">
        <v>0.41805555555555557</v>
      </c>
      <c r="H59" s="84">
        <v>0.4527777777777778</v>
      </c>
      <c r="I59" s="84">
        <v>0.4875</v>
      </c>
      <c r="J59" s="84">
        <v>0.5569444444444445</v>
      </c>
      <c r="K59" s="84">
        <v>0.5916666666666667</v>
      </c>
      <c r="L59" s="84">
        <v>0.6263888888888889</v>
      </c>
      <c r="M59" s="84">
        <v>0.6611111111111111</v>
      </c>
      <c r="N59" s="84">
        <v>0.6958333333333333</v>
      </c>
      <c r="O59" s="86">
        <v>0.7305555555555556</v>
      </c>
      <c r="P59" s="120">
        <v>10</v>
      </c>
      <c r="Q59" s="130" t="s">
        <v>33</v>
      </c>
      <c r="R59" s="131"/>
      <c r="S59" s="96">
        <v>0.3972222222222222</v>
      </c>
      <c r="T59" s="84">
        <v>0.43194444444444446</v>
      </c>
      <c r="U59" s="84">
        <v>0.4666666666666666</v>
      </c>
      <c r="V59" s="84">
        <v>0.5013888888888889</v>
      </c>
      <c r="W59" s="84">
        <v>0.5708333333333333</v>
      </c>
      <c r="X59" s="84">
        <v>0.6055555555555555</v>
      </c>
      <c r="Y59" s="84">
        <v>0.6402777777777778</v>
      </c>
      <c r="Z59" s="84">
        <v>0.6749999999999999</v>
      </c>
      <c r="AA59" s="84">
        <v>0.7097222222222223</v>
      </c>
      <c r="AB59" s="84">
        <v>0.7444444444444445</v>
      </c>
      <c r="AC59" s="84">
        <v>0.7791666666666667</v>
      </c>
      <c r="AD59" s="86">
        <v>0.813888888888889</v>
      </c>
    </row>
    <row r="60" spans="1:30" ht="13.5" customHeight="1">
      <c r="A60" s="123"/>
      <c r="B60" s="115" t="s">
        <v>47</v>
      </c>
      <c r="C60" s="116"/>
      <c r="D60" s="122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4"/>
      <c r="P60" s="121"/>
      <c r="Q60" s="128" t="s">
        <v>42</v>
      </c>
      <c r="R60" s="129"/>
      <c r="S60" s="122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4"/>
    </row>
    <row r="61" spans="1:30" ht="22.5" customHeight="1">
      <c r="A61" s="103">
        <v>11</v>
      </c>
      <c r="B61" s="126" t="s">
        <v>68</v>
      </c>
      <c r="C61" s="127"/>
      <c r="D61" s="102">
        <v>0.3215277777777778</v>
      </c>
      <c r="E61" s="102">
        <v>0.35625</v>
      </c>
      <c r="F61" s="102">
        <v>0.3909722222222222</v>
      </c>
      <c r="G61" s="102">
        <v>0.42569444444444443</v>
      </c>
      <c r="H61" s="102">
        <v>0.4604166666666667</v>
      </c>
      <c r="I61" s="102">
        <v>0.49513888888888885</v>
      </c>
      <c r="J61" s="102">
        <v>0.5645833333333333</v>
      </c>
      <c r="K61" s="102">
        <v>0.5993055555555555</v>
      </c>
      <c r="L61" s="102">
        <v>0.6340277777777777</v>
      </c>
      <c r="M61" s="102">
        <v>0.6687500000000001</v>
      </c>
      <c r="N61" s="102">
        <v>0.7034722222222222</v>
      </c>
      <c r="O61" s="105">
        <v>0.7381944444444444</v>
      </c>
      <c r="P61" s="103">
        <v>11</v>
      </c>
      <c r="Q61" s="110" t="s">
        <v>31</v>
      </c>
      <c r="R61" s="111"/>
      <c r="S61" s="102">
        <v>0.3979166666666667</v>
      </c>
      <c r="T61" s="102">
        <v>0.43263888888888885</v>
      </c>
      <c r="U61" s="102">
        <v>0.4673611111111111</v>
      </c>
      <c r="V61" s="102">
        <v>0.5020833333333333</v>
      </c>
      <c r="W61" s="102">
        <v>0.5715277777777777</v>
      </c>
      <c r="X61" s="102">
        <v>0.6062500000000001</v>
      </c>
      <c r="Y61" s="102">
        <v>0.6409722222222222</v>
      </c>
      <c r="Z61" s="102">
        <v>0.6756944444444444</v>
      </c>
      <c r="AA61" s="102">
        <v>0.7104166666666667</v>
      </c>
      <c r="AB61" s="102">
        <v>0.7451388888888889</v>
      </c>
      <c r="AC61" s="102">
        <v>0.779861111111111</v>
      </c>
      <c r="AD61" s="105">
        <v>0.8145833333333333</v>
      </c>
    </row>
    <row r="62" spans="1:30" ht="14.25" customHeight="1">
      <c r="A62" s="104"/>
      <c r="B62" s="106" t="s">
        <v>46</v>
      </c>
      <c r="C62" s="107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5"/>
      <c r="P62" s="104"/>
      <c r="Q62" s="124" t="s">
        <v>39</v>
      </c>
      <c r="R62" s="125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5"/>
    </row>
    <row r="63" spans="1:30" s="3" customFormat="1" ht="22.5" customHeight="1">
      <c r="A63" s="98">
        <v>12</v>
      </c>
      <c r="B63" s="100" t="s">
        <v>69</v>
      </c>
      <c r="C63" s="101"/>
      <c r="D63" s="96">
        <v>0.3236111111111111</v>
      </c>
      <c r="E63" s="84">
        <v>0.35833333333333334</v>
      </c>
      <c r="F63" s="84">
        <v>0.39305555555555555</v>
      </c>
      <c r="G63" s="84">
        <v>0.4277777777777778</v>
      </c>
      <c r="H63" s="84">
        <v>0.46249999999999997</v>
      </c>
      <c r="I63" s="84">
        <v>0.49722222222222223</v>
      </c>
      <c r="J63" s="84">
        <v>0.5666666666666667</v>
      </c>
      <c r="K63" s="84">
        <v>0.6013888888888889</v>
      </c>
      <c r="L63" s="84">
        <v>0.6361111111111112</v>
      </c>
      <c r="M63" s="84">
        <v>0.6708333333333334</v>
      </c>
      <c r="N63" s="84">
        <v>0.7055555555555556</v>
      </c>
      <c r="O63" s="86">
        <v>0.7402777777777777</v>
      </c>
      <c r="P63" s="120">
        <v>12</v>
      </c>
      <c r="Q63" s="94" t="s">
        <v>29</v>
      </c>
      <c r="R63" s="95"/>
      <c r="S63" s="96">
        <v>0.3986111111111111</v>
      </c>
      <c r="T63" s="84">
        <v>0.43333333333333335</v>
      </c>
      <c r="U63" s="84">
        <v>0.4680555555555555</v>
      </c>
      <c r="V63" s="84">
        <v>0.5027777777777778</v>
      </c>
      <c r="W63" s="84">
        <v>0.5722222222222222</v>
      </c>
      <c r="X63" s="84">
        <v>0.6069444444444444</v>
      </c>
      <c r="Y63" s="84">
        <v>0.6416666666666667</v>
      </c>
      <c r="Z63" s="84">
        <v>0.6763888888888889</v>
      </c>
      <c r="AA63" s="84">
        <v>0.7111111111111111</v>
      </c>
      <c r="AB63" s="84">
        <v>0.7458333333333332</v>
      </c>
      <c r="AC63" s="84">
        <v>0.7805555555555556</v>
      </c>
      <c r="AD63" s="86">
        <v>0.8152777777777778</v>
      </c>
    </row>
    <row r="64" spans="1:30" s="3" customFormat="1" ht="13.5" customHeight="1">
      <c r="A64" s="123"/>
      <c r="B64" s="115" t="s">
        <v>49</v>
      </c>
      <c r="C64" s="116"/>
      <c r="D64" s="122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4"/>
      <c r="P64" s="121"/>
      <c r="Q64" s="117" t="s">
        <v>54</v>
      </c>
      <c r="R64" s="118"/>
      <c r="S64" s="122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4"/>
    </row>
    <row r="65" spans="1:30" s="5" customFormat="1" ht="22.5" customHeight="1">
      <c r="A65" s="103">
        <v>13</v>
      </c>
      <c r="B65" s="112" t="s">
        <v>70</v>
      </c>
      <c r="C65" s="113"/>
      <c r="D65" s="102">
        <v>0.32430555555555557</v>
      </c>
      <c r="E65" s="102">
        <v>0.3590277777777778</v>
      </c>
      <c r="F65" s="102">
        <v>0.39375</v>
      </c>
      <c r="G65" s="102">
        <v>0.4284722222222222</v>
      </c>
      <c r="H65" s="102">
        <v>0.46319444444444446</v>
      </c>
      <c r="I65" s="102">
        <v>0.4979166666666666</v>
      </c>
      <c r="J65" s="102">
        <v>0.5673611111111111</v>
      </c>
      <c r="K65" s="102">
        <v>0.6020833333333333</v>
      </c>
      <c r="L65" s="102">
        <v>0.6368055555555555</v>
      </c>
      <c r="M65" s="102">
        <v>0.6715277777777778</v>
      </c>
      <c r="N65" s="102">
        <v>0.7062499999999999</v>
      </c>
      <c r="O65" s="105">
        <v>0.7409722222222223</v>
      </c>
      <c r="P65" s="103">
        <v>13</v>
      </c>
      <c r="Q65" s="110" t="s">
        <v>27</v>
      </c>
      <c r="R65" s="111"/>
      <c r="S65" s="102">
        <v>0.3993055555555556</v>
      </c>
      <c r="T65" s="102">
        <v>0.43402777777777773</v>
      </c>
      <c r="U65" s="102">
        <v>0.46875</v>
      </c>
      <c r="V65" s="102">
        <v>0.5034722222222222</v>
      </c>
      <c r="W65" s="102">
        <v>0.5729166666666666</v>
      </c>
      <c r="X65" s="102">
        <v>0.607638888888889</v>
      </c>
      <c r="Y65" s="102">
        <v>0.642361111111111</v>
      </c>
      <c r="Z65" s="102">
        <v>0.6770833333333334</v>
      </c>
      <c r="AA65" s="102">
        <v>0.7118055555555555</v>
      </c>
      <c r="AB65" s="102">
        <v>0.7465277777777778</v>
      </c>
      <c r="AC65" s="102">
        <v>0.78125</v>
      </c>
      <c r="AD65" s="105">
        <v>0.8159722222222222</v>
      </c>
    </row>
    <row r="66" spans="1:30" s="3" customFormat="1" ht="13.5" customHeight="1">
      <c r="A66" s="104"/>
      <c r="B66" s="106" t="s">
        <v>50</v>
      </c>
      <c r="C66" s="107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5"/>
      <c r="P66" s="104"/>
      <c r="Q66" s="108" t="s">
        <v>44</v>
      </c>
      <c r="R66" s="109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5"/>
    </row>
    <row r="67" spans="1:30" s="5" customFormat="1" ht="22.5" customHeight="1">
      <c r="A67" s="98">
        <v>14</v>
      </c>
      <c r="B67" s="100" t="s">
        <v>71</v>
      </c>
      <c r="C67" s="101"/>
      <c r="D67" s="96">
        <v>0.32708333333333334</v>
      </c>
      <c r="E67" s="84">
        <v>0.36180555555555555</v>
      </c>
      <c r="F67" s="84">
        <v>0.3965277777777778</v>
      </c>
      <c r="G67" s="84">
        <v>0.43124999999999997</v>
      </c>
      <c r="H67" s="84">
        <v>0.46597222222222223</v>
      </c>
      <c r="I67" s="84">
        <v>0.5006944444444444</v>
      </c>
      <c r="J67" s="84">
        <v>0.5701388888888889</v>
      </c>
      <c r="K67" s="84">
        <v>0.6048611111111112</v>
      </c>
      <c r="L67" s="84">
        <v>0.6395833333333333</v>
      </c>
      <c r="M67" s="84">
        <v>0.6743055555555556</v>
      </c>
      <c r="N67" s="84">
        <v>0.7090277777777777</v>
      </c>
      <c r="O67" s="86">
        <v>0.74375</v>
      </c>
      <c r="P67" s="92">
        <v>14</v>
      </c>
      <c r="Q67" s="94" t="s">
        <v>25</v>
      </c>
      <c r="R67" s="95"/>
      <c r="S67" s="96">
        <v>0.39999999999999997</v>
      </c>
      <c r="T67" s="84">
        <v>0.43472222222222223</v>
      </c>
      <c r="U67" s="84">
        <v>0.4694444444444445</v>
      </c>
      <c r="V67" s="84">
        <v>0.5041666666666667</v>
      </c>
      <c r="W67" s="84">
        <v>0.5736111111111112</v>
      </c>
      <c r="X67" s="84">
        <v>0.6083333333333333</v>
      </c>
      <c r="Y67" s="84">
        <v>0.6430555555555556</v>
      </c>
      <c r="Z67" s="84">
        <v>0.6777777777777777</v>
      </c>
      <c r="AA67" s="84">
        <v>0.7125</v>
      </c>
      <c r="AB67" s="84">
        <v>0.7472222222222222</v>
      </c>
      <c r="AC67" s="84">
        <v>0.7819444444444444</v>
      </c>
      <c r="AD67" s="86">
        <v>0.8166666666666668</v>
      </c>
    </row>
    <row r="68" spans="1:30" s="3" customFormat="1" ht="14.25" customHeight="1" thickBot="1">
      <c r="A68" s="99"/>
      <c r="B68" s="88" t="s">
        <v>51</v>
      </c>
      <c r="C68" s="89"/>
      <c r="D68" s="97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7"/>
      <c r="P68" s="93"/>
      <c r="Q68" s="90" t="s">
        <v>55</v>
      </c>
      <c r="R68" s="91"/>
      <c r="S68" s="97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7"/>
    </row>
    <row r="69" spans="1:30" ht="87" customHeight="1" thickBot="1" thickTop="1">
      <c r="A69" s="81" t="s">
        <v>23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3"/>
      <c r="P69" s="81" t="s">
        <v>23</v>
      </c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3"/>
    </row>
    <row r="70" spans="1:26" ht="22.5" customHeight="1" hidden="1">
      <c r="A70" s="21"/>
      <c r="B70" s="22"/>
      <c r="D70" s="23"/>
      <c r="E70" s="23"/>
      <c r="F70" s="23"/>
      <c r="G70" s="23"/>
      <c r="H70" s="23"/>
      <c r="I70" s="23"/>
      <c r="J70" s="23"/>
      <c r="K70" s="23"/>
      <c r="P70" s="21"/>
      <c r="Q70" s="22"/>
      <c r="S70" s="23"/>
      <c r="T70" s="23"/>
      <c r="U70" s="23"/>
      <c r="V70" s="23"/>
      <c r="W70" s="23"/>
      <c r="X70" s="23"/>
      <c r="Y70" s="23"/>
      <c r="Z70" s="23"/>
    </row>
    <row r="71" ht="30.75" customHeight="1"/>
  </sheetData>
  <sheetProtection/>
  <mergeCells count="874">
    <mergeCell ref="A4:A5"/>
    <mergeCell ref="D4:O4"/>
    <mergeCell ref="P4:P5"/>
    <mergeCell ref="S4:AD4"/>
    <mergeCell ref="A2:B3"/>
    <mergeCell ref="K2:M3"/>
    <mergeCell ref="N2:O3"/>
    <mergeCell ref="P2:Q3"/>
    <mergeCell ref="F2:J3"/>
    <mergeCell ref="C2:E3"/>
    <mergeCell ref="B6:C6"/>
    <mergeCell ref="D6:D7"/>
    <mergeCell ref="E6:E7"/>
    <mergeCell ref="Z2:AB2"/>
    <mergeCell ref="AC2:AD3"/>
    <mergeCell ref="Z3:AB3"/>
    <mergeCell ref="R2:T3"/>
    <mergeCell ref="U2:Y3"/>
    <mergeCell ref="P6:P7"/>
    <mergeCell ref="Q6:R6"/>
    <mergeCell ref="S6:S7"/>
    <mergeCell ref="T6:T7"/>
    <mergeCell ref="H6:H7"/>
    <mergeCell ref="I6:I7"/>
    <mergeCell ref="J6:J7"/>
    <mergeCell ref="K6:K7"/>
    <mergeCell ref="L6:L7"/>
    <mergeCell ref="M6:M7"/>
    <mergeCell ref="AA8:AA9"/>
    <mergeCell ref="AB8:AB9"/>
    <mergeCell ref="AC8:AC9"/>
    <mergeCell ref="AD6:AD7"/>
    <mergeCell ref="B7:C7"/>
    <mergeCell ref="Q7:R7"/>
    <mergeCell ref="U6:U7"/>
    <mergeCell ref="V6:V7"/>
    <mergeCell ref="W6:W7"/>
    <mergeCell ref="X6:X7"/>
    <mergeCell ref="AA6:AA7"/>
    <mergeCell ref="AB6:AB7"/>
    <mergeCell ref="AC6:AC7"/>
    <mergeCell ref="A6:A7"/>
    <mergeCell ref="F6:F7"/>
    <mergeCell ref="G6:G7"/>
    <mergeCell ref="Y6:Y7"/>
    <mergeCell ref="Z6:Z7"/>
    <mergeCell ref="N6:N7"/>
    <mergeCell ref="O6:O7"/>
    <mergeCell ref="A8:A9"/>
    <mergeCell ref="B8:C8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Y8:Y9"/>
    <mergeCell ref="Z8:Z9"/>
    <mergeCell ref="N8:N9"/>
    <mergeCell ref="O8:O9"/>
    <mergeCell ref="P8:P9"/>
    <mergeCell ref="Q8:R8"/>
    <mergeCell ref="S8:S9"/>
    <mergeCell ref="T8:T9"/>
    <mergeCell ref="B10:C10"/>
    <mergeCell ref="D10:D11"/>
    <mergeCell ref="E10:E11"/>
    <mergeCell ref="AD8:AD9"/>
    <mergeCell ref="B9:C9"/>
    <mergeCell ref="Q9:R9"/>
    <mergeCell ref="U8:U9"/>
    <mergeCell ref="V8:V9"/>
    <mergeCell ref="W8:W9"/>
    <mergeCell ref="X8:X9"/>
    <mergeCell ref="P10:P11"/>
    <mergeCell ref="Q10:R10"/>
    <mergeCell ref="S10:S11"/>
    <mergeCell ref="T10:T11"/>
    <mergeCell ref="H10:H11"/>
    <mergeCell ref="I10:I11"/>
    <mergeCell ref="J10:J11"/>
    <mergeCell ref="K10:K11"/>
    <mergeCell ref="L10:L11"/>
    <mergeCell ref="M10:M11"/>
    <mergeCell ref="AA12:AA13"/>
    <mergeCell ref="AB12:AB13"/>
    <mergeCell ref="AC12:AC13"/>
    <mergeCell ref="AD10:AD11"/>
    <mergeCell ref="B11:C11"/>
    <mergeCell ref="Q11:R11"/>
    <mergeCell ref="U10:U11"/>
    <mergeCell ref="V10:V11"/>
    <mergeCell ref="W10:W11"/>
    <mergeCell ref="X10:X11"/>
    <mergeCell ref="AA10:AA11"/>
    <mergeCell ref="AB10:AB11"/>
    <mergeCell ref="AC10:AC11"/>
    <mergeCell ref="A10:A11"/>
    <mergeCell ref="F10:F11"/>
    <mergeCell ref="G10:G11"/>
    <mergeCell ref="Y10:Y11"/>
    <mergeCell ref="Z10:Z11"/>
    <mergeCell ref="N10:N11"/>
    <mergeCell ref="O10:O11"/>
    <mergeCell ref="A12:A13"/>
    <mergeCell ref="B12:C12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Y12:Y13"/>
    <mergeCell ref="Z12:Z13"/>
    <mergeCell ref="N12:N13"/>
    <mergeCell ref="O12:O13"/>
    <mergeCell ref="P12:P13"/>
    <mergeCell ref="Q12:R12"/>
    <mergeCell ref="S12:S13"/>
    <mergeCell ref="T12:T13"/>
    <mergeCell ref="B14:C14"/>
    <mergeCell ref="D14:D15"/>
    <mergeCell ref="E14:E15"/>
    <mergeCell ref="AD12:AD13"/>
    <mergeCell ref="B13:C13"/>
    <mergeCell ref="Q13:R13"/>
    <mergeCell ref="U12:U13"/>
    <mergeCell ref="V12:V13"/>
    <mergeCell ref="W12:W13"/>
    <mergeCell ref="X12:X13"/>
    <mergeCell ref="P14:P15"/>
    <mergeCell ref="Q14:R14"/>
    <mergeCell ref="S14:S15"/>
    <mergeCell ref="T14:T15"/>
    <mergeCell ref="H14:H15"/>
    <mergeCell ref="I14:I15"/>
    <mergeCell ref="J14:J15"/>
    <mergeCell ref="K14:K15"/>
    <mergeCell ref="L14:L15"/>
    <mergeCell ref="M14:M15"/>
    <mergeCell ref="AA16:AA17"/>
    <mergeCell ref="AB16:AB17"/>
    <mergeCell ref="AC16:AC17"/>
    <mergeCell ref="AD14:AD15"/>
    <mergeCell ref="B15:C15"/>
    <mergeCell ref="Q15:R15"/>
    <mergeCell ref="U14:U15"/>
    <mergeCell ref="V14:V15"/>
    <mergeCell ref="W14:W15"/>
    <mergeCell ref="X14:X15"/>
    <mergeCell ref="AA14:AA15"/>
    <mergeCell ref="AB14:AB15"/>
    <mergeCell ref="AC14:AC15"/>
    <mergeCell ref="A14:A15"/>
    <mergeCell ref="F14:F15"/>
    <mergeCell ref="G14:G15"/>
    <mergeCell ref="Y14:Y15"/>
    <mergeCell ref="Z14:Z15"/>
    <mergeCell ref="N14:N15"/>
    <mergeCell ref="O14:O15"/>
    <mergeCell ref="A16:A17"/>
    <mergeCell ref="B16:C16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Y16:Y17"/>
    <mergeCell ref="Z16:Z17"/>
    <mergeCell ref="N16:N17"/>
    <mergeCell ref="O16:O17"/>
    <mergeCell ref="P16:P17"/>
    <mergeCell ref="Q16:R16"/>
    <mergeCell ref="S16:S17"/>
    <mergeCell ref="T16:T17"/>
    <mergeCell ref="B18:C18"/>
    <mergeCell ref="D18:D19"/>
    <mergeCell ref="E18:E19"/>
    <mergeCell ref="AD16:AD17"/>
    <mergeCell ref="B17:C17"/>
    <mergeCell ref="Q17:R17"/>
    <mergeCell ref="U16:U17"/>
    <mergeCell ref="V16:V17"/>
    <mergeCell ref="W16:W17"/>
    <mergeCell ref="X16:X17"/>
    <mergeCell ref="P18:P19"/>
    <mergeCell ref="Q18:R18"/>
    <mergeCell ref="S18:S19"/>
    <mergeCell ref="T18:T19"/>
    <mergeCell ref="H18:H19"/>
    <mergeCell ref="I18:I19"/>
    <mergeCell ref="J18:J19"/>
    <mergeCell ref="K18:K19"/>
    <mergeCell ref="L18:L19"/>
    <mergeCell ref="M18:M19"/>
    <mergeCell ref="AA20:AA21"/>
    <mergeCell ref="AB20:AB21"/>
    <mergeCell ref="AC20:AC21"/>
    <mergeCell ref="AD18:AD19"/>
    <mergeCell ref="B19:C19"/>
    <mergeCell ref="Q19:R19"/>
    <mergeCell ref="U18:U19"/>
    <mergeCell ref="V18:V19"/>
    <mergeCell ref="W18:W19"/>
    <mergeCell ref="X18:X19"/>
    <mergeCell ref="AA18:AA19"/>
    <mergeCell ref="AB18:AB19"/>
    <mergeCell ref="AC18:AC19"/>
    <mergeCell ref="A18:A19"/>
    <mergeCell ref="F18:F19"/>
    <mergeCell ref="G18:G19"/>
    <mergeCell ref="Y18:Y19"/>
    <mergeCell ref="Z18:Z19"/>
    <mergeCell ref="N18:N19"/>
    <mergeCell ref="O18:O19"/>
    <mergeCell ref="A20:A21"/>
    <mergeCell ref="B20:C20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Y20:Y21"/>
    <mergeCell ref="Z20:Z21"/>
    <mergeCell ref="N20:N21"/>
    <mergeCell ref="O20:O21"/>
    <mergeCell ref="P20:P21"/>
    <mergeCell ref="Q20:R20"/>
    <mergeCell ref="S20:S21"/>
    <mergeCell ref="T20:T21"/>
    <mergeCell ref="B22:C22"/>
    <mergeCell ref="D22:D23"/>
    <mergeCell ref="E22:E23"/>
    <mergeCell ref="AD20:AD21"/>
    <mergeCell ref="B21:C21"/>
    <mergeCell ref="Q21:R21"/>
    <mergeCell ref="U20:U21"/>
    <mergeCell ref="V20:V21"/>
    <mergeCell ref="W20:W21"/>
    <mergeCell ref="X20:X21"/>
    <mergeCell ref="P22:P23"/>
    <mergeCell ref="Q22:R22"/>
    <mergeCell ref="S22:S23"/>
    <mergeCell ref="T22:T23"/>
    <mergeCell ref="H22:H23"/>
    <mergeCell ref="I22:I23"/>
    <mergeCell ref="J22:J23"/>
    <mergeCell ref="K22:K23"/>
    <mergeCell ref="L22:L23"/>
    <mergeCell ref="M22:M23"/>
    <mergeCell ref="AA24:AA25"/>
    <mergeCell ref="AB24:AB25"/>
    <mergeCell ref="AC24:AC25"/>
    <mergeCell ref="AD22:AD23"/>
    <mergeCell ref="B23:C23"/>
    <mergeCell ref="Q23:R23"/>
    <mergeCell ref="U22:U23"/>
    <mergeCell ref="V22:V23"/>
    <mergeCell ref="W22:W23"/>
    <mergeCell ref="X22:X23"/>
    <mergeCell ref="AA22:AA23"/>
    <mergeCell ref="AB22:AB23"/>
    <mergeCell ref="AC22:AC23"/>
    <mergeCell ref="A22:A23"/>
    <mergeCell ref="F22:F23"/>
    <mergeCell ref="G22:G23"/>
    <mergeCell ref="Y22:Y23"/>
    <mergeCell ref="Z22:Z23"/>
    <mergeCell ref="N22:N23"/>
    <mergeCell ref="O22:O23"/>
    <mergeCell ref="A24:A25"/>
    <mergeCell ref="B24:C24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Y24:Y25"/>
    <mergeCell ref="Z24:Z25"/>
    <mergeCell ref="N24:N25"/>
    <mergeCell ref="O24:O25"/>
    <mergeCell ref="P24:P25"/>
    <mergeCell ref="Q24:R24"/>
    <mergeCell ref="S24:S25"/>
    <mergeCell ref="T24:T25"/>
    <mergeCell ref="B26:C26"/>
    <mergeCell ref="D26:D27"/>
    <mergeCell ref="E26:E27"/>
    <mergeCell ref="AD24:AD25"/>
    <mergeCell ref="B25:C25"/>
    <mergeCell ref="Q25:R25"/>
    <mergeCell ref="U24:U25"/>
    <mergeCell ref="V24:V25"/>
    <mergeCell ref="W24:W25"/>
    <mergeCell ref="X24:X25"/>
    <mergeCell ref="P26:P27"/>
    <mergeCell ref="Q26:R26"/>
    <mergeCell ref="S26:S27"/>
    <mergeCell ref="T26:T27"/>
    <mergeCell ref="H26:H27"/>
    <mergeCell ref="I26:I27"/>
    <mergeCell ref="J26:J27"/>
    <mergeCell ref="K26:K27"/>
    <mergeCell ref="L26:L27"/>
    <mergeCell ref="M26:M27"/>
    <mergeCell ref="AA28:AA29"/>
    <mergeCell ref="AB28:AB29"/>
    <mergeCell ref="AC28:AC29"/>
    <mergeCell ref="AD26:AD27"/>
    <mergeCell ref="B27:C27"/>
    <mergeCell ref="Q27:R27"/>
    <mergeCell ref="U26:U27"/>
    <mergeCell ref="V26:V27"/>
    <mergeCell ref="W26:W27"/>
    <mergeCell ref="X26:X27"/>
    <mergeCell ref="AA26:AA27"/>
    <mergeCell ref="AB26:AB27"/>
    <mergeCell ref="AC26:AC27"/>
    <mergeCell ref="A26:A27"/>
    <mergeCell ref="F26:F27"/>
    <mergeCell ref="G26:G27"/>
    <mergeCell ref="Y26:Y27"/>
    <mergeCell ref="Z26:Z27"/>
    <mergeCell ref="N26:N27"/>
    <mergeCell ref="O26:O27"/>
    <mergeCell ref="A28:A29"/>
    <mergeCell ref="B28:C28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Y28:Y29"/>
    <mergeCell ref="Z28:Z29"/>
    <mergeCell ref="N28:N29"/>
    <mergeCell ref="O28:O29"/>
    <mergeCell ref="P28:P29"/>
    <mergeCell ref="Q28:R28"/>
    <mergeCell ref="S28:S29"/>
    <mergeCell ref="T28:T29"/>
    <mergeCell ref="B30:C30"/>
    <mergeCell ref="D30:D31"/>
    <mergeCell ref="E30:E31"/>
    <mergeCell ref="AD28:AD29"/>
    <mergeCell ref="B29:C29"/>
    <mergeCell ref="Q29:R29"/>
    <mergeCell ref="U28:U29"/>
    <mergeCell ref="V28:V29"/>
    <mergeCell ref="W28:W29"/>
    <mergeCell ref="X28:X29"/>
    <mergeCell ref="P30:P31"/>
    <mergeCell ref="Q30:R30"/>
    <mergeCell ref="S30:S31"/>
    <mergeCell ref="T30:T31"/>
    <mergeCell ref="H30:H31"/>
    <mergeCell ref="I30:I31"/>
    <mergeCell ref="J30:J31"/>
    <mergeCell ref="K30:K31"/>
    <mergeCell ref="L30:L31"/>
    <mergeCell ref="M30:M31"/>
    <mergeCell ref="AA32:AA33"/>
    <mergeCell ref="AB32:AB33"/>
    <mergeCell ref="AC32:AC33"/>
    <mergeCell ref="AD30:AD31"/>
    <mergeCell ref="B31:C31"/>
    <mergeCell ref="Q31:R31"/>
    <mergeCell ref="U30:U31"/>
    <mergeCell ref="V30:V31"/>
    <mergeCell ref="W30:W31"/>
    <mergeCell ref="X30:X31"/>
    <mergeCell ref="AA30:AA31"/>
    <mergeCell ref="AB30:AB31"/>
    <mergeCell ref="AC30:AC31"/>
    <mergeCell ref="A30:A31"/>
    <mergeCell ref="F30:F31"/>
    <mergeCell ref="G30:G31"/>
    <mergeCell ref="Y30:Y31"/>
    <mergeCell ref="Z30:Z31"/>
    <mergeCell ref="N30:N31"/>
    <mergeCell ref="O30:O31"/>
    <mergeCell ref="M32:M33"/>
    <mergeCell ref="A32:A33"/>
    <mergeCell ref="B32:C32"/>
    <mergeCell ref="D32:D33"/>
    <mergeCell ref="E32:E33"/>
    <mergeCell ref="F32:F33"/>
    <mergeCell ref="G32:G33"/>
    <mergeCell ref="O32:O33"/>
    <mergeCell ref="P32:P33"/>
    <mergeCell ref="Q32:R32"/>
    <mergeCell ref="S32:S33"/>
    <mergeCell ref="T32:T33"/>
    <mergeCell ref="H32:H33"/>
    <mergeCell ref="I32:I33"/>
    <mergeCell ref="J32:J33"/>
    <mergeCell ref="K32:K33"/>
    <mergeCell ref="L32:L33"/>
    <mergeCell ref="AD32:AD33"/>
    <mergeCell ref="B33:C33"/>
    <mergeCell ref="Q33:R33"/>
    <mergeCell ref="U32:U33"/>
    <mergeCell ref="V32:V33"/>
    <mergeCell ref="W32:W33"/>
    <mergeCell ref="X32:X33"/>
    <mergeCell ref="Y32:Y33"/>
    <mergeCell ref="Z32:Z33"/>
    <mergeCell ref="N32:N33"/>
    <mergeCell ref="A39:A40"/>
    <mergeCell ref="D39:O39"/>
    <mergeCell ref="P39:P40"/>
    <mergeCell ref="S39:AD39"/>
    <mergeCell ref="A34:O34"/>
    <mergeCell ref="P34:AD34"/>
    <mergeCell ref="A37:B38"/>
    <mergeCell ref="K37:M38"/>
    <mergeCell ref="N37:O38"/>
    <mergeCell ref="P37:Q38"/>
    <mergeCell ref="B41:C41"/>
    <mergeCell ref="D41:D42"/>
    <mergeCell ref="E41:E42"/>
    <mergeCell ref="Z37:AB37"/>
    <mergeCell ref="AC37:AD38"/>
    <mergeCell ref="Z38:AB38"/>
    <mergeCell ref="C37:E38"/>
    <mergeCell ref="F37:J38"/>
    <mergeCell ref="R37:T38"/>
    <mergeCell ref="U37:Y38"/>
    <mergeCell ref="P41:P42"/>
    <mergeCell ref="Q41:R41"/>
    <mergeCell ref="S41:S42"/>
    <mergeCell ref="T41:T42"/>
    <mergeCell ref="H41:H42"/>
    <mergeCell ref="I41:I42"/>
    <mergeCell ref="J41:J42"/>
    <mergeCell ref="K41:K42"/>
    <mergeCell ref="L41:L42"/>
    <mergeCell ref="M41:M42"/>
    <mergeCell ref="AA43:AA44"/>
    <mergeCell ref="AB43:AB44"/>
    <mergeCell ref="AC43:AC44"/>
    <mergeCell ref="AD41:AD42"/>
    <mergeCell ref="B42:C42"/>
    <mergeCell ref="Q42:R42"/>
    <mergeCell ref="U41:U42"/>
    <mergeCell ref="V41:V42"/>
    <mergeCell ref="W41:W42"/>
    <mergeCell ref="X41:X42"/>
    <mergeCell ref="AA41:AA42"/>
    <mergeCell ref="AB41:AB42"/>
    <mergeCell ref="AC41:AC42"/>
    <mergeCell ref="A41:A42"/>
    <mergeCell ref="F41:F42"/>
    <mergeCell ref="G41:G42"/>
    <mergeCell ref="Y41:Y42"/>
    <mergeCell ref="Z41:Z42"/>
    <mergeCell ref="N41:N42"/>
    <mergeCell ref="O41:O42"/>
    <mergeCell ref="A43:A44"/>
    <mergeCell ref="B43:C43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Y43:Y44"/>
    <mergeCell ref="Z43:Z44"/>
    <mergeCell ref="N43:N44"/>
    <mergeCell ref="O43:O44"/>
    <mergeCell ref="P43:P44"/>
    <mergeCell ref="Q43:R43"/>
    <mergeCell ref="S43:S44"/>
    <mergeCell ref="T43:T44"/>
    <mergeCell ref="B45:C45"/>
    <mergeCell ref="D45:D46"/>
    <mergeCell ref="E45:E46"/>
    <mergeCell ref="AD43:AD44"/>
    <mergeCell ref="B44:C44"/>
    <mergeCell ref="Q44:R44"/>
    <mergeCell ref="U43:U44"/>
    <mergeCell ref="V43:V44"/>
    <mergeCell ref="W43:W44"/>
    <mergeCell ref="X43:X44"/>
    <mergeCell ref="P45:P46"/>
    <mergeCell ref="Q45:R45"/>
    <mergeCell ref="S45:S46"/>
    <mergeCell ref="T45:T46"/>
    <mergeCell ref="H45:H46"/>
    <mergeCell ref="I45:I46"/>
    <mergeCell ref="J45:J46"/>
    <mergeCell ref="K45:K46"/>
    <mergeCell ref="L45:L46"/>
    <mergeCell ref="M45:M46"/>
    <mergeCell ref="AA47:AA48"/>
    <mergeCell ref="AB47:AB48"/>
    <mergeCell ref="AC47:AC48"/>
    <mergeCell ref="AD45:AD46"/>
    <mergeCell ref="B46:C46"/>
    <mergeCell ref="Q46:R46"/>
    <mergeCell ref="U45:U46"/>
    <mergeCell ref="V45:V46"/>
    <mergeCell ref="W45:W46"/>
    <mergeCell ref="X45:X46"/>
    <mergeCell ref="AA45:AA46"/>
    <mergeCell ref="AB45:AB46"/>
    <mergeCell ref="AC45:AC46"/>
    <mergeCell ref="A45:A46"/>
    <mergeCell ref="F45:F46"/>
    <mergeCell ref="G45:G46"/>
    <mergeCell ref="Y45:Y46"/>
    <mergeCell ref="Z45:Z46"/>
    <mergeCell ref="N45:N46"/>
    <mergeCell ref="O45:O46"/>
    <mergeCell ref="A47:A48"/>
    <mergeCell ref="B47:C47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Y47:Y48"/>
    <mergeCell ref="Z47:Z48"/>
    <mergeCell ref="N47:N48"/>
    <mergeCell ref="O47:O48"/>
    <mergeCell ref="P47:P48"/>
    <mergeCell ref="Q47:R47"/>
    <mergeCell ref="S47:S48"/>
    <mergeCell ref="T47:T48"/>
    <mergeCell ref="B49:C49"/>
    <mergeCell ref="D49:D50"/>
    <mergeCell ref="E49:E50"/>
    <mergeCell ref="AD47:AD48"/>
    <mergeCell ref="B48:C48"/>
    <mergeCell ref="Q48:R48"/>
    <mergeCell ref="U47:U48"/>
    <mergeCell ref="V47:V48"/>
    <mergeCell ref="W47:W48"/>
    <mergeCell ref="X47:X48"/>
    <mergeCell ref="P49:P50"/>
    <mergeCell ref="Q49:R49"/>
    <mergeCell ref="S49:S50"/>
    <mergeCell ref="T49:T50"/>
    <mergeCell ref="H49:H50"/>
    <mergeCell ref="I49:I50"/>
    <mergeCell ref="J49:J50"/>
    <mergeCell ref="K49:K50"/>
    <mergeCell ref="L49:L50"/>
    <mergeCell ref="M49:M50"/>
    <mergeCell ref="AA51:AA52"/>
    <mergeCell ref="AB51:AB52"/>
    <mergeCell ref="AC51:AC52"/>
    <mergeCell ref="AD49:AD50"/>
    <mergeCell ref="B50:C50"/>
    <mergeCell ref="Q50:R50"/>
    <mergeCell ref="U49:U50"/>
    <mergeCell ref="V49:V50"/>
    <mergeCell ref="W49:W50"/>
    <mergeCell ref="X49:X50"/>
    <mergeCell ref="AA49:AA50"/>
    <mergeCell ref="AB49:AB50"/>
    <mergeCell ref="AC49:AC50"/>
    <mergeCell ref="A49:A50"/>
    <mergeCell ref="F49:F50"/>
    <mergeCell ref="G49:G50"/>
    <mergeCell ref="Y49:Y50"/>
    <mergeCell ref="Z49:Z50"/>
    <mergeCell ref="N49:N50"/>
    <mergeCell ref="O49:O50"/>
    <mergeCell ref="A51:A52"/>
    <mergeCell ref="B51:C51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Y51:Y52"/>
    <mergeCell ref="Z51:Z52"/>
    <mergeCell ref="N51:N52"/>
    <mergeCell ref="O51:O52"/>
    <mergeCell ref="P51:P52"/>
    <mergeCell ref="Q51:R51"/>
    <mergeCell ref="S51:S52"/>
    <mergeCell ref="T51:T52"/>
    <mergeCell ref="B53:C53"/>
    <mergeCell ref="D53:D54"/>
    <mergeCell ref="E53:E54"/>
    <mergeCell ref="AD51:AD52"/>
    <mergeCell ref="B52:C52"/>
    <mergeCell ref="Q52:R52"/>
    <mergeCell ref="U51:U52"/>
    <mergeCell ref="V51:V52"/>
    <mergeCell ref="W51:W52"/>
    <mergeCell ref="X51:X52"/>
    <mergeCell ref="P53:P54"/>
    <mergeCell ref="Q53:R53"/>
    <mergeCell ref="S53:S54"/>
    <mergeCell ref="T53:T54"/>
    <mergeCell ref="H53:H54"/>
    <mergeCell ref="I53:I54"/>
    <mergeCell ref="J53:J54"/>
    <mergeCell ref="K53:K54"/>
    <mergeCell ref="L53:L54"/>
    <mergeCell ref="M53:M54"/>
    <mergeCell ref="AA55:AA56"/>
    <mergeCell ref="AB55:AB56"/>
    <mergeCell ref="AC55:AC56"/>
    <mergeCell ref="AD53:AD54"/>
    <mergeCell ref="B54:C54"/>
    <mergeCell ref="Q54:R54"/>
    <mergeCell ref="U53:U54"/>
    <mergeCell ref="V53:V54"/>
    <mergeCell ref="W53:W54"/>
    <mergeCell ref="X53:X54"/>
    <mergeCell ref="AA53:AA54"/>
    <mergeCell ref="AB53:AB54"/>
    <mergeCell ref="AC53:AC54"/>
    <mergeCell ref="A53:A54"/>
    <mergeCell ref="F53:F54"/>
    <mergeCell ref="G53:G54"/>
    <mergeCell ref="Y53:Y54"/>
    <mergeCell ref="Z53:Z54"/>
    <mergeCell ref="N53:N54"/>
    <mergeCell ref="O53:O54"/>
    <mergeCell ref="A55:A56"/>
    <mergeCell ref="B55:C55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Y55:Y56"/>
    <mergeCell ref="Z55:Z56"/>
    <mergeCell ref="N55:N56"/>
    <mergeCell ref="O55:O56"/>
    <mergeCell ref="P55:P56"/>
    <mergeCell ref="Q55:R55"/>
    <mergeCell ref="S55:S56"/>
    <mergeCell ref="T55:T56"/>
    <mergeCell ref="B57:C57"/>
    <mergeCell ref="D57:D58"/>
    <mergeCell ref="E57:E58"/>
    <mergeCell ref="AD55:AD56"/>
    <mergeCell ref="B56:C56"/>
    <mergeCell ref="Q56:R56"/>
    <mergeCell ref="U55:U56"/>
    <mergeCell ref="V55:V56"/>
    <mergeCell ref="W55:W56"/>
    <mergeCell ref="X55:X56"/>
    <mergeCell ref="P57:P58"/>
    <mergeCell ref="Q57:R57"/>
    <mergeCell ref="S57:S58"/>
    <mergeCell ref="T57:T58"/>
    <mergeCell ref="H57:H58"/>
    <mergeCell ref="I57:I58"/>
    <mergeCell ref="J57:J58"/>
    <mergeCell ref="K57:K58"/>
    <mergeCell ref="L57:L58"/>
    <mergeCell ref="M57:M58"/>
    <mergeCell ref="AA59:AA60"/>
    <mergeCell ref="AB59:AB60"/>
    <mergeCell ref="AC59:AC60"/>
    <mergeCell ref="AD57:AD58"/>
    <mergeCell ref="B58:C58"/>
    <mergeCell ref="Q58:R58"/>
    <mergeCell ref="U57:U58"/>
    <mergeCell ref="V57:V58"/>
    <mergeCell ref="W57:W58"/>
    <mergeCell ref="X57:X58"/>
    <mergeCell ref="AA57:AA58"/>
    <mergeCell ref="AB57:AB58"/>
    <mergeCell ref="AC57:AC58"/>
    <mergeCell ref="A57:A58"/>
    <mergeCell ref="F57:F58"/>
    <mergeCell ref="G57:G58"/>
    <mergeCell ref="Y57:Y58"/>
    <mergeCell ref="Z57:Z58"/>
    <mergeCell ref="N57:N58"/>
    <mergeCell ref="O57:O58"/>
    <mergeCell ref="A59:A60"/>
    <mergeCell ref="B59:C59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Y59:Y60"/>
    <mergeCell ref="Z59:Z60"/>
    <mergeCell ref="N59:N60"/>
    <mergeCell ref="O59:O60"/>
    <mergeCell ref="P59:P60"/>
    <mergeCell ref="Q59:R59"/>
    <mergeCell ref="S59:S60"/>
    <mergeCell ref="T59:T60"/>
    <mergeCell ref="B61:C61"/>
    <mergeCell ref="D61:D62"/>
    <mergeCell ref="E61:E62"/>
    <mergeCell ref="AD59:AD60"/>
    <mergeCell ref="B60:C60"/>
    <mergeCell ref="Q60:R60"/>
    <mergeCell ref="U59:U60"/>
    <mergeCell ref="V59:V60"/>
    <mergeCell ref="W59:W60"/>
    <mergeCell ref="X59:X60"/>
    <mergeCell ref="P61:P62"/>
    <mergeCell ref="Q61:R61"/>
    <mergeCell ref="S61:S62"/>
    <mergeCell ref="T61:T62"/>
    <mergeCell ref="H61:H62"/>
    <mergeCell ref="I61:I62"/>
    <mergeCell ref="J61:J62"/>
    <mergeCell ref="K61:K62"/>
    <mergeCell ref="L61:L62"/>
    <mergeCell ref="M61:M62"/>
    <mergeCell ref="AA63:AA64"/>
    <mergeCell ref="AB63:AB64"/>
    <mergeCell ref="AC63:AC64"/>
    <mergeCell ref="AD61:AD62"/>
    <mergeCell ref="B62:C62"/>
    <mergeCell ref="Q62:R62"/>
    <mergeCell ref="U61:U62"/>
    <mergeCell ref="V61:V62"/>
    <mergeCell ref="W61:W62"/>
    <mergeCell ref="X61:X62"/>
    <mergeCell ref="AA61:AA62"/>
    <mergeCell ref="AB61:AB62"/>
    <mergeCell ref="AC61:AC62"/>
    <mergeCell ref="A61:A62"/>
    <mergeCell ref="F61:F62"/>
    <mergeCell ref="G61:G62"/>
    <mergeCell ref="Y61:Y62"/>
    <mergeCell ref="Z61:Z62"/>
    <mergeCell ref="N61:N62"/>
    <mergeCell ref="O61:O62"/>
    <mergeCell ref="A63:A64"/>
    <mergeCell ref="B63:C63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R63"/>
    <mergeCell ref="S63:S64"/>
    <mergeCell ref="T63:T64"/>
    <mergeCell ref="B65:C65"/>
    <mergeCell ref="AD63:AD64"/>
    <mergeCell ref="B64:C64"/>
    <mergeCell ref="Q64:R64"/>
    <mergeCell ref="U63:U64"/>
    <mergeCell ref="V63:V64"/>
    <mergeCell ref="W63:W64"/>
    <mergeCell ref="X63:X64"/>
    <mergeCell ref="Y63:Y64"/>
    <mergeCell ref="Z63:Z64"/>
    <mergeCell ref="Q65:R65"/>
    <mergeCell ref="S65:S66"/>
    <mergeCell ref="T65:T66"/>
    <mergeCell ref="H65:H66"/>
    <mergeCell ref="I65:I66"/>
    <mergeCell ref="J65:J66"/>
    <mergeCell ref="K65:K66"/>
    <mergeCell ref="L65:L66"/>
    <mergeCell ref="M65:M66"/>
    <mergeCell ref="AB65:AB66"/>
    <mergeCell ref="AC65:AC66"/>
    <mergeCell ref="AD65:AD66"/>
    <mergeCell ref="B66:C66"/>
    <mergeCell ref="Q66:R66"/>
    <mergeCell ref="U65:U66"/>
    <mergeCell ref="V65:V66"/>
    <mergeCell ref="W65:W66"/>
    <mergeCell ref="X65:X66"/>
    <mergeCell ref="Y65:Y66"/>
    <mergeCell ref="AA65:AA66"/>
    <mergeCell ref="A65:A66"/>
    <mergeCell ref="D65:D66"/>
    <mergeCell ref="E65:E66"/>
    <mergeCell ref="F65:F66"/>
    <mergeCell ref="G65:G66"/>
    <mergeCell ref="Z65:Z66"/>
    <mergeCell ref="N65:N66"/>
    <mergeCell ref="O65:O66"/>
    <mergeCell ref="P65:P66"/>
    <mergeCell ref="A67:A68"/>
    <mergeCell ref="B67:C67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W67:W68"/>
    <mergeCell ref="X67:X68"/>
    <mergeCell ref="Y67:Y68"/>
    <mergeCell ref="Z67:Z68"/>
    <mergeCell ref="N67:N68"/>
    <mergeCell ref="O67:O68"/>
    <mergeCell ref="P67:P68"/>
    <mergeCell ref="Q67:R67"/>
    <mergeCell ref="S67:S68"/>
    <mergeCell ref="T67:T68"/>
    <mergeCell ref="A69:O69"/>
    <mergeCell ref="P69:AD69"/>
    <mergeCell ref="AA67:AA68"/>
    <mergeCell ref="AB67:AB68"/>
    <mergeCell ref="AC67:AC68"/>
    <mergeCell ref="AD67:AD68"/>
    <mergeCell ref="B68:C68"/>
    <mergeCell ref="Q68:R68"/>
    <mergeCell ref="U67:U68"/>
    <mergeCell ref="V67:V68"/>
  </mergeCells>
  <printOptions horizontalCentered="1" verticalCentered="1"/>
  <pageMargins left="0" right="0" top="0" bottom="0" header="0" footer="0"/>
  <pageSetup fitToWidth="2" horizontalDpi="600" verticalDpi="600" orientation="portrait" paperSize="9" scale="50" r:id="rId2"/>
  <colBreaks count="1" manualBreakCount="1">
    <brk id="15" max="6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PageLayoutView="0" workbookViewId="0" topLeftCell="A1">
      <selection activeCell="T23" sqref="T23"/>
    </sheetView>
  </sheetViews>
  <sheetFormatPr defaultColWidth="14.33203125" defaultRowHeight="20.25" customHeight="1"/>
  <cols>
    <col min="1" max="1" width="17.16015625" style="28" customWidth="1"/>
    <col min="2" max="2" width="36.33203125" style="28" customWidth="1"/>
    <col min="3" max="3" width="5.83203125" style="27" customWidth="1"/>
    <col min="4" max="4" width="9.16015625" style="27" customWidth="1"/>
    <col min="5" max="11" width="9.16015625" style="26" customWidth="1"/>
    <col min="12" max="16" width="9.16015625" style="25" customWidth="1"/>
    <col min="17" max="20" width="8.16015625" style="24" customWidth="1"/>
    <col min="21" max="16384" width="14.33203125" style="24" customWidth="1"/>
  </cols>
  <sheetData>
    <row r="1" spans="1:19" ht="20.25" customHeight="1">
      <c r="A1" s="173" t="s">
        <v>121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78"/>
      <c r="R1" s="78"/>
      <c r="S1" s="78"/>
    </row>
    <row r="2" spans="1:19" ht="20.25" customHeight="1">
      <c r="A2" s="174" t="s">
        <v>127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34"/>
      <c r="R2" s="34"/>
      <c r="S2" s="34"/>
    </row>
    <row r="3" spans="1:16" ht="20.25" customHeight="1">
      <c r="A3" s="175" t="s">
        <v>103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</row>
    <row r="4" spans="1:16" ht="20.25" customHeight="1">
      <c r="A4" s="57" t="s">
        <v>102</v>
      </c>
      <c r="B4" s="57"/>
      <c r="C4" s="178"/>
      <c r="D4" s="56">
        <v>1126</v>
      </c>
      <c r="E4" s="180" t="s">
        <v>123</v>
      </c>
      <c r="F4" s="182" t="s">
        <v>101</v>
      </c>
      <c r="G4" s="56">
        <v>1141</v>
      </c>
      <c r="H4" s="182" t="s">
        <v>101</v>
      </c>
      <c r="I4" s="182" t="s">
        <v>101</v>
      </c>
      <c r="J4" s="56">
        <v>1133</v>
      </c>
      <c r="K4" s="182" t="s">
        <v>101</v>
      </c>
      <c r="L4" s="182" t="s">
        <v>101</v>
      </c>
      <c r="M4" s="182" t="s">
        <v>101</v>
      </c>
      <c r="N4" s="56">
        <v>1133</v>
      </c>
      <c r="O4" s="182" t="s">
        <v>101</v>
      </c>
      <c r="P4" s="182" t="s">
        <v>101</v>
      </c>
    </row>
    <row r="5" spans="1:16" ht="20.25" customHeight="1">
      <c r="A5" s="55" t="s">
        <v>100</v>
      </c>
      <c r="B5" s="55"/>
      <c r="C5" s="179"/>
      <c r="D5" s="54" t="s">
        <v>99</v>
      </c>
      <c r="E5" s="181"/>
      <c r="F5" s="183"/>
      <c r="G5" s="54" t="s">
        <v>99</v>
      </c>
      <c r="H5" s="183"/>
      <c r="I5" s="183"/>
      <c r="J5" s="54" t="s">
        <v>99</v>
      </c>
      <c r="K5" s="183"/>
      <c r="L5" s="183"/>
      <c r="M5" s="183"/>
      <c r="N5" s="54" t="s">
        <v>99</v>
      </c>
      <c r="O5" s="183"/>
      <c r="P5" s="183"/>
    </row>
    <row r="6" spans="1:16" ht="20.25" customHeight="1">
      <c r="A6" s="41" t="s">
        <v>120</v>
      </c>
      <c r="B6" s="77" t="s">
        <v>119</v>
      </c>
      <c r="C6" s="64"/>
      <c r="D6" s="76">
        <v>0.2708333333333333</v>
      </c>
      <c r="E6" s="53">
        <v>0.2916666666666667</v>
      </c>
      <c r="F6" s="53">
        <v>0.3541666666666667</v>
      </c>
      <c r="G6" s="53">
        <v>0.3611111111111111</v>
      </c>
      <c r="H6" s="53">
        <v>0.3819444444444444</v>
      </c>
      <c r="I6" s="53">
        <v>0.4166666666666667</v>
      </c>
      <c r="J6" s="53">
        <v>0.4513888888888889</v>
      </c>
      <c r="K6" s="53">
        <v>0.46527777777777773</v>
      </c>
      <c r="L6" s="52">
        <v>0.5</v>
      </c>
      <c r="M6" s="52">
        <v>0.5555555555555556</v>
      </c>
      <c r="N6" s="52">
        <v>0.576388888888889</v>
      </c>
      <c r="O6" s="52">
        <v>0.5902777777777778</v>
      </c>
      <c r="P6" s="52">
        <v>0.6319444444444444</v>
      </c>
    </row>
    <row r="7" spans="1:16" ht="20.25" customHeight="1">
      <c r="A7" s="41" t="s">
        <v>82</v>
      </c>
      <c r="B7" s="42" t="s">
        <v>81</v>
      </c>
      <c r="C7" s="64"/>
      <c r="D7" s="38"/>
      <c r="E7" s="38">
        <v>0.30069444444444443</v>
      </c>
      <c r="F7" s="38">
        <v>0.36319444444444443</v>
      </c>
      <c r="G7" s="38"/>
      <c r="H7" s="38">
        <v>0.3909722222222222</v>
      </c>
      <c r="I7" s="38">
        <v>0.42569444444444443</v>
      </c>
      <c r="J7" s="38"/>
      <c r="K7" s="38">
        <v>0.47430555555555554</v>
      </c>
      <c r="L7" s="37">
        <v>0.5090277777777777</v>
      </c>
      <c r="M7" s="37">
        <v>0.5645833333333333</v>
      </c>
      <c r="N7" s="37"/>
      <c r="O7" s="37">
        <v>0.5993055555555555</v>
      </c>
      <c r="P7" s="37">
        <v>0.6409722222222222</v>
      </c>
    </row>
    <row r="8" spans="1:16" ht="20.25" customHeight="1">
      <c r="A8" s="44" t="s">
        <v>118</v>
      </c>
      <c r="B8" s="43" t="s">
        <v>126</v>
      </c>
      <c r="C8" s="64"/>
      <c r="D8" s="38"/>
      <c r="E8" s="38">
        <f>E7+0.014</f>
        <v>0.31469444444444444</v>
      </c>
      <c r="F8" s="38">
        <f>F7+0.014</f>
        <v>0.37719444444444444</v>
      </c>
      <c r="G8" s="38"/>
      <c r="H8" s="38">
        <f>H7+0.014</f>
        <v>0.40497222222222223</v>
      </c>
      <c r="I8" s="38">
        <f>I7+0.014</f>
        <v>0.43969444444444444</v>
      </c>
      <c r="J8" s="38">
        <v>0.4930555555555556</v>
      </c>
      <c r="K8" s="38">
        <f>K7+0.014</f>
        <v>0.48830555555555555</v>
      </c>
      <c r="L8" s="37">
        <f>L7+0.014</f>
        <v>0.5230277777777778</v>
      </c>
      <c r="M8" s="37">
        <f>M7+0.014</f>
        <v>0.5785833333333333</v>
      </c>
      <c r="N8" s="38">
        <v>0.6180555555555556</v>
      </c>
      <c r="O8" s="37">
        <f>O7+0.014</f>
        <v>0.6133055555555555</v>
      </c>
      <c r="P8" s="37">
        <f>P7+0.014</f>
        <v>0.6549722222222222</v>
      </c>
    </row>
    <row r="9" spans="1:16" ht="20.25" customHeight="1">
      <c r="A9" s="44" t="s">
        <v>117</v>
      </c>
      <c r="B9" s="43" t="s">
        <v>116</v>
      </c>
      <c r="C9" s="64"/>
      <c r="D9" s="66">
        <f>D6+0.042</f>
        <v>0.3128333333333333</v>
      </c>
      <c r="E9" s="38">
        <f>E8+0.0035</f>
        <v>0.31819444444444445</v>
      </c>
      <c r="F9" s="38">
        <f>F8+0.0035</f>
        <v>0.38069444444444445</v>
      </c>
      <c r="G9" s="66">
        <f>G6+0.042</f>
        <v>0.4031111111111111</v>
      </c>
      <c r="H9" s="38">
        <f aca="true" t="shared" si="0" ref="H9:P9">H8+0.0035</f>
        <v>0.40847222222222224</v>
      </c>
      <c r="I9" s="38">
        <f t="shared" si="0"/>
        <v>0.44319444444444445</v>
      </c>
      <c r="J9" s="38">
        <f t="shared" si="0"/>
        <v>0.4965555555555556</v>
      </c>
      <c r="K9" s="38">
        <f t="shared" si="0"/>
        <v>0.49180555555555555</v>
      </c>
      <c r="L9" s="37">
        <f t="shared" si="0"/>
        <v>0.5265277777777777</v>
      </c>
      <c r="M9" s="37">
        <f t="shared" si="0"/>
        <v>0.5820833333333333</v>
      </c>
      <c r="N9" s="38">
        <f t="shared" si="0"/>
        <v>0.6215555555555555</v>
      </c>
      <c r="O9" s="37">
        <f t="shared" si="0"/>
        <v>0.6168055555555555</v>
      </c>
      <c r="P9" s="37">
        <f t="shared" si="0"/>
        <v>0.6584722222222221</v>
      </c>
    </row>
    <row r="10" spans="1:16" ht="20.25" customHeight="1">
      <c r="A10" s="75" t="s">
        <v>115</v>
      </c>
      <c r="B10" s="46" t="s">
        <v>87</v>
      </c>
      <c r="C10" s="64" t="s">
        <v>112</v>
      </c>
      <c r="D10" s="38">
        <f>D9+0.0014</f>
        <v>0.3142333333333333</v>
      </c>
      <c r="E10" s="38">
        <v>0.3194444444444445</v>
      </c>
      <c r="F10" s="38">
        <v>0.3819444444444444</v>
      </c>
      <c r="G10" s="38">
        <f>G9+0.0014</f>
        <v>0.4045111111111111</v>
      </c>
      <c r="H10" s="38">
        <v>0.40972222222222227</v>
      </c>
      <c r="I10" s="38">
        <v>0.4444444444444444</v>
      </c>
      <c r="J10" s="38">
        <f>J9+0.0014</f>
        <v>0.4979555555555556</v>
      </c>
      <c r="K10" s="38">
        <v>0.4930555555555556</v>
      </c>
      <c r="L10" s="38">
        <v>0.5277777777777778</v>
      </c>
      <c r="M10" s="38">
        <v>0.5833333333333334</v>
      </c>
      <c r="N10" s="38">
        <v>0.6229166666666667</v>
      </c>
      <c r="O10" s="38">
        <v>0.6180555555555556</v>
      </c>
      <c r="P10" s="38">
        <v>0.6597222222222222</v>
      </c>
    </row>
    <row r="11" spans="1:16" ht="20.25" customHeight="1">
      <c r="A11" s="75" t="s">
        <v>114</v>
      </c>
      <c r="B11" s="46" t="s">
        <v>113</v>
      </c>
      <c r="C11" s="64"/>
      <c r="D11" s="66">
        <f>D10+0.0014</f>
        <v>0.3156333333333333</v>
      </c>
      <c r="E11" s="38">
        <v>0.3201388888888889</v>
      </c>
      <c r="F11" s="38">
        <v>0.3826388888888889</v>
      </c>
      <c r="G11" s="66"/>
      <c r="H11" s="38">
        <v>0.41041666666666665</v>
      </c>
      <c r="I11" s="38">
        <v>0.4451388888888889</v>
      </c>
      <c r="J11" s="66"/>
      <c r="K11" s="38">
        <v>0.49374999999999997</v>
      </c>
      <c r="L11" s="38">
        <v>0.5284722222222222</v>
      </c>
      <c r="M11" s="38">
        <v>0.5840277777777778</v>
      </c>
      <c r="N11" s="66"/>
      <c r="O11" s="38">
        <v>0.61875</v>
      </c>
      <c r="P11" s="38">
        <v>0.6604166666666667</v>
      </c>
    </row>
    <row r="12" spans="1:16" ht="20.25" customHeight="1">
      <c r="A12" s="185" t="s">
        <v>92</v>
      </c>
      <c r="B12" s="50" t="s">
        <v>91</v>
      </c>
      <c r="C12" s="64" t="s">
        <v>112</v>
      </c>
      <c r="D12" s="38" t="s">
        <v>111</v>
      </c>
      <c r="E12" s="38" t="s">
        <v>80</v>
      </c>
      <c r="F12" s="38" t="s">
        <v>80</v>
      </c>
      <c r="G12" s="38"/>
      <c r="H12" s="73"/>
      <c r="I12" s="73"/>
      <c r="J12" s="38" t="s">
        <v>80</v>
      </c>
      <c r="K12" s="73"/>
      <c r="L12" s="73"/>
      <c r="M12" s="73"/>
      <c r="N12" s="73"/>
      <c r="O12" s="73"/>
      <c r="P12" s="73"/>
    </row>
    <row r="13" spans="1:16" ht="20.25" customHeight="1">
      <c r="A13" s="185"/>
      <c r="B13" s="50" t="s">
        <v>91</v>
      </c>
      <c r="C13" s="74" t="s">
        <v>110</v>
      </c>
      <c r="D13" s="72" t="s">
        <v>109</v>
      </c>
      <c r="E13" s="73">
        <v>0.3298611111111111</v>
      </c>
      <c r="F13" s="73">
        <v>0.3923611111111111</v>
      </c>
      <c r="G13" s="72"/>
      <c r="H13" s="71">
        <v>0.4201388888888889</v>
      </c>
      <c r="I13" s="71">
        <v>0.4548611111111111</v>
      </c>
      <c r="J13" s="38">
        <v>0.5083333333333333</v>
      </c>
      <c r="K13" s="71">
        <v>0.5034722222222222</v>
      </c>
      <c r="L13" s="71">
        <v>0.5381944444444444</v>
      </c>
      <c r="M13" s="71">
        <v>0.59375</v>
      </c>
      <c r="N13" s="71">
        <v>0.6333333333333333</v>
      </c>
      <c r="O13" s="71">
        <v>0.6284722222222222</v>
      </c>
      <c r="P13" s="71">
        <v>0.6701388888888888</v>
      </c>
    </row>
    <row r="14" spans="1:16" s="32" customFormat="1" ht="20.25" customHeight="1">
      <c r="A14" s="70" t="s">
        <v>108</v>
      </c>
      <c r="B14" s="51" t="s">
        <v>93</v>
      </c>
      <c r="C14" s="69"/>
      <c r="D14" s="68">
        <f>D11+0.0112</f>
        <v>0.3268333333333333</v>
      </c>
      <c r="E14" s="38">
        <v>0.3354166666666667</v>
      </c>
      <c r="F14" s="38">
        <v>0.3979166666666667</v>
      </c>
      <c r="G14" s="38">
        <v>0.41805555555555557</v>
      </c>
      <c r="H14" s="38">
        <v>0.42569444444444443</v>
      </c>
      <c r="I14" s="38">
        <v>0.4604166666666667</v>
      </c>
      <c r="J14" s="38">
        <v>0.5097222222222222</v>
      </c>
      <c r="K14" s="38">
        <v>0.5090277777777777</v>
      </c>
      <c r="L14" s="38">
        <v>0.5437500000000001</v>
      </c>
      <c r="M14" s="38">
        <v>0.5993055555555555</v>
      </c>
      <c r="N14" s="38">
        <v>0.6347222222222222</v>
      </c>
      <c r="O14" s="38">
        <v>0.6340277777777777</v>
      </c>
      <c r="P14" s="38">
        <v>0.6756944444444444</v>
      </c>
    </row>
    <row r="15" spans="1:16" ht="20.25" customHeight="1">
      <c r="A15" s="67" t="s">
        <v>107</v>
      </c>
      <c r="B15" s="65" t="s">
        <v>95</v>
      </c>
      <c r="C15" s="64"/>
      <c r="D15" s="66">
        <f>D14+0.0056</f>
        <v>0.3324333333333333</v>
      </c>
      <c r="E15" s="66">
        <v>0.3423611111111111</v>
      </c>
      <c r="F15" s="66">
        <v>0.4048611111111111</v>
      </c>
      <c r="G15" s="66">
        <v>0.4270833333333333</v>
      </c>
      <c r="H15" s="66">
        <v>0.43263888888888885</v>
      </c>
      <c r="I15" s="66">
        <v>0.4673611111111111</v>
      </c>
      <c r="J15" s="66">
        <v>0.5187499999999999</v>
      </c>
      <c r="K15" s="66">
        <v>0.5159722222222222</v>
      </c>
      <c r="L15" s="66">
        <v>0.5506944444444445</v>
      </c>
      <c r="M15" s="66">
        <v>0.6062500000000001</v>
      </c>
      <c r="N15" s="66">
        <v>0.6437499999999999</v>
      </c>
      <c r="O15" s="66">
        <v>0.6409722222222222</v>
      </c>
      <c r="P15" s="66">
        <v>0.6826388888888889</v>
      </c>
    </row>
    <row r="16" spans="1:16" ht="20.25" customHeight="1">
      <c r="A16" s="49" t="s">
        <v>106</v>
      </c>
      <c r="B16" s="65" t="s">
        <v>97</v>
      </c>
      <c r="C16" s="64"/>
      <c r="D16" s="38">
        <f>D15+0.0014</f>
        <v>0.3338333333333333</v>
      </c>
      <c r="E16" s="38">
        <f>E15+0.0014</f>
        <v>0.34376111111111113</v>
      </c>
      <c r="F16" s="38">
        <f>F15+0.0014</f>
        <v>0.40626111111111113</v>
      </c>
      <c r="G16" s="38">
        <v>0.4305555555555556</v>
      </c>
      <c r="H16" s="38">
        <f>H15+0.0014</f>
        <v>0.43403888888888886</v>
      </c>
      <c r="I16" s="38">
        <f>I15+0.0014</f>
        <v>0.46876111111111113</v>
      </c>
      <c r="J16" s="38">
        <v>0.5208333333333334</v>
      </c>
      <c r="K16" s="38">
        <f>K15+0.0014</f>
        <v>0.5173722222222221</v>
      </c>
      <c r="L16" s="38">
        <f>L15+0.0014</f>
        <v>0.5520944444444444</v>
      </c>
      <c r="M16" s="38">
        <f>M15+0.0014</f>
        <v>0.60765</v>
      </c>
      <c r="N16" s="38">
        <v>0.6458333333333334</v>
      </c>
      <c r="O16" s="38">
        <f>O15+0.0014</f>
        <v>0.6423722222222221</v>
      </c>
      <c r="P16" s="38">
        <f>P15+0.0014</f>
        <v>0.6840388888888889</v>
      </c>
    </row>
    <row r="17" spans="1:16" ht="20.25" customHeight="1">
      <c r="A17" s="63"/>
      <c r="B17" s="63"/>
      <c r="C17" s="62"/>
      <c r="D17" s="61" t="s">
        <v>105</v>
      </c>
      <c r="E17" s="61"/>
      <c r="F17" s="61"/>
      <c r="G17" s="61" t="s">
        <v>104</v>
      </c>
      <c r="H17" s="61"/>
      <c r="I17" s="61"/>
      <c r="J17" s="61"/>
      <c r="K17" s="61"/>
      <c r="L17" s="61"/>
      <c r="M17" s="61"/>
      <c r="N17" s="61"/>
      <c r="O17" s="61"/>
      <c r="P17" s="61"/>
    </row>
    <row r="18" spans="1:16" ht="20.25" customHeight="1">
      <c r="A18" s="63"/>
      <c r="B18" s="79" t="s">
        <v>124</v>
      </c>
      <c r="C18" s="62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</row>
    <row r="19" spans="1:16" ht="20.25" customHeight="1">
      <c r="A19" s="34" t="s">
        <v>128</v>
      </c>
      <c r="B19" s="34"/>
      <c r="E19" s="60"/>
      <c r="F19" s="60"/>
      <c r="G19" s="60"/>
      <c r="H19" s="60"/>
      <c r="I19" s="60"/>
      <c r="J19" s="60"/>
      <c r="K19" s="60"/>
      <c r="L19" s="27"/>
      <c r="M19" s="27"/>
      <c r="N19" s="27"/>
      <c r="O19" s="27"/>
      <c r="P19" s="27"/>
    </row>
    <row r="20" spans="1:16" ht="20.25" customHeight="1">
      <c r="A20" s="80" t="s">
        <v>122</v>
      </c>
      <c r="B20" s="34"/>
      <c r="E20" s="60"/>
      <c r="F20" s="60"/>
      <c r="G20" s="60"/>
      <c r="H20" s="60"/>
      <c r="I20" s="60"/>
      <c r="J20" s="60"/>
      <c r="K20" s="60"/>
      <c r="L20" s="27"/>
      <c r="M20" s="27"/>
      <c r="N20" s="27"/>
      <c r="O20" s="27"/>
      <c r="P20" s="27"/>
    </row>
    <row r="21" spans="1:19" ht="20.25" customHeight="1">
      <c r="A21" s="186" t="s">
        <v>132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59"/>
      <c r="R21" s="59"/>
      <c r="S21" s="59"/>
    </row>
    <row r="22" spans="1:20" ht="20.25" customHeight="1" thickBot="1">
      <c r="A22" s="184" t="s">
        <v>131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34"/>
      <c r="R22" s="34"/>
      <c r="S22" s="34"/>
      <c r="T22" s="58"/>
    </row>
    <row r="23" spans="1:16" ht="20.25" customHeight="1">
      <c r="A23" s="187" t="s">
        <v>103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9"/>
    </row>
    <row r="24" spans="1:16" ht="20.25" customHeight="1">
      <c r="A24" s="57" t="s">
        <v>102</v>
      </c>
      <c r="B24" s="57"/>
      <c r="C24" s="178"/>
      <c r="D24" s="182" t="s">
        <v>125</v>
      </c>
      <c r="E24" s="56">
        <v>1126</v>
      </c>
      <c r="F24" s="182" t="s">
        <v>123</v>
      </c>
      <c r="G24" s="182" t="s">
        <v>123</v>
      </c>
      <c r="H24" s="182" t="s">
        <v>123</v>
      </c>
      <c r="I24" s="182" t="s">
        <v>123</v>
      </c>
      <c r="J24" s="56">
        <v>1133</v>
      </c>
      <c r="K24" s="182" t="s">
        <v>125</v>
      </c>
      <c r="L24" s="182" t="s">
        <v>125</v>
      </c>
      <c r="M24" s="56">
        <v>1133</v>
      </c>
      <c r="N24" s="182" t="s">
        <v>125</v>
      </c>
      <c r="O24" s="182" t="s">
        <v>125</v>
      </c>
      <c r="P24" s="56">
        <v>1141</v>
      </c>
    </row>
    <row r="25" spans="1:16" ht="20.25" customHeight="1">
      <c r="A25" s="55" t="s">
        <v>100</v>
      </c>
      <c r="B25" s="55"/>
      <c r="C25" s="179"/>
      <c r="D25" s="183"/>
      <c r="E25" s="54" t="s">
        <v>99</v>
      </c>
      <c r="F25" s="183"/>
      <c r="G25" s="183"/>
      <c r="H25" s="183"/>
      <c r="I25" s="183"/>
      <c r="J25" s="54" t="s">
        <v>99</v>
      </c>
      <c r="K25" s="183"/>
      <c r="L25" s="183"/>
      <c r="M25" s="54" t="s">
        <v>99</v>
      </c>
      <c r="N25" s="183"/>
      <c r="O25" s="183"/>
      <c r="P25" s="54" t="s">
        <v>99</v>
      </c>
    </row>
    <row r="26" spans="1:16" ht="20.25" customHeight="1">
      <c r="A26" s="49" t="s">
        <v>98</v>
      </c>
      <c r="B26" s="49" t="s">
        <v>97</v>
      </c>
      <c r="C26" s="40"/>
      <c r="D26" s="53">
        <v>0.3611111111111111</v>
      </c>
      <c r="E26" s="53">
        <v>0.3770833333333334</v>
      </c>
      <c r="F26" s="53">
        <v>0.4166666666666667</v>
      </c>
      <c r="G26" s="53">
        <v>0.4444444444444444</v>
      </c>
      <c r="H26" s="53">
        <v>0.4861111111111111</v>
      </c>
      <c r="I26" s="53">
        <v>0.5347222222222222</v>
      </c>
      <c r="J26" s="53">
        <v>0.5833333333333334</v>
      </c>
      <c r="K26" s="53">
        <v>0.5902777777777778</v>
      </c>
      <c r="L26" s="53">
        <v>0.625</v>
      </c>
      <c r="M26" s="53">
        <v>0.6944444444444445</v>
      </c>
      <c r="N26" s="53">
        <v>0.6597222222222222</v>
      </c>
      <c r="O26" s="53">
        <v>0.7083333333333334</v>
      </c>
      <c r="P26" s="52">
        <v>0.7465277777777778</v>
      </c>
    </row>
    <row r="27" spans="1:16" ht="20.25" customHeight="1">
      <c r="A27" s="49" t="s">
        <v>96</v>
      </c>
      <c r="B27" s="49" t="s">
        <v>95</v>
      </c>
      <c r="C27" s="40"/>
      <c r="D27" s="38">
        <f aca="true" t="shared" si="1" ref="D27:P27">D26+0.0014</f>
        <v>0.3625111111111111</v>
      </c>
      <c r="E27" s="38">
        <f t="shared" si="1"/>
        <v>0.3784833333333334</v>
      </c>
      <c r="F27" s="38">
        <f t="shared" si="1"/>
        <v>0.4180666666666667</v>
      </c>
      <c r="G27" s="38">
        <f t="shared" si="1"/>
        <v>0.44584444444444443</v>
      </c>
      <c r="H27" s="38">
        <f t="shared" si="1"/>
        <v>0.4875111111111111</v>
      </c>
      <c r="I27" s="38">
        <f t="shared" si="1"/>
        <v>0.5361222222222222</v>
      </c>
      <c r="J27" s="38">
        <f t="shared" si="1"/>
        <v>0.5847333333333333</v>
      </c>
      <c r="K27" s="37">
        <f t="shared" si="1"/>
        <v>0.5916777777777777</v>
      </c>
      <c r="L27" s="37">
        <f t="shared" si="1"/>
        <v>0.6264</v>
      </c>
      <c r="M27" s="38">
        <f t="shared" si="1"/>
        <v>0.6958444444444445</v>
      </c>
      <c r="N27" s="37">
        <f t="shared" si="1"/>
        <v>0.6611222222222222</v>
      </c>
      <c r="O27" s="37">
        <f t="shared" si="1"/>
        <v>0.7097333333333333</v>
      </c>
      <c r="P27" s="37">
        <f t="shared" si="1"/>
        <v>0.7479277777777777</v>
      </c>
    </row>
    <row r="28" spans="1:16" ht="20.25" customHeight="1">
      <c r="A28" s="49" t="s">
        <v>94</v>
      </c>
      <c r="B28" s="51" t="s">
        <v>93</v>
      </c>
      <c r="C28" s="40"/>
      <c r="D28" s="38">
        <v>0.36944444444444446</v>
      </c>
      <c r="E28" s="38">
        <v>0.3875</v>
      </c>
      <c r="F28" s="38">
        <v>0.425</v>
      </c>
      <c r="G28" s="38">
        <v>0.4527777777777778</v>
      </c>
      <c r="H28" s="38">
        <v>0.49444444444444446</v>
      </c>
      <c r="I28" s="38">
        <v>0.5430555555555555</v>
      </c>
      <c r="J28" s="38">
        <v>0.59375</v>
      </c>
      <c r="K28" s="37">
        <v>0.5986111111111111</v>
      </c>
      <c r="L28" s="37">
        <v>0.6333333333333333</v>
      </c>
      <c r="M28" s="38">
        <v>0.7048611111111112</v>
      </c>
      <c r="N28" s="37">
        <v>0.6680555555555556</v>
      </c>
      <c r="O28" s="37">
        <v>0.7166666666666667</v>
      </c>
      <c r="P28" s="37">
        <f>P27+0.0091</f>
        <v>0.7570277777777777</v>
      </c>
    </row>
    <row r="29" spans="1:16" ht="20.25" customHeight="1">
      <c r="A29" s="49" t="s">
        <v>92</v>
      </c>
      <c r="B29" s="50" t="s">
        <v>91</v>
      </c>
      <c r="C29" s="40"/>
      <c r="D29" s="38"/>
      <c r="E29" s="38"/>
      <c r="F29" s="38"/>
      <c r="G29" s="38"/>
      <c r="H29" s="38"/>
      <c r="I29" s="38"/>
      <c r="J29" s="38">
        <f>J28+0.0056</f>
        <v>0.59935</v>
      </c>
      <c r="K29" s="37"/>
      <c r="L29" s="37"/>
      <c r="M29" s="38">
        <f>M28+0.0056</f>
        <v>0.7104611111111112</v>
      </c>
      <c r="N29" s="37"/>
      <c r="O29" s="37"/>
      <c r="P29" s="37"/>
    </row>
    <row r="30" spans="1:16" ht="20.25" customHeight="1">
      <c r="A30" s="49" t="s">
        <v>90</v>
      </c>
      <c r="B30" s="48" t="s">
        <v>89</v>
      </c>
      <c r="C30" s="40"/>
      <c r="D30" s="38">
        <v>0.3763888888888889</v>
      </c>
      <c r="E30" s="38">
        <f>E28+0.007</f>
        <v>0.3945</v>
      </c>
      <c r="F30" s="37">
        <v>0.43194444444444446</v>
      </c>
      <c r="G30" s="37">
        <v>0.4597222222222222</v>
      </c>
      <c r="H30" s="37">
        <v>0.5013888888888889</v>
      </c>
      <c r="I30" s="37">
        <v>0.5499999999999999</v>
      </c>
      <c r="J30" s="38">
        <v>0.6090277777777778</v>
      </c>
      <c r="K30" s="37">
        <v>0.6055555555555555</v>
      </c>
      <c r="L30" s="37">
        <v>0.6402777777777778</v>
      </c>
      <c r="M30" s="38">
        <v>0.720138888888889</v>
      </c>
      <c r="N30" s="37">
        <v>0.6749999999999999</v>
      </c>
      <c r="O30" s="37">
        <v>0.7236111111111111</v>
      </c>
      <c r="P30" s="37">
        <v>0.7638888888888888</v>
      </c>
    </row>
    <row r="31" spans="1:16" s="32" customFormat="1" ht="20.25" customHeight="1">
      <c r="A31" s="47" t="s">
        <v>88</v>
      </c>
      <c r="B31" s="46" t="s">
        <v>87</v>
      </c>
      <c r="C31" s="45"/>
      <c r="D31" s="38">
        <v>0.3819444444444444</v>
      </c>
      <c r="E31" s="38"/>
      <c r="F31" s="38">
        <v>0.4375</v>
      </c>
      <c r="G31" s="38">
        <v>0.46527777777777773</v>
      </c>
      <c r="H31" s="38">
        <v>0.5069444444444444</v>
      </c>
      <c r="I31" s="38">
        <v>0.5555555555555556</v>
      </c>
      <c r="J31" s="38">
        <v>0.6131944444444445</v>
      </c>
      <c r="K31" s="38">
        <v>0.611111111111111</v>
      </c>
      <c r="L31" s="38">
        <v>0.6458333333333334</v>
      </c>
      <c r="M31" s="38">
        <v>0.7243055555555555</v>
      </c>
      <c r="N31" s="38">
        <v>0.6805555555555555</v>
      </c>
      <c r="O31" s="38">
        <v>0.7291666666666666</v>
      </c>
      <c r="P31" s="38" t="s">
        <v>80</v>
      </c>
    </row>
    <row r="32" spans="1:16" ht="20.25" customHeight="1">
      <c r="A32" s="44" t="s">
        <v>86</v>
      </c>
      <c r="B32" s="43" t="s">
        <v>85</v>
      </c>
      <c r="C32" s="40"/>
      <c r="D32" s="38">
        <f>D31+0.0014</f>
        <v>0.38334444444444443</v>
      </c>
      <c r="E32" s="38">
        <v>0.40277777777777773</v>
      </c>
      <c r="F32" s="37">
        <f>F31+0.0014</f>
        <v>0.4389</v>
      </c>
      <c r="G32" s="37">
        <f>G31+0.0014</f>
        <v>0.46667777777777775</v>
      </c>
      <c r="H32" s="37">
        <v>0.5083333333333333</v>
      </c>
      <c r="I32" s="37">
        <v>0.5569444444444445</v>
      </c>
      <c r="J32" s="38">
        <f>J31+0.0014</f>
        <v>0.6145944444444444</v>
      </c>
      <c r="K32" s="37">
        <v>0.6124999999999999</v>
      </c>
      <c r="L32" s="37">
        <f>L31+0.0014</f>
        <v>0.6472333333333333</v>
      </c>
      <c r="M32" s="38">
        <f>M31+0.0014</f>
        <v>0.7257055555555555</v>
      </c>
      <c r="N32" s="37">
        <v>0.6819444444444445</v>
      </c>
      <c r="O32" s="37">
        <f>O31+0.0014</f>
        <v>0.7305666666666666</v>
      </c>
      <c r="P32" s="37">
        <v>0.7673611111111112</v>
      </c>
    </row>
    <row r="33" spans="1:16" ht="20.25" customHeight="1">
      <c r="A33" s="41" t="s">
        <v>84</v>
      </c>
      <c r="B33" s="41" t="s">
        <v>83</v>
      </c>
      <c r="C33" s="40"/>
      <c r="D33" s="38">
        <v>0.38680555555555557</v>
      </c>
      <c r="E33" s="38" t="s">
        <v>80</v>
      </c>
      <c r="F33" s="37">
        <v>0.44236111111111115</v>
      </c>
      <c r="G33" s="37">
        <v>0.4701388888888889</v>
      </c>
      <c r="H33" s="37">
        <v>0.5118055555555555</v>
      </c>
      <c r="I33" s="37">
        <v>0.5604166666666667</v>
      </c>
      <c r="J33" s="38">
        <v>0.6180555555555556</v>
      </c>
      <c r="K33" s="37">
        <v>0.6159722222222223</v>
      </c>
      <c r="L33" s="37">
        <v>0.6506944444444445</v>
      </c>
      <c r="M33" s="38">
        <v>0.7291666666666666</v>
      </c>
      <c r="N33" s="37">
        <v>0.6854166666666667</v>
      </c>
      <c r="O33" s="37">
        <v>0.7340277777777778</v>
      </c>
      <c r="P33" s="38" t="s">
        <v>80</v>
      </c>
    </row>
    <row r="34" spans="1:16" ht="20.25" customHeight="1">
      <c r="A34" s="41" t="s">
        <v>82</v>
      </c>
      <c r="B34" s="42" t="s">
        <v>81</v>
      </c>
      <c r="C34" s="40"/>
      <c r="D34" s="38">
        <f>D33+0.014</f>
        <v>0.4008055555555556</v>
      </c>
      <c r="E34" s="38" t="s">
        <v>80</v>
      </c>
      <c r="F34" s="37">
        <f>F33+0.014</f>
        <v>0.45636111111111116</v>
      </c>
      <c r="G34" s="37">
        <f>G33+0.014</f>
        <v>0.4841388888888889</v>
      </c>
      <c r="H34" s="37">
        <f>H33+0.014</f>
        <v>0.5258055555555555</v>
      </c>
      <c r="I34" s="37">
        <f>I33+0.014</f>
        <v>0.5744166666666667</v>
      </c>
      <c r="J34" s="38" t="s">
        <v>80</v>
      </c>
      <c r="K34" s="37">
        <v>0.6298611111111111</v>
      </c>
      <c r="L34" s="37">
        <f>L33+0.014</f>
        <v>0.6646944444444445</v>
      </c>
      <c r="M34" s="38" t="s">
        <v>80</v>
      </c>
      <c r="N34" s="37">
        <v>0.6993055555555556</v>
      </c>
      <c r="O34" s="37">
        <f>O33+0.014</f>
        <v>0.7480277777777778</v>
      </c>
      <c r="P34" s="38" t="s">
        <v>80</v>
      </c>
    </row>
    <row r="35" spans="1:16" ht="20.25" customHeight="1">
      <c r="A35" s="41" t="s">
        <v>79</v>
      </c>
      <c r="B35" s="41" t="s">
        <v>78</v>
      </c>
      <c r="C35" s="40"/>
      <c r="D35" s="38">
        <v>0.40972222222222227</v>
      </c>
      <c r="E35" s="38">
        <f>E32+0.042</f>
        <v>0.4447777777777777</v>
      </c>
      <c r="F35" s="37">
        <v>0.46527777777777773</v>
      </c>
      <c r="G35" s="37">
        <v>0.4930555555555556</v>
      </c>
      <c r="H35" s="37">
        <v>0.5347222222222222</v>
      </c>
      <c r="I35" s="37">
        <v>0.5833333333333334</v>
      </c>
      <c r="J35" s="39">
        <v>0.6597222222222222</v>
      </c>
      <c r="K35" s="37">
        <v>0.638888888888889</v>
      </c>
      <c r="L35" s="37">
        <v>0.6736111111111112</v>
      </c>
      <c r="M35" s="38">
        <v>0.7708333333333334</v>
      </c>
      <c r="N35" s="37">
        <v>0.7083333333333334</v>
      </c>
      <c r="O35" s="37">
        <v>0.34027777777777773</v>
      </c>
      <c r="P35" s="37">
        <f>P32+0.042</f>
        <v>0.8093611111111112</v>
      </c>
    </row>
    <row r="36" spans="1:19" ht="20.25" customHeight="1">
      <c r="A36" s="36" t="s">
        <v>77</v>
      </c>
      <c r="B36" s="36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3"/>
      <c r="Q36" s="33"/>
      <c r="R36" s="33"/>
      <c r="S36" s="32"/>
    </row>
    <row r="37" spans="1:19" ht="20.25" customHeight="1">
      <c r="A37" s="34" t="s">
        <v>76</v>
      </c>
      <c r="B37" s="34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33"/>
      <c r="Q37" s="33"/>
      <c r="R37" s="33"/>
      <c r="S37" s="32"/>
    </row>
    <row r="38" spans="1:19" ht="20.25" customHeight="1">
      <c r="A38" s="34" t="s">
        <v>130</v>
      </c>
      <c r="B38" s="34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33"/>
      <c r="Q38" s="33"/>
      <c r="R38" s="33"/>
      <c r="S38" s="32"/>
    </row>
    <row r="39" spans="1:19" ht="20.25" customHeight="1">
      <c r="A39" s="34" t="s">
        <v>75</v>
      </c>
      <c r="B39" s="34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33"/>
      <c r="Q39" s="33"/>
      <c r="R39" s="33"/>
      <c r="S39" s="32"/>
    </row>
    <row r="40" spans="1:19" ht="20.25" customHeight="1" thickBot="1">
      <c r="A40" s="31" t="s">
        <v>129</v>
      </c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29"/>
      <c r="R40" s="29"/>
      <c r="S40" s="29"/>
    </row>
  </sheetData>
  <sheetProtection/>
  <mergeCells count="27">
    <mergeCell ref="K24:K25"/>
    <mergeCell ref="C24:C25"/>
    <mergeCell ref="D24:D25"/>
    <mergeCell ref="F24:F25"/>
    <mergeCell ref="G24:G25"/>
    <mergeCell ref="H24:H25"/>
    <mergeCell ref="I24:I25"/>
    <mergeCell ref="L24:L25"/>
    <mergeCell ref="O4:O5"/>
    <mergeCell ref="P4:P5"/>
    <mergeCell ref="M4:M5"/>
    <mergeCell ref="A22:P22"/>
    <mergeCell ref="A12:A13"/>
    <mergeCell ref="A21:P21"/>
    <mergeCell ref="N24:N25"/>
    <mergeCell ref="O24:O25"/>
    <mergeCell ref="A23:P23"/>
    <mergeCell ref="A1:P1"/>
    <mergeCell ref="A2:P2"/>
    <mergeCell ref="A3:P3"/>
    <mergeCell ref="C4:C5"/>
    <mergeCell ref="E4:E5"/>
    <mergeCell ref="F4:F5"/>
    <mergeCell ref="H4:H5"/>
    <mergeCell ref="I4:I5"/>
    <mergeCell ref="K4:K5"/>
    <mergeCell ref="L4:L5"/>
  </mergeCells>
  <printOptions horizontalCentered="1" verticalCentered="1"/>
  <pageMargins left="0" right="0" top="0" bottom="0" header="0.31496062992125984" footer="0.31496062992125984"/>
  <pageSetup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</dc:creator>
  <cp:keywords/>
  <dc:description/>
  <cp:lastModifiedBy>susan</cp:lastModifiedBy>
  <cp:lastPrinted>2017-07-03T03:37:34Z</cp:lastPrinted>
  <dcterms:created xsi:type="dcterms:W3CDTF">2017-05-20T07:44:23Z</dcterms:created>
  <dcterms:modified xsi:type="dcterms:W3CDTF">2018-02-14T06:24:32Z</dcterms:modified>
  <cp:category/>
  <cp:version/>
  <cp:contentType/>
  <cp:contentStatus/>
</cp:coreProperties>
</file>