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96" tabRatio="717" activeTab="0"/>
  </bookViews>
  <sheets>
    <sheet name="歷年Yearly" sheetId="1" r:id="rId1"/>
    <sheet name="2020上半年各級人團" sheetId="2" r:id="rId2"/>
    <sheet name="2019各級人團 " sheetId="3" r:id="rId3"/>
    <sheet name="2018各級人團 " sheetId="4" r:id="rId4"/>
    <sheet name="2017各級人團" sheetId="5" r:id="rId5"/>
    <sheet name="2016各級人團" sheetId="6" r:id="rId6"/>
    <sheet name="2015各級人團" sheetId="7" r:id="rId7"/>
    <sheet name="2014各級人團" sheetId="8" r:id="rId8"/>
    <sheet name="2013各級人團" sheetId="9" r:id="rId9"/>
    <sheet name="2012各級人團" sheetId="10" r:id="rId10"/>
    <sheet name="2011各級人團" sheetId="11" r:id="rId11"/>
    <sheet name="2010各級人團" sheetId="12" r:id="rId12"/>
    <sheet name="2009各級人團" sheetId="13" r:id="rId13"/>
    <sheet name="2008各級人團" sheetId="14" r:id="rId14"/>
    <sheet name="2007各級人團" sheetId="15" r:id="rId15"/>
    <sheet name="2006各級人團" sheetId="16" r:id="rId16"/>
    <sheet name="2005各級人團" sheetId="17" r:id="rId17"/>
    <sheet name="2004各級人團" sheetId="18" r:id="rId18"/>
    <sheet name="2003各級人團" sheetId="19" r:id="rId19"/>
    <sheet name="2002各級人團" sheetId="20" r:id="rId20"/>
    <sheet name="2001各級人團" sheetId="21" r:id="rId21"/>
  </sheets>
  <definedNames/>
  <calcPr fullCalcOnLoad="1"/>
</workbook>
</file>

<file path=xl/comments1.xml><?xml version="1.0" encoding="utf-8"?>
<comments xmlns="http://schemas.openxmlformats.org/spreadsheetml/2006/main">
  <authors>
    <author>MOI</author>
  </authors>
  <commentList>
    <comment ref="G35" authorId="0">
      <text>
        <r>
          <rPr>
            <b/>
            <sz val="9"/>
            <rFont val="新細明體"/>
            <family val="1"/>
          </rPr>
          <t>95修</t>
        </r>
      </text>
    </comment>
  </commentList>
</comments>
</file>

<file path=xl/sharedStrings.xml><?xml version="1.0" encoding="utf-8"?>
<sst xmlns="http://schemas.openxmlformats.org/spreadsheetml/2006/main" count="2190" uniqueCount="469">
  <si>
    <t>單位：個</t>
  </si>
  <si>
    <r>
      <t xml:space="preserve">年底別
</t>
    </r>
    <r>
      <rPr>
        <sz val="9"/>
        <rFont val="Times New Roman"/>
        <family val="1"/>
      </rPr>
      <t>End of Year</t>
    </r>
  </si>
  <si>
    <r>
      <t xml:space="preserve"> </t>
    </r>
    <r>
      <rPr>
        <sz val="9"/>
        <rFont val="新細明體"/>
        <family val="1"/>
      </rPr>
      <t>政黨</t>
    </r>
    <r>
      <rPr>
        <sz val="9"/>
        <rFont val="Times New Roman"/>
        <family val="1"/>
      </rPr>
      <t xml:space="preserve"> </t>
    </r>
  </si>
  <si>
    <t>合計</t>
  </si>
  <si>
    <t>工會</t>
  </si>
  <si>
    <t>工業團體</t>
  </si>
  <si>
    <t>商業團體</t>
  </si>
  <si>
    <t>學術文化
團體</t>
  </si>
  <si>
    <t>醫療衛生
團體</t>
  </si>
  <si>
    <t>宗教團體</t>
  </si>
  <si>
    <t>體育團體</t>
  </si>
  <si>
    <t>社會服務及公益慈善團體</t>
  </si>
  <si>
    <t>國際團體</t>
  </si>
  <si>
    <t>經濟業務
團體</t>
  </si>
  <si>
    <t>Total</t>
  </si>
  <si>
    <t>Others</t>
  </si>
  <si>
    <t>自由職業
團體</t>
  </si>
  <si>
    <t>全國性政治
團體</t>
  </si>
  <si>
    <t xml:space="preserve">     －</t>
  </si>
  <si>
    <t>Source : Dept. of Social Affairs, MOI &amp; Council of Labor Affairs, Executive Yuan.</t>
  </si>
  <si>
    <t>八　十年 1991</t>
  </si>
  <si>
    <t>八十一年 1992</t>
  </si>
  <si>
    <t>八十二年 1993</t>
  </si>
  <si>
    <t>八十三年 1994</t>
  </si>
  <si>
    <t>八十四年 1995</t>
  </si>
  <si>
    <t>八十五年 1996</t>
  </si>
  <si>
    <t>八十六年 1997</t>
  </si>
  <si>
    <t>八十七年 1998</t>
  </si>
  <si>
    <t>八十八年 1999</t>
  </si>
  <si>
    <t>八十九年 2000</t>
  </si>
  <si>
    <t>九　十年 2001</t>
  </si>
  <si>
    <t>九十一年 2002</t>
  </si>
  <si>
    <t>九十二年 2003</t>
  </si>
  <si>
    <t>九十三年 2004</t>
  </si>
  <si>
    <t>九十四年 2005</t>
  </si>
  <si>
    <t>六十六年 1977</t>
  </si>
  <si>
    <t>六十七年 1978</t>
  </si>
  <si>
    <t>六十八年 1979</t>
  </si>
  <si>
    <t>六十九年 1980</t>
  </si>
  <si>
    <t>七　十年 1981</t>
  </si>
  <si>
    <t>七十一年 1982</t>
  </si>
  <si>
    <t>七十二年 1983</t>
  </si>
  <si>
    <t>七十三年 1984</t>
  </si>
  <si>
    <t>七十四年 1985</t>
  </si>
  <si>
    <t>七十五年 1986</t>
  </si>
  <si>
    <t>七十六年 1987</t>
  </si>
  <si>
    <t>七十七年 1988</t>
  </si>
  <si>
    <t>Others</t>
  </si>
  <si>
    <t xml:space="preserve">臺　灣　省 </t>
  </si>
  <si>
    <t>Taipei City</t>
  </si>
  <si>
    <t xml:space="preserve"> 　高　雄　市 </t>
  </si>
  <si>
    <t>Kaohsiung City</t>
  </si>
  <si>
    <t xml:space="preserve"> 　福　建　省 </t>
  </si>
  <si>
    <t xml:space="preserve"> 　　臺　北　縣 </t>
  </si>
  <si>
    <t>Taipei County</t>
  </si>
  <si>
    <t xml:space="preserve"> 　　宜　蘭　縣 </t>
  </si>
  <si>
    <t>Yilan County</t>
  </si>
  <si>
    <t xml:space="preserve"> 　　桃　園　縣 </t>
  </si>
  <si>
    <t>Taoyuan County</t>
  </si>
  <si>
    <t xml:space="preserve"> 　　新　竹　縣 </t>
  </si>
  <si>
    <t>Hsinchu County</t>
  </si>
  <si>
    <t xml:space="preserve"> 　　苗　栗　縣 </t>
  </si>
  <si>
    <t>Miaoli County</t>
  </si>
  <si>
    <t xml:space="preserve"> 　　臺　中　縣 </t>
  </si>
  <si>
    <t>Taichung County</t>
  </si>
  <si>
    <t xml:space="preserve"> 　　彰　化　縣 </t>
  </si>
  <si>
    <t>Changhua County</t>
  </si>
  <si>
    <t xml:space="preserve"> 　　南　投　縣 </t>
  </si>
  <si>
    <t>Nantou County</t>
  </si>
  <si>
    <t xml:space="preserve"> 　　雲　林　縣 </t>
  </si>
  <si>
    <t>Yunlin County</t>
  </si>
  <si>
    <t xml:space="preserve"> 　　嘉　義　縣 </t>
  </si>
  <si>
    <t>Chiayi County</t>
  </si>
  <si>
    <t xml:space="preserve"> 　　臺　南　縣 </t>
  </si>
  <si>
    <t>Tainan County</t>
  </si>
  <si>
    <t xml:space="preserve"> 　　高　雄　縣 </t>
  </si>
  <si>
    <t>Kaohsiung County</t>
  </si>
  <si>
    <t xml:space="preserve"> 　　屏　東　縣 </t>
  </si>
  <si>
    <t>Pingtung County</t>
  </si>
  <si>
    <t xml:space="preserve"> 　　臺　東　縣 </t>
  </si>
  <si>
    <t>Taitung County</t>
  </si>
  <si>
    <t xml:space="preserve"> 　　花　蓮　縣 </t>
  </si>
  <si>
    <t>Hualien County</t>
  </si>
  <si>
    <t xml:space="preserve"> 　　澎　湖　縣 </t>
  </si>
  <si>
    <t>Penghu County</t>
  </si>
  <si>
    <t xml:space="preserve"> 　　基　隆　市 </t>
  </si>
  <si>
    <t>Keelung City</t>
  </si>
  <si>
    <t xml:space="preserve"> 　　新　竹　市 </t>
  </si>
  <si>
    <t>Hsinchu City</t>
  </si>
  <si>
    <t xml:space="preserve"> 　　臺　中　市 </t>
  </si>
  <si>
    <t>Taichung City</t>
  </si>
  <si>
    <t xml:space="preserve"> 　　嘉　義　市 </t>
  </si>
  <si>
    <t>Chiayi City</t>
  </si>
  <si>
    <t xml:space="preserve"> 　　臺　南　市 </t>
  </si>
  <si>
    <t>Tainan City</t>
  </si>
  <si>
    <t>Kinmen County</t>
  </si>
  <si>
    <t>Lienchiang County</t>
  </si>
  <si>
    <r>
      <t xml:space="preserve">各級工商自由職業及社會團體數 
</t>
    </r>
    <r>
      <rPr>
        <b/>
        <sz val="12"/>
        <rFont val="Times New Roman"/>
        <family val="1"/>
      </rPr>
      <t>The Industry and Commerce Association &amp; Social Association</t>
    </r>
  </si>
  <si>
    <t>中華民國九十三年底  End of  2004</t>
  </si>
  <si>
    <t>總計</t>
  </si>
  <si>
    <t>Grand Total</t>
  </si>
  <si>
    <t xml:space="preserve">全國性合計 </t>
  </si>
  <si>
    <t>Central Total</t>
  </si>
  <si>
    <t xml:space="preserve">地域性合計 </t>
  </si>
  <si>
    <t>Local Total</t>
  </si>
  <si>
    <t xml:space="preserve">    省(市)級小計</t>
  </si>
  <si>
    <t>Sub-T. in Prov &amp; City.</t>
  </si>
  <si>
    <t>Taiwan Province</t>
  </si>
  <si>
    <t xml:space="preserve"> 　臺　北　市 </t>
  </si>
  <si>
    <t>Fuchien Province</t>
  </si>
  <si>
    <t xml:space="preserve">    縣(市)級小計</t>
  </si>
  <si>
    <t>Sub-T. in County &amp; City</t>
  </si>
  <si>
    <t xml:space="preserve"> 　金　門　縣 </t>
  </si>
  <si>
    <t xml:space="preserve"> 　連　江　縣 </t>
  </si>
  <si>
    <r>
      <t>資料來源：本部社會司、直轄市及縣</t>
    </r>
    <r>
      <rPr>
        <sz val="9"/>
        <rFont val="Times New Roman"/>
        <family val="1"/>
      </rPr>
      <t>(</t>
    </r>
    <r>
      <rPr>
        <sz val="9"/>
        <rFont val="新細明體"/>
        <family val="1"/>
      </rPr>
      <t>市</t>
    </r>
    <r>
      <rPr>
        <sz val="9"/>
        <rFont val="Times New Roman"/>
        <family val="1"/>
      </rPr>
      <t>)</t>
    </r>
    <r>
      <rPr>
        <sz val="9"/>
        <rFont val="新細明體"/>
        <family val="1"/>
      </rPr>
      <t>政府。</t>
    </r>
  </si>
  <si>
    <r>
      <t xml:space="preserve">Source : Dept. of Social Affairs, MOI &amp; </t>
    </r>
    <r>
      <rPr>
        <sz val="9"/>
        <rFont val="Times New Roman"/>
        <family val="1"/>
      </rPr>
      <t>County and City Government.</t>
    </r>
  </si>
  <si>
    <r>
      <t xml:space="preserve">各級工商自由職業及社會團體數 
</t>
    </r>
    <r>
      <rPr>
        <b/>
        <sz val="12"/>
        <rFont val="Times New Roman"/>
        <family val="1"/>
      </rPr>
      <t>The Industry and Commerce Association &amp; Social Association</t>
    </r>
  </si>
  <si>
    <t>總計</t>
  </si>
  <si>
    <t>Grand Total</t>
  </si>
  <si>
    <t xml:space="preserve">全國性合計 </t>
  </si>
  <si>
    <t>Central Total</t>
  </si>
  <si>
    <t xml:space="preserve">地域性合計 </t>
  </si>
  <si>
    <t>Local Total</t>
  </si>
  <si>
    <t xml:space="preserve">    省(市)級小計</t>
  </si>
  <si>
    <t>Sub-T. in Prov &amp; City.</t>
  </si>
  <si>
    <t>Taiwan Province</t>
  </si>
  <si>
    <t xml:space="preserve"> 　臺　北　市 </t>
  </si>
  <si>
    <t>Fuchien Province</t>
  </si>
  <si>
    <t xml:space="preserve">    縣(市)級小計</t>
  </si>
  <si>
    <t>Sub-T. in County &amp; City</t>
  </si>
  <si>
    <t xml:space="preserve"> 　金　門　縣 </t>
  </si>
  <si>
    <t xml:space="preserve"> 　連　江　縣 </t>
  </si>
  <si>
    <r>
      <t>資料來源：本部社會司、直轄市及縣</t>
    </r>
    <r>
      <rPr>
        <sz val="9"/>
        <rFont val="Times New Roman"/>
        <family val="1"/>
      </rPr>
      <t>(</t>
    </r>
    <r>
      <rPr>
        <sz val="9"/>
        <rFont val="新細明體"/>
        <family val="1"/>
      </rPr>
      <t>市</t>
    </r>
    <r>
      <rPr>
        <sz val="9"/>
        <rFont val="Times New Roman"/>
        <family val="1"/>
      </rPr>
      <t>)</t>
    </r>
    <r>
      <rPr>
        <sz val="9"/>
        <rFont val="新細明體"/>
        <family val="1"/>
      </rPr>
      <t>政府。</t>
    </r>
  </si>
  <si>
    <r>
      <t xml:space="preserve">Source : Dept. of Social Affairs, MOI &amp; </t>
    </r>
    <r>
      <rPr>
        <sz val="9"/>
        <rFont val="Times New Roman"/>
        <family val="1"/>
      </rPr>
      <t>County and City Government.</t>
    </r>
  </si>
  <si>
    <t>中華民國九十四年底  End of  2005</t>
  </si>
  <si>
    <r>
      <t xml:space="preserve">各級工商自由職業及社會團體數 
</t>
    </r>
    <r>
      <rPr>
        <b/>
        <sz val="12"/>
        <rFont val="Times New Roman"/>
        <family val="1"/>
      </rPr>
      <t>The Industry and Commerce Association &amp; Social Association</t>
    </r>
  </si>
  <si>
    <t>區域別</t>
  </si>
  <si>
    <t>合計</t>
  </si>
  <si>
    <t>宗親會</t>
  </si>
  <si>
    <t>同鄉會</t>
  </si>
  <si>
    <t>同學校友會</t>
  </si>
  <si>
    <t>兩岸團體</t>
  </si>
  <si>
    <t>其他</t>
  </si>
  <si>
    <t>Locality</t>
  </si>
  <si>
    <t>Total</t>
  </si>
  <si>
    <t>總計</t>
  </si>
  <si>
    <t>Grand Total</t>
  </si>
  <si>
    <t xml:space="preserve">全國性合計 </t>
  </si>
  <si>
    <t>Central Total</t>
  </si>
  <si>
    <t>中華民國九十五年底  End of 2006</t>
  </si>
  <si>
    <t>九十五年 2006</t>
  </si>
  <si>
    <r>
      <t xml:space="preserve">04-01 </t>
    </r>
    <r>
      <rPr>
        <sz val="12"/>
        <rFont val="標楷體"/>
        <family val="4"/>
      </rPr>
      <t>中央政府所轄人民團體</t>
    </r>
    <r>
      <rPr>
        <sz val="12"/>
        <rFont val="Times New Roman"/>
        <family val="1"/>
      </rPr>
      <t xml:space="preserve"> The Civil Associations under the Jurisdiction of the Central Government</t>
    </r>
  </si>
  <si>
    <r>
      <t>政治團體</t>
    </r>
    <r>
      <rPr>
        <sz val="9"/>
        <rFont val="Times New Roman"/>
        <family val="1"/>
      </rPr>
      <t xml:space="preserve"> Political </t>
    </r>
    <r>
      <rPr>
        <sz val="9"/>
        <rFont val="Times New Roman"/>
        <family val="1"/>
      </rPr>
      <t>Associations</t>
    </r>
  </si>
  <si>
    <r>
      <t>Political Part</t>
    </r>
    <r>
      <rPr>
        <sz val="9"/>
        <rFont val="Times New Roman"/>
        <family val="1"/>
      </rPr>
      <t>ies</t>
    </r>
  </si>
  <si>
    <r>
      <t xml:space="preserve">Nation-Wide Political </t>
    </r>
    <r>
      <rPr>
        <sz val="9"/>
        <rFont val="Times New Roman"/>
        <family val="1"/>
      </rPr>
      <t>Associations</t>
    </r>
  </si>
  <si>
    <r>
      <t>職業團體</t>
    </r>
    <r>
      <rPr>
        <sz val="9"/>
        <rFont val="Times New Roman"/>
        <family val="1"/>
      </rPr>
      <t xml:space="preserve"> </t>
    </r>
    <r>
      <rPr>
        <sz val="9"/>
        <rFont val="Times New Roman"/>
        <family val="1"/>
      </rPr>
      <t>Occupational Associations</t>
    </r>
  </si>
  <si>
    <r>
      <t>Labour Assoc</t>
    </r>
    <r>
      <rPr>
        <sz val="9"/>
        <rFont val="Times New Roman"/>
        <family val="1"/>
      </rPr>
      <t>iations</t>
    </r>
  </si>
  <si>
    <r>
      <t>Industry Assoc</t>
    </r>
    <r>
      <rPr>
        <sz val="9"/>
        <rFont val="Times New Roman"/>
        <family val="1"/>
      </rPr>
      <t>iations</t>
    </r>
  </si>
  <si>
    <r>
      <t>Commerc</t>
    </r>
    <r>
      <rPr>
        <sz val="9"/>
        <rFont val="Times New Roman"/>
        <family val="1"/>
      </rPr>
      <t>ial Associations</t>
    </r>
  </si>
  <si>
    <r>
      <t>Professional Assoc</t>
    </r>
    <r>
      <rPr>
        <sz val="9"/>
        <rFont val="Times New Roman"/>
        <family val="1"/>
      </rPr>
      <t>iations</t>
    </r>
  </si>
  <si>
    <r>
      <t>社會團體</t>
    </r>
    <r>
      <rPr>
        <sz val="9"/>
        <rFont val="Times New Roman"/>
        <family val="1"/>
      </rPr>
      <t xml:space="preserve"> Social Assoc</t>
    </r>
    <r>
      <rPr>
        <sz val="9"/>
        <rFont val="Times New Roman"/>
        <family val="1"/>
      </rPr>
      <t>iations</t>
    </r>
  </si>
  <si>
    <r>
      <t>A</t>
    </r>
    <r>
      <rPr>
        <sz val="9"/>
        <rFont val="Times New Roman"/>
        <family val="1"/>
      </rPr>
      <t>cademic &amp; Cultural Associations</t>
    </r>
  </si>
  <si>
    <r>
      <t xml:space="preserve">Medical </t>
    </r>
    <r>
      <rPr>
        <sz val="9"/>
        <rFont val="Times New Roman"/>
        <family val="1"/>
      </rPr>
      <t>Associations</t>
    </r>
  </si>
  <si>
    <r>
      <t>R</t>
    </r>
    <r>
      <rPr>
        <sz val="9"/>
        <rFont val="Times New Roman"/>
        <family val="1"/>
      </rPr>
      <t>eligious Associations</t>
    </r>
  </si>
  <si>
    <r>
      <t>S</t>
    </r>
    <r>
      <rPr>
        <sz val="9"/>
        <rFont val="Times New Roman"/>
        <family val="1"/>
      </rPr>
      <t>ports Associations</t>
    </r>
  </si>
  <si>
    <r>
      <t>Social Service</t>
    </r>
    <r>
      <rPr>
        <sz val="9"/>
        <rFont val="Times New Roman"/>
        <family val="1"/>
      </rPr>
      <t>s</t>
    </r>
    <r>
      <rPr>
        <sz val="9"/>
        <rFont val="Times New Roman"/>
        <family val="1"/>
      </rPr>
      <t xml:space="preserve"> &amp; Charity Assoc</t>
    </r>
    <r>
      <rPr>
        <sz val="9"/>
        <rFont val="Times New Roman"/>
        <family val="1"/>
      </rPr>
      <t>iations</t>
    </r>
  </si>
  <si>
    <r>
      <t>International Assoc</t>
    </r>
    <r>
      <rPr>
        <sz val="9"/>
        <rFont val="Times New Roman"/>
        <family val="1"/>
      </rPr>
      <t>iations</t>
    </r>
  </si>
  <si>
    <r>
      <t xml:space="preserve">Economic </t>
    </r>
    <r>
      <rPr>
        <sz val="9"/>
        <rFont val="Times New Roman"/>
        <family val="1"/>
      </rPr>
      <t>Business Associations</t>
    </r>
  </si>
  <si>
    <t>社會團體  Social Associations</t>
  </si>
  <si>
    <t>職業團體 Occupational Associations</t>
  </si>
  <si>
    <t>Cogna-
tion
Associations</t>
  </si>
  <si>
    <t>Coun-
trymen
Associations</t>
  </si>
  <si>
    <t>Alumni
Associations</t>
  </si>
  <si>
    <t>Inter-
coastal
Associations</t>
  </si>
  <si>
    <t>九十六年 2007</t>
  </si>
  <si>
    <t>合計</t>
  </si>
  <si>
    <t>農會</t>
  </si>
  <si>
    <t>漁會</t>
  </si>
  <si>
    <t>工會</t>
  </si>
  <si>
    <t>Total</t>
  </si>
  <si>
    <t>Farmer's Associations</t>
  </si>
  <si>
    <t>Fisherman's Associations</t>
  </si>
  <si>
    <t>Labour Associations</t>
  </si>
  <si>
    <t>中華民國96年底  End of 2007</t>
  </si>
  <si>
    <r>
      <t>Industr</t>
    </r>
    <r>
      <rPr>
        <sz val="9"/>
        <rFont val="Times New Roman"/>
        <family val="1"/>
      </rPr>
      <t>ial</t>
    </r>
    <r>
      <rPr>
        <sz val="9"/>
        <rFont val="Times New Roman"/>
        <family val="1"/>
      </rPr>
      <t xml:space="preserve"> Assoc</t>
    </r>
    <r>
      <rPr>
        <sz val="9"/>
        <rFont val="Times New Roman"/>
        <family val="1"/>
      </rPr>
      <t>iations</t>
    </r>
  </si>
  <si>
    <r>
      <t xml:space="preserve">各級工商自由職業及社會團體數 
</t>
    </r>
    <r>
      <rPr>
        <b/>
        <sz val="12"/>
        <rFont val="Times New Roman"/>
        <family val="1"/>
      </rPr>
      <t>The Industry and Commerce Association &amp; Social Association</t>
    </r>
  </si>
  <si>
    <t>中華民國97年12月底  End of Dec., 2008</t>
  </si>
  <si>
    <t>區域別</t>
  </si>
  <si>
    <t>職業團體 Occupational Associations</t>
  </si>
  <si>
    <t>社會團體  Social Associations</t>
  </si>
  <si>
    <t>合計</t>
  </si>
  <si>
    <t>農會</t>
  </si>
  <si>
    <t>漁會</t>
  </si>
  <si>
    <t>工會</t>
  </si>
  <si>
    <t>工業團體</t>
  </si>
  <si>
    <t>商業團體</t>
  </si>
  <si>
    <t>自由職業
團體</t>
  </si>
  <si>
    <t>學術文化
團體</t>
  </si>
  <si>
    <t>醫療衛生
團體</t>
  </si>
  <si>
    <t>宗教團體</t>
  </si>
  <si>
    <t>體育團體</t>
  </si>
  <si>
    <t>社會服務及公益慈善團體</t>
  </si>
  <si>
    <t>國際團體</t>
  </si>
  <si>
    <t>經濟業務
團體</t>
  </si>
  <si>
    <t>宗親會</t>
  </si>
  <si>
    <t>同鄉會</t>
  </si>
  <si>
    <t>同學校友會</t>
  </si>
  <si>
    <t>兩岸團體</t>
  </si>
  <si>
    <t>其他</t>
  </si>
  <si>
    <t>Locality</t>
  </si>
  <si>
    <t>Total</t>
  </si>
  <si>
    <t>Farmer's Associations</t>
  </si>
  <si>
    <t>Fisherman's Associations</t>
  </si>
  <si>
    <t>Labour Associations</t>
  </si>
  <si>
    <r>
      <t>Industry Assoc</t>
    </r>
    <r>
      <rPr>
        <sz val="9"/>
        <rFont val="Times New Roman"/>
        <family val="1"/>
      </rPr>
      <t>iations</t>
    </r>
  </si>
  <si>
    <r>
      <t>Commerc</t>
    </r>
    <r>
      <rPr>
        <sz val="9"/>
        <rFont val="Times New Roman"/>
        <family val="1"/>
      </rPr>
      <t>ial Associations</t>
    </r>
  </si>
  <si>
    <r>
      <t>Professional Assoc</t>
    </r>
    <r>
      <rPr>
        <sz val="9"/>
        <rFont val="Times New Roman"/>
        <family val="1"/>
      </rPr>
      <t>iations</t>
    </r>
  </si>
  <si>
    <r>
      <t>A</t>
    </r>
    <r>
      <rPr>
        <sz val="9"/>
        <rFont val="Times New Roman"/>
        <family val="1"/>
      </rPr>
      <t>cademic &amp; Cultural Associations</t>
    </r>
  </si>
  <si>
    <r>
      <t xml:space="preserve">Medical </t>
    </r>
    <r>
      <rPr>
        <sz val="9"/>
        <rFont val="Times New Roman"/>
        <family val="1"/>
      </rPr>
      <t>Associations</t>
    </r>
  </si>
  <si>
    <r>
      <t>R</t>
    </r>
    <r>
      <rPr>
        <sz val="9"/>
        <rFont val="Times New Roman"/>
        <family val="1"/>
      </rPr>
      <t>eligious Associations</t>
    </r>
  </si>
  <si>
    <r>
      <t>S</t>
    </r>
    <r>
      <rPr>
        <sz val="9"/>
        <rFont val="Times New Roman"/>
        <family val="1"/>
      </rPr>
      <t>ports Associations</t>
    </r>
  </si>
  <si>
    <r>
      <t>Social Service</t>
    </r>
    <r>
      <rPr>
        <sz val="9"/>
        <rFont val="Times New Roman"/>
        <family val="1"/>
      </rPr>
      <t>s</t>
    </r>
    <r>
      <rPr>
        <sz val="9"/>
        <rFont val="Times New Roman"/>
        <family val="1"/>
      </rPr>
      <t xml:space="preserve"> &amp; Charity Assoc</t>
    </r>
    <r>
      <rPr>
        <sz val="9"/>
        <rFont val="Times New Roman"/>
        <family val="1"/>
      </rPr>
      <t>iations</t>
    </r>
  </si>
  <si>
    <r>
      <t>International Assoc</t>
    </r>
    <r>
      <rPr>
        <sz val="9"/>
        <rFont val="Times New Roman"/>
        <family val="1"/>
      </rPr>
      <t>iations</t>
    </r>
  </si>
  <si>
    <r>
      <t xml:space="preserve">Economic </t>
    </r>
    <r>
      <rPr>
        <sz val="9"/>
        <rFont val="Times New Roman"/>
        <family val="1"/>
      </rPr>
      <t>Business Associations</t>
    </r>
  </si>
  <si>
    <t>Cogna-
tion
Associations</t>
  </si>
  <si>
    <t>Coun-
trymen
Associations</t>
  </si>
  <si>
    <t>Alumni
Associations</t>
  </si>
  <si>
    <t>Inter-
coastal
Associations</t>
  </si>
  <si>
    <t>總計</t>
  </si>
  <si>
    <t>Grand Total</t>
  </si>
  <si>
    <t xml:space="preserve">全國性合計 </t>
  </si>
  <si>
    <t>Central Total</t>
  </si>
  <si>
    <t xml:space="preserve">地域性合計 </t>
  </si>
  <si>
    <t>Local Total</t>
  </si>
  <si>
    <t xml:space="preserve">    省(市)級小計</t>
  </si>
  <si>
    <t>Sub-T. in Prov &amp; City.</t>
  </si>
  <si>
    <t>Taiwan Province</t>
  </si>
  <si>
    <t xml:space="preserve"> 　臺　北　市 </t>
  </si>
  <si>
    <t>Fuchien Province</t>
  </si>
  <si>
    <t xml:space="preserve">    縣(市)級小計</t>
  </si>
  <si>
    <t>Sub-T. in County &amp; City</t>
  </si>
  <si>
    <t xml:space="preserve"> 　金　門　縣 </t>
  </si>
  <si>
    <t xml:space="preserve"> 　連　江　縣 </t>
  </si>
  <si>
    <r>
      <t>資料來源：本部社會司、直轄市及縣</t>
    </r>
    <r>
      <rPr>
        <sz val="9"/>
        <rFont val="Times New Roman"/>
        <family val="1"/>
      </rPr>
      <t>(</t>
    </r>
    <r>
      <rPr>
        <sz val="9"/>
        <rFont val="新細明體"/>
        <family val="1"/>
      </rPr>
      <t>市</t>
    </r>
    <r>
      <rPr>
        <sz val="9"/>
        <rFont val="Times New Roman"/>
        <family val="1"/>
      </rPr>
      <t>)</t>
    </r>
    <r>
      <rPr>
        <sz val="9"/>
        <rFont val="新細明體"/>
        <family val="1"/>
      </rPr>
      <t>政府。</t>
    </r>
  </si>
  <si>
    <r>
      <t xml:space="preserve">Source : Dept. of Social Affairs, MOI &amp; </t>
    </r>
    <r>
      <rPr>
        <sz val="9"/>
        <rFont val="Times New Roman"/>
        <family val="1"/>
      </rPr>
      <t>County and City Government.</t>
    </r>
  </si>
  <si>
    <t>－</t>
  </si>
  <si>
    <t>九十七年 2008</t>
  </si>
  <si>
    <t>七十八年 1989</t>
  </si>
  <si>
    <t>七十九年 1990</t>
  </si>
  <si>
    <t>職業團體 Occupational Associations</t>
  </si>
  <si>
    <t>社會團體  Social Associations</t>
  </si>
  <si>
    <t>農會</t>
  </si>
  <si>
    <t>漁會</t>
  </si>
  <si>
    <t>工會</t>
  </si>
  <si>
    <t>工業團體</t>
  </si>
  <si>
    <t>商業團體</t>
  </si>
  <si>
    <t>自由職業
團體</t>
  </si>
  <si>
    <t>學術文化
團體</t>
  </si>
  <si>
    <t>醫療衛生
團體</t>
  </si>
  <si>
    <t>宗教團體</t>
  </si>
  <si>
    <t>體育團體</t>
  </si>
  <si>
    <t>社會服務及公益慈善團體</t>
  </si>
  <si>
    <t>國際團體</t>
  </si>
  <si>
    <t>經濟業務
團體</t>
  </si>
  <si>
    <t>Farmer's Associations</t>
  </si>
  <si>
    <t>Fisherman's Associations</t>
  </si>
  <si>
    <t>Labour Associations</t>
  </si>
  <si>
    <t>其他</t>
  </si>
  <si>
    <t>中華民國九十二年底  End of  2003</t>
  </si>
  <si>
    <r>
      <t xml:space="preserve">Industry </t>
    </r>
    <r>
      <rPr>
        <sz val="9"/>
        <rFont val="Times New Roman"/>
        <family val="1"/>
      </rPr>
      <t xml:space="preserve">&amp; Commercial </t>
    </r>
    <r>
      <rPr>
        <sz val="9"/>
        <rFont val="Times New Roman"/>
        <family val="1"/>
      </rPr>
      <t>Assoc</t>
    </r>
    <r>
      <rPr>
        <sz val="9"/>
        <rFont val="Times New Roman"/>
        <family val="1"/>
      </rPr>
      <t>iations</t>
    </r>
  </si>
  <si>
    <t>工商業團體</t>
  </si>
  <si>
    <r>
      <t xml:space="preserve">各級工商自由職業及社會團體數 
</t>
    </r>
    <r>
      <rPr>
        <b/>
        <sz val="12"/>
        <rFont val="Times New Roman"/>
        <family val="1"/>
      </rPr>
      <t>The Industry and Commerce Association &amp; Social Association</t>
    </r>
  </si>
  <si>
    <t>區域別</t>
  </si>
  <si>
    <t>職業團體 Occupational Associations</t>
  </si>
  <si>
    <t>社會團體  Social Associations</t>
  </si>
  <si>
    <t>合計</t>
  </si>
  <si>
    <t>工商業團體</t>
  </si>
  <si>
    <t>自由職業
團體</t>
  </si>
  <si>
    <t>學術文化
團體</t>
  </si>
  <si>
    <t>醫療衛生
團體</t>
  </si>
  <si>
    <t>宗教團體</t>
  </si>
  <si>
    <t>體育團體</t>
  </si>
  <si>
    <t>社會服務及公益慈善團體</t>
  </si>
  <si>
    <t>國際團體</t>
  </si>
  <si>
    <t>經濟業務
團體</t>
  </si>
  <si>
    <t>宗親會</t>
  </si>
  <si>
    <t>同鄉會</t>
  </si>
  <si>
    <t>同學校友會</t>
  </si>
  <si>
    <t>兩岸團體</t>
  </si>
  <si>
    <t>其他</t>
  </si>
  <si>
    <t>Locality</t>
  </si>
  <si>
    <t>Total</t>
  </si>
  <si>
    <r>
      <t xml:space="preserve">Industry </t>
    </r>
    <r>
      <rPr>
        <sz val="9"/>
        <rFont val="Times New Roman"/>
        <family val="1"/>
      </rPr>
      <t xml:space="preserve">&amp; Commercial </t>
    </r>
    <r>
      <rPr>
        <sz val="9"/>
        <rFont val="Times New Roman"/>
        <family val="1"/>
      </rPr>
      <t>Assoc</t>
    </r>
    <r>
      <rPr>
        <sz val="9"/>
        <rFont val="Times New Roman"/>
        <family val="1"/>
      </rPr>
      <t>iations</t>
    </r>
  </si>
  <si>
    <r>
      <t>Professional Assoc</t>
    </r>
    <r>
      <rPr>
        <sz val="9"/>
        <rFont val="Times New Roman"/>
        <family val="1"/>
      </rPr>
      <t>iations</t>
    </r>
  </si>
  <si>
    <r>
      <t>A</t>
    </r>
    <r>
      <rPr>
        <sz val="9"/>
        <rFont val="Times New Roman"/>
        <family val="1"/>
      </rPr>
      <t>cademic &amp; Cultural Associations</t>
    </r>
  </si>
  <si>
    <r>
      <t xml:space="preserve">Medical </t>
    </r>
    <r>
      <rPr>
        <sz val="9"/>
        <rFont val="Times New Roman"/>
        <family val="1"/>
      </rPr>
      <t>Associations</t>
    </r>
  </si>
  <si>
    <r>
      <t>R</t>
    </r>
    <r>
      <rPr>
        <sz val="9"/>
        <rFont val="Times New Roman"/>
        <family val="1"/>
      </rPr>
      <t>eligious Associations</t>
    </r>
  </si>
  <si>
    <r>
      <t>S</t>
    </r>
    <r>
      <rPr>
        <sz val="9"/>
        <rFont val="Times New Roman"/>
        <family val="1"/>
      </rPr>
      <t>ports Associations</t>
    </r>
  </si>
  <si>
    <r>
      <t>Social Service</t>
    </r>
    <r>
      <rPr>
        <sz val="9"/>
        <rFont val="Times New Roman"/>
        <family val="1"/>
      </rPr>
      <t>s</t>
    </r>
    <r>
      <rPr>
        <sz val="9"/>
        <rFont val="Times New Roman"/>
        <family val="1"/>
      </rPr>
      <t xml:space="preserve"> &amp; Charity Assoc</t>
    </r>
    <r>
      <rPr>
        <sz val="9"/>
        <rFont val="Times New Roman"/>
        <family val="1"/>
      </rPr>
      <t>iations</t>
    </r>
  </si>
  <si>
    <r>
      <t>International Assoc</t>
    </r>
    <r>
      <rPr>
        <sz val="9"/>
        <rFont val="Times New Roman"/>
        <family val="1"/>
      </rPr>
      <t>iations</t>
    </r>
  </si>
  <si>
    <r>
      <t xml:space="preserve">Economic </t>
    </r>
    <r>
      <rPr>
        <sz val="9"/>
        <rFont val="Times New Roman"/>
        <family val="1"/>
      </rPr>
      <t>Business Associations</t>
    </r>
  </si>
  <si>
    <t>Cogna-
tion
Associations</t>
  </si>
  <si>
    <t>Coun-
trymen
Associations</t>
  </si>
  <si>
    <t>Alumni
Associations</t>
  </si>
  <si>
    <t>Inter-
coastal
Associations</t>
  </si>
  <si>
    <t>總計</t>
  </si>
  <si>
    <t>Grand Total</t>
  </si>
  <si>
    <t xml:space="preserve">全國性合計 </t>
  </si>
  <si>
    <t>Central Total</t>
  </si>
  <si>
    <t xml:space="preserve">地域性合計 </t>
  </si>
  <si>
    <t>Local Total</t>
  </si>
  <si>
    <t xml:space="preserve">    省(市)級小計</t>
  </si>
  <si>
    <t>Sub-T. in Prov &amp; City.</t>
  </si>
  <si>
    <t>Taiwan Province</t>
  </si>
  <si>
    <t xml:space="preserve"> 　臺　北　市 </t>
  </si>
  <si>
    <t>Fuchien Province</t>
  </si>
  <si>
    <t xml:space="preserve">    縣(市)級小計</t>
  </si>
  <si>
    <t>Sub-T. in County &amp; City</t>
  </si>
  <si>
    <t xml:space="preserve"> 　金　門　縣 </t>
  </si>
  <si>
    <t xml:space="preserve"> 　連　江　縣 </t>
  </si>
  <si>
    <r>
      <t>資料來源：本部社會司、直轄市及縣</t>
    </r>
    <r>
      <rPr>
        <sz val="9"/>
        <rFont val="Times New Roman"/>
        <family val="1"/>
      </rPr>
      <t>(</t>
    </r>
    <r>
      <rPr>
        <sz val="9"/>
        <rFont val="新細明體"/>
        <family val="1"/>
      </rPr>
      <t>市</t>
    </r>
    <r>
      <rPr>
        <sz val="9"/>
        <rFont val="Times New Roman"/>
        <family val="1"/>
      </rPr>
      <t>)</t>
    </r>
    <r>
      <rPr>
        <sz val="9"/>
        <rFont val="新細明體"/>
        <family val="1"/>
      </rPr>
      <t>政府。</t>
    </r>
  </si>
  <si>
    <r>
      <t xml:space="preserve">Source : Dept. of Social Affairs, MOI &amp; </t>
    </r>
    <r>
      <rPr>
        <sz val="9"/>
        <rFont val="Times New Roman"/>
        <family val="1"/>
      </rPr>
      <t>County and City Government.</t>
    </r>
  </si>
  <si>
    <r>
      <t xml:space="preserve">各級工商自由職業及社會團體數 
</t>
    </r>
    <r>
      <rPr>
        <b/>
        <sz val="12"/>
        <rFont val="Times New Roman"/>
        <family val="1"/>
      </rPr>
      <t>The Industry and Commerce Association &amp; Social Association</t>
    </r>
  </si>
  <si>
    <t>區域別</t>
  </si>
  <si>
    <t>職業團體 Occupational Associations</t>
  </si>
  <si>
    <t>社會團體  Social Associations</t>
  </si>
  <si>
    <t>合計</t>
  </si>
  <si>
    <t>工商業團體</t>
  </si>
  <si>
    <t>自由職業
團體</t>
  </si>
  <si>
    <t>學術文化
團體</t>
  </si>
  <si>
    <t>醫療衛生
團體</t>
  </si>
  <si>
    <t>宗教團體</t>
  </si>
  <si>
    <t>體育團體</t>
  </si>
  <si>
    <t>社會服務及公益慈善團體</t>
  </si>
  <si>
    <t>國際團體</t>
  </si>
  <si>
    <t>經濟業務
團體</t>
  </si>
  <si>
    <t>宗親會</t>
  </si>
  <si>
    <t>同鄉會</t>
  </si>
  <si>
    <t>同學校友會</t>
  </si>
  <si>
    <t>兩岸團體</t>
  </si>
  <si>
    <t>其他</t>
  </si>
  <si>
    <t>Locality</t>
  </si>
  <si>
    <t>Total</t>
  </si>
  <si>
    <r>
      <t xml:space="preserve">Industry </t>
    </r>
    <r>
      <rPr>
        <sz val="9"/>
        <rFont val="Times New Roman"/>
        <family val="1"/>
      </rPr>
      <t xml:space="preserve">&amp; Commercial </t>
    </r>
    <r>
      <rPr>
        <sz val="9"/>
        <rFont val="Times New Roman"/>
        <family val="1"/>
      </rPr>
      <t>Assoc</t>
    </r>
    <r>
      <rPr>
        <sz val="9"/>
        <rFont val="Times New Roman"/>
        <family val="1"/>
      </rPr>
      <t>iations</t>
    </r>
  </si>
  <si>
    <r>
      <t>Professional Assoc</t>
    </r>
    <r>
      <rPr>
        <sz val="9"/>
        <rFont val="Times New Roman"/>
        <family val="1"/>
      </rPr>
      <t>iations</t>
    </r>
  </si>
  <si>
    <r>
      <t>A</t>
    </r>
    <r>
      <rPr>
        <sz val="9"/>
        <rFont val="Times New Roman"/>
        <family val="1"/>
      </rPr>
      <t>cademic &amp; Cultural Associations</t>
    </r>
  </si>
  <si>
    <r>
      <t xml:space="preserve">Medical </t>
    </r>
    <r>
      <rPr>
        <sz val="9"/>
        <rFont val="Times New Roman"/>
        <family val="1"/>
      </rPr>
      <t>Associations</t>
    </r>
  </si>
  <si>
    <r>
      <t>R</t>
    </r>
    <r>
      <rPr>
        <sz val="9"/>
        <rFont val="Times New Roman"/>
        <family val="1"/>
      </rPr>
      <t>eligious Associations</t>
    </r>
  </si>
  <si>
    <r>
      <t>S</t>
    </r>
    <r>
      <rPr>
        <sz val="9"/>
        <rFont val="Times New Roman"/>
        <family val="1"/>
      </rPr>
      <t>ports Associations</t>
    </r>
  </si>
  <si>
    <r>
      <t>Social Service</t>
    </r>
    <r>
      <rPr>
        <sz val="9"/>
        <rFont val="Times New Roman"/>
        <family val="1"/>
      </rPr>
      <t>s</t>
    </r>
    <r>
      <rPr>
        <sz val="9"/>
        <rFont val="Times New Roman"/>
        <family val="1"/>
      </rPr>
      <t xml:space="preserve"> &amp; Charity Assoc</t>
    </r>
    <r>
      <rPr>
        <sz val="9"/>
        <rFont val="Times New Roman"/>
        <family val="1"/>
      </rPr>
      <t>iations</t>
    </r>
  </si>
  <si>
    <r>
      <t>International Assoc</t>
    </r>
    <r>
      <rPr>
        <sz val="9"/>
        <rFont val="Times New Roman"/>
        <family val="1"/>
      </rPr>
      <t>iations</t>
    </r>
  </si>
  <si>
    <r>
      <t xml:space="preserve">Economic </t>
    </r>
    <r>
      <rPr>
        <sz val="9"/>
        <rFont val="Times New Roman"/>
        <family val="1"/>
      </rPr>
      <t>Business Associations</t>
    </r>
  </si>
  <si>
    <t>Cogna-
tion
Associations</t>
  </si>
  <si>
    <t>Coun-
trymen
Associations</t>
  </si>
  <si>
    <t>Alumni
Associations</t>
  </si>
  <si>
    <t>Inter-
coastal
Associations</t>
  </si>
  <si>
    <t>總計</t>
  </si>
  <si>
    <t>Grand Total</t>
  </si>
  <si>
    <t xml:space="preserve">全國性合計 </t>
  </si>
  <si>
    <t>Central Total</t>
  </si>
  <si>
    <t xml:space="preserve">地域性合計 </t>
  </si>
  <si>
    <t>Local Total</t>
  </si>
  <si>
    <t xml:space="preserve">    省(市)級小計</t>
  </si>
  <si>
    <t>Sub-T. in Prov &amp; City.</t>
  </si>
  <si>
    <t>Taiwan Province</t>
  </si>
  <si>
    <t xml:space="preserve"> 　臺　北　市 </t>
  </si>
  <si>
    <t>Fuchien Province</t>
  </si>
  <si>
    <t xml:space="preserve">    縣(市)級小計</t>
  </si>
  <si>
    <t>Sub-T. in County &amp; City</t>
  </si>
  <si>
    <t xml:space="preserve"> 　金　門　縣 </t>
  </si>
  <si>
    <t xml:space="preserve"> 　連　江　縣 </t>
  </si>
  <si>
    <r>
      <t>資料來源：本部社會司、直轄市及縣</t>
    </r>
    <r>
      <rPr>
        <sz val="9"/>
        <rFont val="Times New Roman"/>
        <family val="1"/>
      </rPr>
      <t>(</t>
    </r>
    <r>
      <rPr>
        <sz val="9"/>
        <rFont val="新細明體"/>
        <family val="1"/>
      </rPr>
      <t>市</t>
    </r>
    <r>
      <rPr>
        <sz val="9"/>
        <rFont val="Times New Roman"/>
        <family val="1"/>
      </rPr>
      <t>)</t>
    </r>
    <r>
      <rPr>
        <sz val="9"/>
        <rFont val="新細明體"/>
        <family val="1"/>
      </rPr>
      <t>政府。</t>
    </r>
  </si>
  <si>
    <r>
      <t xml:space="preserve">Source : Dept. of Social Affairs, MOI &amp; </t>
    </r>
    <r>
      <rPr>
        <sz val="9"/>
        <rFont val="Times New Roman"/>
        <family val="1"/>
      </rPr>
      <t>County and City Government.</t>
    </r>
  </si>
  <si>
    <t>中華民國九十一年底  End of  2002</t>
  </si>
  <si>
    <t>中華民國九十年底  End of  2001</t>
  </si>
  <si>
    <t>中華民國98年12月底  End of Dec., 2009</t>
  </si>
  <si>
    <t>九十八年 2009</t>
  </si>
  <si>
    <r>
      <t xml:space="preserve">各級工商自由職業及社會團體數 
</t>
    </r>
    <r>
      <rPr>
        <b/>
        <sz val="12"/>
        <rFont val="Times New Roman"/>
        <family val="1"/>
      </rPr>
      <t>The Industry and Commerce Association &amp; Social Association</t>
    </r>
  </si>
  <si>
    <t>區域別</t>
  </si>
  <si>
    <t>職業團體 Occupational Associations</t>
  </si>
  <si>
    <t>社會團體  Social Associations</t>
  </si>
  <si>
    <t>合計</t>
  </si>
  <si>
    <t>農會</t>
  </si>
  <si>
    <t>漁會</t>
  </si>
  <si>
    <t>工會</t>
  </si>
  <si>
    <t>工業團體</t>
  </si>
  <si>
    <t>商業團體</t>
  </si>
  <si>
    <t>自由職業
團體</t>
  </si>
  <si>
    <t>學術文化
團體</t>
  </si>
  <si>
    <t>醫療衛生
團體</t>
  </si>
  <si>
    <t>宗教團體</t>
  </si>
  <si>
    <t>體育團體</t>
  </si>
  <si>
    <t>社會服務及公益慈善團體</t>
  </si>
  <si>
    <t>國際團體</t>
  </si>
  <si>
    <t>經濟業務
團體</t>
  </si>
  <si>
    <t>其他</t>
  </si>
  <si>
    <t>Locality</t>
  </si>
  <si>
    <t>Total</t>
  </si>
  <si>
    <t>Farmer's Associations</t>
  </si>
  <si>
    <t>Fisherman's Associations</t>
  </si>
  <si>
    <t>Labour Associations</t>
  </si>
  <si>
    <r>
      <t>Industry Assoc</t>
    </r>
    <r>
      <rPr>
        <sz val="9"/>
        <rFont val="Times New Roman"/>
        <family val="1"/>
      </rPr>
      <t>iations</t>
    </r>
  </si>
  <si>
    <r>
      <t>Commerc</t>
    </r>
    <r>
      <rPr>
        <sz val="9"/>
        <rFont val="Times New Roman"/>
        <family val="1"/>
      </rPr>
      <t>ial Associations</t>
    </r>
  </si>
  <si>
    <r>
      <t>Professional Assoc</t>
    </r>
    <r>
      <rPr>
        <sz val="9"/>
        <rFont val="Times New Roman"/>
        <family val="1"/>
      </rPr>
      <t>iations</t>
    </r>
  </si>
  <si>
    <r>
      <t>A</t>
    </r>
    <r>
      <rPr>
        <sz val="9"/>
        <rFont val="Times New Roman"/>
        <family val="1"/>
      </rPr>
      <t>cademic &amp; Cultural Associations</t>
    </r>
  </si>
  <si>
    <r>
      <t xml:space="preserve">Medical </t>
    </r>
    <r>
      <rPr>
        <sz val="9"/>
        <rFont val="Times New Roman"/>
        <family val="1"/>
      </rPr>
      <t>Associations</t>
    </r>
  </si>
  <si>
    <r>
      <t>R</t>
    </r>
    <r>
      <rPr>
        <sz val="9"/>
        <rFont val="Times New Roman"/>
        <family val="1"/>
      </rPr>
      <t>eligious Associations</t>
    </r>
  </si>
  <si>
    <r>
      <t>S</t>
    </r>
    <r>
      <rPr>
        <sz val="9"/>
        <rFont val="Times New Roman"/>
        <family val="1"/>
      </rPr>
      <t>ports Associations</t>
    </r>
  </si>
  <si>
    <r>
      <t>Social Service</t>
    </r>
    <r>
      <rPr>
        <sz val="9"/>
        <rFont val="Times New Roman"/>
        <family val="1"/>
      </rPr>
      <t>s</t>
    </r>
    <r>
      <rPr>
        <sz val="9"/>
        <rFont val="Times New Roman"/>
        <family val="1"/>
      </rPr>
      <t xml:space="preserve"> &amp; Charity Assoc</t>
    </r>
    <r>
      <rPr>
        <sz val="9"/>
        <rFont val="Times New Roman"/>
        <family val="1"/>
      </rPr>
      <t>iations</t>
    </r>
  </si>
  <si>
    <r>
      <t>International Assoc</t>
    </r>
    <r>
      <rPr>
        <sz val="9"/>
        <rFont val="Times New Roman"/>
        <family val="1"/>
      </rPr>
      <t>iations</t>
    </r>
  </si>
  <si>
    <r>
      <t xml:space="preserve">Economic </t>
    </r>
    <r>
      <rPr>
        <sz val="9"/>
        <rFont val="Times New Roman"/>
        <family val="1"/>
      </rPr>
      <t>Business Associations</t>
    </r>
  </si>
  <si>
    <t>Others</t>
  </si>
  <si>
    <t>總計</t>
  </si>
  <si>
    <t>Grand Total</t>
  </si>
  <si>
    <t xml:space="preserve">全國性合計 </t>
  </si>
  <si>
    <t>Central Total</t>
  </si>
  <si>
    <t xml:space="preserve">地域性合計 </t>
  </si>
  <si>
    <t>Local Total</t>
  </si>
  <si>
    <t xml:space="preserve">    省(市)級小計</t>
  </si>
  <si>
    <t>Sub-T. in Prov &amp; City.</t>
  </si>
  <si>
    <t>Taiwan Province</t>
  </si>
  <si>
    <t xml:space="preserve"> 　臺　北　市 </t>
  </si>
  <si>
    <t>Fuchien Province</t>
  </si>
  <si>
    <t xml:space="preserve">    縣(市)級小計</t>
  </si>
  <si>
    <t>Sub-T. in County &amp; City</t>
  </si>
  <si>
    <t xml:space="preserve"> 　金　門　縣 </t>
  </si>
  <si>
    <t xml:space="preserve"> 　連　江　縣 </t>
  </si>
  <si>
    <r>
      <t>資料來源：本部社會司、直轄市及縣</t>
    </r>
    <r>
      <rPr>
        <sz val="9"/>
        <rFont val="Times New Roman"/>
        <family val="1"/>
      </rPr>
      <t>(</t>
    </r>
    <r>
      <rPr>
        <sz val="9"/>
        <rFont val="新細明體"/>
        <family val="1"/>
      </rPr>
      <t>市</t>
    </r>
    <r>
      <rPr>
        <sz val="9"/>
        <rFont val="Times New Roman"/>
        <family val="1"/>
      </rPr>
      <t>)</t>
    </r>
    <r>
      <rPr>
        <sz val="9"/>
        <rFont val="新細明體"/>
        <family val="1"/>
      </rPr>
      <t>政府。</t>
    </r>
  </si>
  <si>
    <r>
      <t xml:space="preserve">Source : Dept. of Social Affairs, MOI &amp; </t>
    </r>
    <r>
      <rPr>
        <sz val="9"/>
        <rFont val="Times New Roman"/>
        <family val="1"/>
      </rPr>
      <t>County and City Government.</t>
    </r>
  </si>
  <si>
    <t>中華民國99年12月底  End of Dec., 2010</t>
  </si>
  <si>
    <t>九十九年 2010</t>
  </si>
  <si>
    <t xml:space="preserve"> 　新　北　市 </t>
  </si>
  <si>
    <t>New Taipei City</t>
  </si>
  <si>
    <t xml:space="preserve"> 　臺　中　市 </t>
  </si>
  <si>
    <t xml:space="preserve"> 　臺　南　市 </t>
  </si>
  <si>
    <t>Taichung City</t>
  </si>
  <si>
    <t>Tainan City</t>
  </si>
  <si>
    <t>中華民國100年12月底  End of Dec., 2011</t>
  </si>
  <si>
    <t xml:space="preserve">           </t>
  </si>
  <si>
    <t>一○○年 2011</t>
  </si>
  <si>
    <t>中華民國101年12月底  End of Dec., 2012</t>
  </si>
  <si>
    <t>一○一年 2012</t>
  </si>
  <si>
    <t>說明：101年1月19日修訂漁會法第6條，原區分為區漁會、省(市)漁會及全國漁會三級制，修訂為區漁會及全國漁會二級制，原省漁會自修正施行之日起，組織變更為全國漁會。</t>
  </si>
  <si>
    <t>一○二年 2013</t>
  </si>
  <si>
    <t>資料來源：本部合作及人民團體司籌備處、勞動部、行政院農業委員會。</t>
  </si>
  <si>
    <r>
      <t>Social Service</t>
    </r>
    <r>
      <rPr>
        <sz val="9"/>
        <rFont val="Times New Roman"/>
        <family val="1"/>
      </rPr>
      <t>s</t>
    </r>
    <r>
      <rPr>
        <sz val="9"/>
        <rFont val="Times New Roman"/>
        <family val="1"/>
      </rPr>
      <t xml:space="preserve"> &amp; Charity Assoc</t>
    </r>
    <r>
      <rPr>
        <sz val="9"/>
        <rFont val="Times New Roman"/>
        <family val="1"/>
      </rPr>
      <t>iations</t>
    </r>
  </si>
  <si>
    <r>
      <t>Source :</t>
    </r>
    <r>
      <rPr>
        <sz val="9"/>
        <rFont val="Times New Roman"/>
        <family val="1"/>
      </rPr>
      <t>The Cooperative &amp; Civil Associations Preparatory office, MOI &amp; Ministry of Labor &amp; Council of Agriculture, Executive Yuan.</t>
    </r>
  </si>
  <si>
    <t>中華民國102年12月底  End of Dec., 2013</t>
  </si>
  <si>
    <t>一○三年 2014</t>
  </si>
  <si>
    <t xml:space="preserve"> 　　桃　園　市 </t>
  </si>
  <si>
    <t>一○四年 2015</t>
  </si>
  <si>
    <t>說　　明：1.「職業團體」中「工會」包括加工出口區之工會;臺灣省級工會自100年起併入中央級統計。
                    2.本表74-77年醫療衛生、體育、國際、經濟業務團體併在學術文化、社會服務及公益慈善團體。
                    3.因97年1月23日修正「社會團體許可立案作業規定」，98年起新增「環保團體」，原「兩岸團體」依其性質分歸各應屬之團體類別。
                    4.101年1月19日修訂漁會法第6條，原省漁會組織變更為全國漁會。
                    5.102年4月18日成立全國農會，原省農會組織依農會法第6條規定於全國農會設立時併入。
                    6.中央級社會團體因更換系統清查資料，故104年數據驟增。</t>
  </si>
  <si>
    <t>Note : 1.The figures of Labour Associations include Workers' Unions in Export Processing Zones, Principle level Assoc. changed into central level Since 2011.
           2.The figures of Medical Associations, Sports Associations, International Associations and Economic Business Associations are included in Academic &amp; Cultural Associations and Social Services &amp; Charity Associations from 1985 to 1988.
           3.Due to the revise of the Regulation for Registration of Social Associations on 23 Jan. 2008, the figures of Others include the environmental associations and the former cross-strait asociations are reclassified according to their characteristics since 2009.
           4.The Taiwan Provincial Fishermen Association has been reorganized as the National Fishermen Association since the article 6 of The Fishermen Association Act was revised on 19th Jan., 2012.
           5.According to Article 6 of The Farmers Association Act., the provincial farmers association was merged into national farmer associations established on April 18, 2013.
           6.Due to the replacement of data-system in 2015, number of social associations under jurisdiction of the central government surge.</t>
  </si>
  <si>
    <t>一○五年 2016</t>
  </si>
  <si>
    <t>一○六年 2017</t>
  </si>
  <si>
    <t>中華民國103年12底  End of Dec., 2014</t>
  </si>
  <si>
    <t>中華民國104年底  End of Dec., 2015</t>
  </si>
  <si>
    <t>中華民國105年底  End of Dec., 2016</t>
  </si>
  <si>
    <t>中華民國106年底  End of Dec., 2017</t>
  </si>
  <si>
    <t>備        註：依照行政院農委會預告統計資料發布時間表，農會106年底資料於107年6月15日公布，漁會則於107年8月30日公布，俟農委會公布資料後更新。</t>
  </si>
  <si>
    <t>中華民國107年底  End of Dec., 2018</t>
  </si>
  <si>
    <t>一○七年 2018</t>
  </si>
  <si>
    <t>備        註：依照行政院農委會預告統計資料發布時間表，農會107年底資料於108年6月15日公布，漁會則於108年8月30日公布，俟農委會公布資料後更新。</t>
  </si>
  <si>
    <t>一○八年 2019</t>
  </si>
  <si>
    <t>備        註：依照行政院農委會預告統計資料發布時間表，農會108年底資料於109年6月15日公布，漁會則於109年8月30日公布，俟農委會公布資料後更新。</t>
  </si>
  <si>
    <t>中華民國108年底  End of Dec., 2019</t>
  </si>
  <si>
    <t>更新日期：2020/3/5</t>
  </si>
  <si>
    <t>中華民國六十六年至一○八年 1977 - 2019</t>
  </si>
  <si>
    <t>中華民國109年6月底  End of June, 2020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</si>
</sst>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quot;-&quot;"/>
    <numFmt numFmtId="178" formatCode="#,##0_ "/>
    <numFmt numFmtId="179" formatCode="#,##0;;&quot;_&quot;"/>
    <numFmt numFmtId="180" formatCode="###,##0"/>
    <numFmt numFmtId="181" formatCode="#,###,##0"/>
  </numFmts>
  <fonts count="56">
    <font>
      <sz val="9"/>
      <name val="Times New Roman"/>
      <family val="1"/>
    </font>
    <font>
      <sz val="9"/>
      <name val="新細明體"/>
      <family val="1"/>
    </font>
    <font>
      <sz val="12"/>
      <name val="標楷體"/>
      <family val="4"/>
    </font>
    <font>
      <sz val="12"/>
      <name val="Times New Roman"/>
      <family val="1"/>
    </font>
    <font>
      <sz val="12"/>
      <name val="新細明體"/>
      <family val="1"/>
    </font>
    <font>
      <b/>
      <sz val="12"/>
      <name val="Times New Roman"/>
      <family val="1"/>
    </font>
    <font>
      <b/>
      <sz val="12"/>
      <name val="標楷體"/>
      <family val="4"/>
    </font>
    <font>
      <sz val="9"/>
      <name val="細明體"/>
      <family val="3"/>
    </font>
    <font>
      <b/>
      <sz val="9"/>
      <name val="新細明體"/>
      <family val="1"/>
    </font>
    <font>
      <b/>
      <sz val="9"/>
      <color indexed="12"/>
      <name val="Times New Roman"/>
      <family val="1"/>
    </font>
    <font>
      <b/>
      <sz val="9"/>
      <color indexed="12"/>
      <name val="新細明體"/>
      <family val="1"/>
    </font>
    <font>
      <sz val="9"/>
      <color indexed="12"/>
      <name val="新細明體"/>
      <family val="1"/>
    </font>
    <font>
      <u val="single"/>
      <sz val="9"/>
      <color indexed="12"/>
      <name val="Times New Roman"/>
      <family val="1"/>
    </font>
    <font>
      <u val="single"/>
      <sz val="9"/>
      <color indexed="36"/>
      <name val="Times New Roman"/>
      <family val="1"/>
    </font>
    <font>
      <b/>
      <sz val="9"/>
      <name val="Times New Roman"/>
      <family val="1"/>
    </font>
    <font>
      <sz val="12"/>
      <color indexed="8"/>
      <name val="新細明體"/>
      <family val="1"/>
    </font>
    <font>
      <sz val="12"/>
      <color indexed="9"/>
      <name val="新細明體"/>
      <family val="1"/>
    </font>
    <font>
      <sz val="12"/>
      <color indexed="2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sz val="12"/>
      <color indexed="18"/>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330066"/>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sz val="12"/>
      <color rgb="FF000066"/>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8"/>
      <color theme="3"/>
      <name val="Cambria"/>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5" fillId="0" borderId="0">
      <alignment vertical="center"/>
      <protection/>
    </xf>
    <xf numFmtId="0" fontId="35" fillId="0" borderId="0">
      <alignment vertical="center"/>
      <protection/>
    </xf>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0" fontId="41" fillId="22" borderId="2" applyNumberFormat="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0" fillId="23" borderId="4" applyNumberFormat="0" applyFont="0" applyAlignment="0" applyProtection="0"/>
    <xf numFmtId="0" fontId="35" fillId="23" borderId="4" applyNumberFormat="0" applyFont="0" applyAlignment="0" applyProtection="0"/>
    <xf numFmtId="0" fontId="35" fillId="23" borderId="4" applyNumberFormat="0" applyFont="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0" borderId="2" applyNumberFormat="0" applyAlignment="0" applyProtection="0"/>
    <xf numFmtId="0" fontId="50" fillId="30" borderId="2" applyNumberFormat="0" applyAlignment="0" applyProtection="0"/>
    <xf numFmtId="0" fontId="50" fillId="30" borderId="2" applyNumberFormat="0" applyAlignment="0" applyProtection="0"/>
    <xf numFmtId="0" fontId="51" fillId="22" borderId="8" applyNumberFormat="0" applyAlignment="0" applyProtection="0"/>
    <xf numFmtId="0" fontId="51" fillId="22" borderId="8" applyNumberFormat="0" applyAlignment="0" applyProtection="0"/>
    <xf numFmtId="0" fontId="51" fillId="22" borderId="8" applyNumberFormat="0" applyAlignment="0" applyProtection="0"/>
    <xf numFmtId="0" fontId="52" fillId="31" borderId="9" applyNumberFormat="0" applyAlignment="0" applyProtection="0"/>
    <xf numFmtId="0" fontId="52" fillId="31" borderId="9" applyNumberFormat="0" applyAlignment="0" applyProtection="0"/>
    <xf numFmtId="0" fontId="52" fillId="31" borderId="9" applyNumberFormat="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108">
    <xf numFmtId="0" fontId="0" fillId="0" borderId="0" xfId="0" applyAlignment="1">
      <alignment/>
    </xf>
    <xf numFmtId="0" fontId="1" fillId="0" borderId="10" xfId="0" applyFont="1" applyBorder="1" applyAlignment="1">
      <alignment horizontal="center"/>
    </xf>
    <xf numFmtId="0" fontId="0" fillId="0" borderId="0" xfId="0" applyAlignment="1">
      <alignment vertical="top"/>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49" fontId="0" fillId="0" borderId="10" xfId="73" applyNumberFormat="1" applyFont="1" applyBorder="1" applyAlignment="1" applyProtection="1">
      <alignment horizontal="right"/>
      <protection/>
    </xf>
    <xf numFmtId="180" fontId="0" fillId="0" borderId="10" xfId="73" applyNumberFormat="1" applyFont="1" applyBorder="1" applyAlignment="1" applyProtection="1">
      <alignment horizontal="right"/>
      <protection/>
    </xf>
    <xf numFmtId="178" fontId="1" fillId="0" borderId="0" xfId="0" applyNumberFormat="1" applyFont="1" applyFill="1" applyAlignment="1">
      <alignment/>
    </xf>
    <xf numFmtId="178" fontId="1" fillId="0" borderId="11" xfId="0" applyNumberFormat="1" applyFont="1" applyFill="1" applyBorder="1" applyAlignment="1">
      <alignment horizontal="center" vertical="center" wrapText="1"/>
    </xf>
    <xf numFmtId="178" fontId="1" fillId="0" borderId="0" xfId="0" applyNumberFormat="1" applyFont="1" applyFill="1" applyAlignment="1">
      <alignment horizontal="center" vertical="center"/>
    </xf>
    <xf numFmtId="178" fontId="1" fillId="0" borderId="12" xfId="0" applyNumberFormat="1" applyFont="1" applyFill="1" applyBorder="1" applyAlignment="1">
      <alignment horizontal="center" vertical="center" wrapText="1"/>
    </xf>
    <xf numFmtId="178" fontId="1" fillId="0" borderId="0" xfId="0" applyNumberFormat="1" applyFont="1" applyFill="1" applyBorder="1" applyAlignment="1">
      <alignment horizontal="center" vertical="center"/>
    </xf>
    <xf numFmtId="178" fontId="8" fillId="0" borderId="14" xfId="0" applyNumberFormat="1" applyFont="1" applyFill="1" applyBorder="1" applyAlignment="1">
      <alignment horizontal="left" vertical="center"/>
    </xf>
    <xf numFmtId="178" fontId="8" fillId="0" borderId="15" xfId="0" applyNumberFormat="1" applyFont="1" applyFill="1" applyBorder="1" applyAlignment="1">
      <alignment horizontal="left" vertical="center"/>
    </xf>
    <xf numFmtId="176" fontId="8" fillId="33" borderId="10" xfId="0" applyNumberFormat="1" applyFont="1" applyFill="1" applyBorder="1" applyAlignment="1">
      <alignment/>
    </xf>
    <xf numFmtId="178" fontId="8" fillId="0" borderId="14" xfId="0" applyNumberFormat="1" applyFont="1" applyFill="1" applyBorder="1" applyAlignment="1">
      <alignment horizontal="left"/>
    </xf>
    <xf numFmtId="178" fontId="8" fillId="0" borderId="15" xfId="0" applyNumberFormat="1" applyFont="1" applyFill="1" applyBorder="1" applyAlignment="1">
      <alignment horizontal="left"/>
    </xf>
    <xf numFmtId="176" fontId="9" fillId="33" borderId="10" xfId="0" applyNumberFormat="1" applyFont="1" applyFill="1" applyBorder="1" applyAlignment="1">
      <alignment/>
    </xf>
    <xf numFmtId="176" fontId="10" fillId="34" borderId="10" xfId="0" applyNumberFormat="1" applyFont="1" applyFill="1" applyBorder="1" applyAlignment="1">
      <alignment/>
    </xf>
    <xf numFmtId="176" fontId="10" fillId="33" borderId="10" xfId="0" applyNumberFormat="1" applyFont="1" applyFill="1" applyBorder="1" applyAlignment="1">
      <alignment/>
    </xf>
    <xf numFmtId="178" fontId="8" fillId="0" borderId="0" xfId="0" applyNumberFormat="1" applyFont="1" applyFill="1" applyAlignment="1">
      <alignment/>
    </xf>
    <xf numFmtId="176" fontId="8" fillId="34" borderId="10" xfId="0" applyNumberFormat="1" applyFont="1" applyFill="1" applyBorder="1" applyAlignment="1">
      <alignment/>
    </xf>
    <xf numFmtId="178" fontId="1" fillId="0" borderId="14" xfId="0" applyNumberFormat="1" applyFont="1" applyFill="1" applyBorder="1" applyAlignment="1">
      <alignment/>
    </xf>
    <xf numFmtId="178" fontId="1" fillId="0" borderId="15" xfId="0" applyNumberFormat="1" applyFont="1" applyFill="1" applyBorder="1" applyAlignment="1">
      <alignment/>
    </xf>
    <xf numFmtId="176" fontId="1" fillId="33" borderId="10" xfId="0" applyNumberFormat="1" applyFont="1" applyFill="1" applyBorder="1" applyAlignment="1">
      <alignment/>
    </xf>
    <xf numFmtId="176" fontId="1" fillId="0" borderId="10" xfId="0" applyNumberFormat="1" applyFont="1" applyFill="1" applyBorder="1" applyAlignment="1">
      <alignment/>
    </xf>
    <xf numFmtId="178" fontId="1" fillId="0" borderId="14" xfId="0" applyNumberFormat="1" applyFont="1" applyFill="1" applyBorder="1" applyAlignment="1">
      <alignment horizontal="right"/>
    </xf>
    <xf numFmtId="178" fontId="1" fillId="0" borderId="15" xfId="0" applyNumberFormat="1" applyFont="1" applyFill="1" applyBorder="1" applyAlignment="1">
      <alignment horizontal="left"/>
    </xf>
    <xf numFmtId="176" fontId="11" fillId="33" borderId="10" xfId="0" applyNumberFormat="1" applyFont="1" applyFill="1" applyBorder="1" applyAlignment="1">
      <alignment/>
    </xf>
    <xf numFmtId="176" fontId="11" fillId="0" borderId="10" xfId="0" applyNumberFormat="1" applyFont="1" applyFill="1" applyBorder="1" applyAlignment="1">
      <alignment/>
    </xf>
    <xf numFmtId="177" fontId="1" fillId="0" borderId="15" xfId="71" applyNumberFormat="1" applyFont="1" applyFill="1" applyBorder="1" applyAlignment="1">
      <alignment horizontal="left"/>
      <protection/>
    </xf>
    <xf numFmtId="177" fontId="1" fillId="0" borderId="0" xfId="71" applyNumberFormat="1" applyFont="1" applyFill="1">
      <alignment/>
      <protection/>
    </xf>
    <xf numFmtId="177" fontId="1" fillId="0" borderId="0" xfId="71" applyNumberFormat="1" applyFont="1" applyFill="1" applyBorder="1" applyAlignment="1">
      <alignment horizontal="left"/>
      <protection/>
    </xf>
    <xf numFmtId="0" fontId="0" fillId="0" borderId="0" xfId="0" applyBorder="1" applyAlignment="1">
      <alignment/>
    </xf>
    <xf numFmtId="177" fontId="1" fillId="0" borderId="0" xfId="71" applyNumberFormat="1" applyFont="1" applyFill="1" applyBorder="1">
      <alignment/>
      <protection/>
    </xf>
    <xf numFmtId="180" fontId="0" fillId="0" borderId="11" xfId="73" applyNumberFormat="1" applyFont="1" applyBorder="1" applyAlignment="1" applyProtection="1">
      <alignment horizontal="right"/>
      <protection/>
    </xf>
    <xf numFmtId="177" fontId="1" fillId="0" borderId="0" xfId="71" applyNumberFormat="1" applyFont="1" applyFill="1" applyBorder="1" applyAlignment="1">
      <alignment wrapText="1"/>
      <protection/>
    </xf>
    <xf numFmtId="177" fontId="1" fillId="0" borderId="0" xfId="71" applyNumberFormat="1" applyFont="1" applyFill="1" applyAlignment="1">
      <alignment wrapText="1"/>
      <protection/>
    </xf>
    <xf numFmtId="0" fontId="0" fillId="0" borderId="0" xfId="0" applyAlignment="1">
      <alignment wrapText="1"/>
    </xf>
    <xf numFmtId="176" fontId="8" fillId="33" borderId="10" xfId="0" applyNumberFormat="1" applyFont="1" applyFill="1" applyBorder="1" applyAlignment="1">
      <alignment horizontal="right"/>
    </xf>
    <xf numFmtId="176" fontId="9" fillId="33" borderId="10" xfId="0" applyNumberFormat="1" applyFont="1" applyFill="1" applyBorder="1" applyAlignment="1">
      <alignment horizontal="right"/>
    </xf>
    <xf numFmtId="176" fontId="1" fillId="33" borderId="10" xfId="0" applyNumberFormat="1" applyFont="1" applyFill="1" applyBorder="1" applyAlignment="1">
      <alignment horizontal="right"/>
    </xf>
    <xf numFmtId="176" fontId="11" fillId="33" borderId="10" xfId="0" applyNumberFormat="1" applyFont="1" applyFill="1" applyBorder="1" applyAlignment="1">
      <alignment horizontal="right"/>
    </xf>
    <xf numFmtId="0" fontId="11" fillId="35" borderId="16" xfId="0" applyFont="1" applyFill="1" applyBorder="1" applyAlignment="1">
      <alignment horizontal="right" vertical="center"/>
    </xf>
    <xf numFmtId="3" fontId="11" fillId="35" borderId="16" xfId="0" applyNumberFormat="1" applyFont="1" applyFill="1" applyBorder="1" applyAlignment="1">
      <alignment horizontal="right" vertical="center"/>
    </xf>
    <xf numFmtId="0" fontId="1" fillId="0" borderId="10" xfId="0" applyFont="1" applyFill="1" applyBorder="1" applyAlignment="1">
      <alignment horizontal="center"/>
    </xf>
    <xf numFmtId="180" fontId="0" fillId="0" borderId="10" xfId="73" applyNumberFormat="1" applyFont="1" applyFill="1" applyBorder="1" applyAlignment="1" applyProtection="1">
      <alignment horizontal="right"/>
      <protection/>
    </xf>
    <xf numFmtId="0" fontId="0" fillId="0" borderId="0" xfId="0" applyFill="1" applyAlignment="1">
      <alignment/>
    </xf>
    <xf numFmtId="176" fontId="1" fillId="0" borderId="10" xfId="0" applyNumberFormat="1" applyFont="1" applyFill="1" applyBorder="1" applyAlignment="1">
      <alignment horizontal="right"/>
    </xf>
    <xf numFmtId="176" fontId="11" fillId="0" borderId="10" xfId="0" applyNumberFormat="1" applyFont="1" applyFill="1" applyBorder="1" applyAlignment="1">
      <alignment horizontal="right"/>
    </xf>
    <xf numFmtId="180" fontId="14" fillId="0" borderId="11" xfId="73" applyNumberFormat="1" applyFont="1" applyBorder="1" applyAlignment="1" applyProtection="1">
      <alignment horizontal="right"/>
      <protection/>
    </xf>
    <xf numFmtId="0" fontId="14" fillId="0" borderId="0" xfId="0" applyFont="1" applyAlignment="1">
      <alignment/>
    </xf>
    <xf numFmtId="176" fontId="9" fillId="0" borderId="10" xfId="0" applyNumberFormat="1" applyFont="1" applyFill="1" applyBorder="1" applyAlignment="1">
      <alignment horizontal="right"/>
    </xf>
    <xf numFmtId="176" fontId="10" fillId="0" borderId="10" xfId="0" applyNumberFormat="1" applyFont="1" applyFill="1" applyBorder="1" applyAlignment="1">
      <alignment/>
    </xf>
    <xf numFmtId="180" fontId="0" fillId="0" borderId="11" xfId="73" applyNumberFormat="1" applyFont="1" applyBorder="1" applyAlignment="1" applyProtection="1">
      <alignment horizontal="right"/>
      <protection/>
    </xf>
    <xf numFmtId="180" fontId="0" fillId="0" borderId="10" xfId="73" applyNumberFormat="1" applyFont="1" applyBorder="1" applyAlignment="1" applyProtection="1">
      <alignment horizontal="right"/>
      <protection/>
    </xf>
    <xf numFmtId="0" fontId="0" fillId="0" borderId="0" xfId="0" applyFont="1" applyAlignment="1">
      <alignment/>
    </xf>
    <xf numFmtId="176" fontId="0" fillId="0" borderId="10" xfId="73" applyNumberFormat="1" applyFont="1" applyBorder="1" applyAlignment="1" applyProtection="1">
      <alignment horizontal="right"/>
      <protection/>
    </xf>
    <xf numFmtId="0" fontId="7" fillId="0" borderId="0" xfId="0" applyFont="1" applyAlignment="1">
      <alignment/>
    </xf>
    <xf numFmtId="176" fontId="0" fillId="0" borderId="10" xfId="73" applyNumberFormat="1" applyFont="1" applyBorder="1" applyAlignment="1" applyProtection="1">
      <alignment horizontal="right"/>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1" xfId="0" applyFont="1" applyBorder="1" applyAlignment="1">
      <alignment horizontal="center" wrapText="1"/>
    </xf>
    <xf numFmtId="0" fontId="8" fillId="0" borderId="10" xfId="0" applyFont="1" applyBorder="1" applyAlignment="1">
      <alignment horizontal="center" wrapText="1"/>
    </xf>
    <xf numFmtId="0" fontId="1" fillId="0" borderId="10" xfId="0" applyFont="1" applyBorder="1" applyAlignment="1">
      <alignment horizontal="center" wrapText="1"/>
    </xf>
    <xf numFmtId="0" fontId="1" fillId="0" borderId="0" xfId="0" applyFont="1" applyFill="1" applyBorder="1" applyAlignment="1">
      <alignment vertical="top"/>
    </xf>
    <xf numFmtId="0" fontId="35" fillId="0" borderId="0" xfId="70">
      <alignment vertical="center"/>
      <protection/>
    </xf>
    <xf numFmtId="0" fontId="1" fillId="0" borderId="0" xfId="0" applyFont="1" applyFill="1" applyBorder="1" applyAlignment="1">
      <alignment vertical="top" wrapText="1"/>
    </xf>
    <xf numFmtId="0" fontId="1" fillId="0" borderId="0" xfId="0" applyFont="1" applyFill="1" applyBorder="1" applyAlignment="1">
      <alignment vertical="top"/>
    </xf>
    <xf numFmtId="180" fontId="0" fillId="0" borderId="14" xfId="73" applyNumberFormat="1" applyFont="1" applyBorder="1" applyAlignment="1" applyProtection="1">
      <alignment horizontal="center"/>
      <protection/>
    </xf>
    <xf numFmtId="180" fontId="0" fillId="0" borderId="15" xfId="73" applyNumberFormat="1" applyFont="1" applyBorder="1" applyAlignment="1" applyProtection="1">
      <alignment horizontal="center"/>
      <protection/>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7" xfId="0" applyFont="1" applyBorder="1" applyAlignment="1">
      <alignment horizontal="left"/>
    </xf>
    <xf numFmtId="0" fontId="0" fillId="0" borderId="17" xfId="0" applyFont="1" applyBorder="1" applyAlignment="1">
      <alignment horizontal="left"/>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Fill="1" applyBorder="1" applyAlignment="1">
      <alignment horizontal="left"/>
    </xf>
    <xf numFmtId="0" fontId="1" fillId="0" borderId="0" xfId="0" applyFont="1" applyFill="1" applyBorder="1" applyAlignment="1">
      <alignment horizontal="left"/>
    </xf>
    <xf numFmtId="0" fontId="0" fillId="0" borderId="0" xfId="0" applyFill="1" applyBorder="1" applyAlignment="1">
      <alignment vertical="top" wrapText="1"/>
    </xf>
    <xf numFmtId="0" fontId="1" fillId="0" borderId="19" xfId="0" applyFont="1" applyFill="1" applyBorder="1" applyAlignment="1">
      <alignment/>
    </xf>
    <xf numFmtId="0" fontId="1" fillId="0" borderId="11" xfId="0" applyFont="1" applyFill="1" applyBorder="1" applyAlignment="1">
      <alignment/>
    </xf>
    <xf numFmtId="0" fontId="1" fillId="0" borderId="20" xfId="0" applyFont="1" applyFill="1" applyBorder="1" applyAlignment="1">
      <alignment/>
    </xf>
    <xf numFmtId="0" fontId="0" fillId="0" borderId="0" xfId="0" applyFill="1" applyBorder="1" applyAlignment="1">
      <alignment horizontal="left"/>
    </xf>
    <xf numFmtId="0" fontId="0" fillId="0" borderId="0" xfId="0" applyAlignment="1">
      <alignment vertical="top"/>
    </xf>
    <xf numFmtId="178" fontId="6" fillId="0" borderId="0" xfId="0" applyNumberFormat="1" applyFont="1" applyFill="1" applyBorder="1" applyAlignment="1" applyProtection="1">
      <alignment horizontal="left" wrapText="1"/>
      <protection/>
    </xf>
    <xf numFmtId="178" fontId="6" fillId="0" borderId="0" xfId="0" applyNumberFormat="1" applyFont="1" applyFill="1" applyBorder="1" applyAlignment="1" applyProtection="1">
      <alignment horizontal="left"/>
      <protection/>
    </xf>
    <xf numFmtId="178" fontId="1" fillId="0" borderId="0" xfId="0" applyNumberFormat="1" applyFont="1" applyFill="1" applyBorder="1" applyAlignment="1">
      <alignment horizontal="left"/>
    </xf>
    <xf numFmtId="178" fontId="1" fillId="0" borderId="20" xfId="0" applyNumberFormat="1" applyFont="1" applyFill="1" applyBorder="1" applyAlignment="1">
      <alignment horizontal="center" vertical="center"/>
    </xf>
    <xf numFmtId="178" fontId="1" fillId="0" borderId="19" xfId="0" applyNumberFormat="1" applyFont="1" applyFill="1" applyBorder="1" applyAlignment="1">
      <alignment horizontal="center" vertical="center"/>
    </xf>
    <xf numFmtId="178" fontId="1" fillId="0" borderId="21" xfId="0" applyNumberFormat="1" applyFont="1" applyFill="1" applyBorder="1" applyAlignment="1">
      <alignment horizontal="center" vertical="center"/>
    </xf>
    <xf numFmtId="178" fontId="1" fillId="0" borderId="22"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13" xfId="0" applyNumberFormat="1" applyFont="1" applyFill="1" applyBorder="1" applyAlignment="1">
      <alignment horizontal="center" vertical="center"/>
    </xf>
    <xf numFmtId="0" fontId="0" fillId="0" borderId="0" xfId="0" applyFont="1" applyFill="1" applyBorder="1" applyAlignment="1">
      <alignment horizontal="left"/>
    </xf>
  </cellXfs>
  <cellStyles count="136">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2" xfId="69"/>
    <cellStyle name="一般 3" xfId="70"/>
    <cellStyle name="一般_90.12全國人民團體數" xfId="71"/>
    <cellStyle name="Comma" xfId="72"/>
    <cellStyle name="Comma [0]" xfId="73"/>
    <cellStyle name="Followed Hyperlink" xfId="74"/>
    <cellStyle name="已瀏覽過的超連結 2" xfId="75"/>
    <cellStyle name="中等" xfId="76"/>
    <cellStyle name="中等 2" xfId="77"/>
    <cellStyle name="中等 3" xfId="78"/>
    <cellStyle name="合計" xfId="79"/>
    <cellStyle name="合計 2" xfId="80"/>
    <cellStyle name="合計 3" xfId="81"/>
    <cellStyle name="好" xfId="82"/>
    <cellStyle name="好 2" xfId="83"/>
    <cellStyle name="好 3" xfId="84"/>
    <cellStyle name="Percent" xfId="85"/>
    <cellStyle name="計算方式" xfId="86"/>
    <cellStyle name="計算方式 2" xfId="87"/>
    <cellStyle name="計算方式 3" xfId="88"/>
    <cellStyle name="Currency" xfId="89"/>
    <cellStyle name="Currency [0]" xfId="90"/>
    <cellStyle name="連結的儲存格" xfId="91"/>
    <cellStyle name="連結的儲存格 2" xfId="92"/>
    <cellStyle name="連結的儲存格 3" xfId="93"/>
    <cellStyle name="備註" xfId="94"/>
    <cellStyle name="備註 2" xfId="95"/>
    <cellStyle name="備註 3" xfId="96"/>
    <cellStyle name="Hyperlink" xfId="97"/>
    <cellStyle name="超連結 2" xfId="98"/>
    <cellStyle name="說明文字" xfId="99"/>
    <cellStyle name="說明文字 2" xfId="100"/>
    <cellStyle name="說明文字 3" xfId="101"/>
    <cellStyle name="輔色1" xfId="102"/>
    <cellStyle name="輔色1 2" xfId="103"/>
    <cellStyle name="輔色1 3" xfId="104"/>
    <cellStyle name="輔色2" xfId="105"/>
    <cellStyle name="輔色2 2" xfId="106"/>
    <cellStyle name="輔色2 3" xfId="107"/>
    <cellStyle name="輔色3" xfId="108"/>
    <cellStyle name="輔色3 2" xfId="109"/>
    <cellStyle name="輔色3 3" xfId="110"/>
    <cellStyle name="輔色4" xfId="111"/>
    <cellStyle name="輔色4 2" xfId="112"/>
    <cellStyle name="輔色4 3" xfId="113"/>
    <cellStyle name="輔色5" xfId="114"/>
    <cellStyle name="輔色5 2" xfId="115"/>
    <cellStyle name="輔色5 3" xfId="116"/>
    <cellStyle name="輔色6" xfId="117"/>
    <cellStyle name="輔色6 2" xfId="118"/>
    <cellStyle name="輔色6 3" xfId="119"/>
    <cellStyle name="標題" xfId="120"/>
    <cellStyle name="標題 1" xfId="121"/>
    <cellStyle name="標題 1 2" xfId="122"/>
    <cellStyle name="標題 1 3" xfId="123"/>
    <cellStyle name="標題 2" xfId="124"/>
    <cellStyle name="標題 2 2" xfId="125"/>
    <cellStyle name="標題 2 3" xfId="126"/>
    <cellStyle name="標題 3" xfId="127"/>
    <cellStyle name="標題 3 2" xfId="128"/>
    <cellStyle name="標題 3 3" xfId="129"/>
    <cellStyle name="標題 4" xfId="130"/>
    <cellStyle name="標題 4 2" xfId="131"/>
    <cellStyle name="標題 4 3" xfId="132"/>
    <cellStyle name="標題 5" xfId="133"/>
    <cellStyle name="標題 6" xfId="134"/>
    <cellStyle name="輸入" xfId="135"/>
    <cellStyle name="輸入 2" xfId="136"/>
    <cellStyle name="輸入 3" xfId="137"/>
    <cellStyle name="輸出" xfId="138"/>
    <cellStyle name="輸出 2" xfId="139"/>
    <cellStyle name="輸出 3" xfId="140"/>
    <cellStyle name="檢查儲存格" xfId="141"/>
    <cellStyle name="檢查儲存格 2" xfId="142"/>
    <cellStyle name="檢查儲存格 3" xfId="143"/>
    <cellStyle name="壞" xfId="144"/>
    <cellStyle name="壞 2" xfId="145"/>
    <cellStyle name="壞 3" xfId="146"/>
    <cellStyle name="警告文字" xfId="147"/>
    <cellStyle name="警告文字 2" xfId="148"/>
    <cellStyle name="警告文字 3"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57"/>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S1"/>
    </sheetView>
  </sheetViews>
  <sheetFormatPr defaultColWidth="9.33203125" defaultRowHeight="12"/>
  <cols>
    <col min="1" max="1" width="18.83203125" style="0" customWidth="1"/>
    <col min="2" max="2" width="14.16015625" style="0" customWidth="1"/>
    <col min="3" max="3" width="13.5" style="0" customWidth="1"/>
    <col min="4" max="6" width="10.83203125" style="0" customWidth="1"/>
    <col min="7" max="7" width="12.33203125" style="0" customWidth="1"/>
    <col min="8" max="8" width="11.66015625" style="0" customWidth="1"/>
    <col min="9" max="9" width="12" style="0" customWidth="1"/>
    <col min="10" max="10" width="11.33203125" style="0" customWidth="1"/>
    <col min="11" max="11" width="10.83203125" style="0" customWidth="1"/>
    <col min="12" max="12" width="12.66015625" style="0" customWidth="1"/>
    <col min="13" max="13" width="12.5" style="0" customWidth="1"/>
    <col min="14" max="15" width="11.66015625" style="0" customWidth="1"/>
    <col min="16" max="16" width="13.66015625" style="0" customWidth="1"/>
    <col min="17" max="17" width="12.16015625" style="0" customWidth="1"/>
    <col min="18" max="18" width="12.5" style="0" customWidth="1"/>
    <col min="19" max="19" width="17" style="0" customWidth="1"/>
  </cols>
  <sheetData>
    <row r="1" spans="1:19" ht="16.5" customHeight="1">
      <c r="A1" s="79" t="s">
        <v>151</v>
      </c>
      <c r="B1" s="79"/>
      <c r="C1" s="79"/>
      <c r="D1" s="79"/>
      <c r="E1" s="79"/>
      <c r="F1" s="79"/>
      <c r="G1" s="79"/>
      <c r="H1" s="79"/>
      <c r="I1" s="79"/>
      <c r="J1" s="79"/>
      <c r="K1" s="79"/>
      <c r="L1" s="79"/>
      <c r="M1" s="79"/>
      <c r="N1" s="79"/>
      <c r="O1" s="79"/>
      <c r="P1" s="79"/>
      <c r="Q1" s="79"/>
      <c r="R1" s="79"/>
      <c r="S1" s="79"/>
    </row>
    <row r="2" spans="1:19" ht="12">
      <c r="A2" s="77" t="s">
        <v>467</v>
      </c>
      <c r="B2" s="78"/>
      <c r="C2" s="78"/>
      <c r="D2" s="78"/>
      <c r="E2" s="78"/>
      <c r="F2" s="78"/>
      <c r="G2" s="78"/>
      <c r="H2" s="78"/>
      <c r="I2" s="78"/>
      <c r="J2" s="78"/>
      <c r="K2" s="78"/>
      <c r="L2" s="78"/>
      <c r="M2" s="78"/>
      <c r="N2" s="78"/>
      <c r="O2" s="78"/>
      <c r="P2" s="78"/>
      <c r="Q2" s="78"/>
      <c r="R2" s="78"/>
      <c r="S2" s="78"/>
    </row>
    <row r="3" spans="1:19" s="5" customFormat="1" ht="12">
      <c r="A3" s="82" t="s">
        <v>0</v>
      </c>
      <c r="B3" s="83"/>
      <c r="C3" s="83"/>
      <c r="D3" s="83"/>
      <c r="E3" s="83"/>
      <c r="F3" s="83"/>
      <c r="G3" s="83"/>
      <c r="H3" s="83"/>
      <c r="I3" s="83"/>
      <c r="J3" s="83"/>
      <c r="K3" s="83"/>
      <c r="L3" s="83"/>
      <c r="M3" s="83"/>
      <c r="N3" s="83"/>
      <c r="O3" s="83"/>
      <c r="P3" s="83"/>
      <c r="Q3" s="83"/>
      <c r="R3" s="83"/>
      <c r="S3" s="83"/>
    </row>
    <row r="4" spans="1:19" s="6" customFormat="1" ht="14.25" customHeight="1">
      <c r="A4" s="86" t="s">
        <v>1</v>
      </c>
      <c r="B4" s="84" t="s">
        <v>152</v>
      </c>
      <c r="C4" s="85"/>
      <c r="D4" s="84" t="s">
        <v>155</v>
      </c>
      <c r="E4" s="84"/>
      <c r="F4" s="84"/>
      <c r="G4" s="85"/>
      <c r="H4" s="85"/>
      <c r="I4" s="85"/>
      <c r="J4" s="85"/>
      <c r="K4" s="80" t="s">
        <v>160</v>
      </c>
      <c r="L4" s="81"/>
      <c r="M4" s="81"/>
      <c r="N4" s="81"/>
      <c r="O4" s="81"/>
      <c r="P4" s="81"/>
      <c r="Q4" s="81"/>
      <c r="R4" s="81"/>
      <c r="S4" s="81"/>
    </row>
    <row r="5" spans="1:19" s="6" customFormat="1" ht="34.5" customHeight="1">
      <c r="A5" s="87"/>
      <c r="B5" s="7" t="s">
        <v>2</v>
      </c>
      <c r="C5" s="3" t="s">
        <v>17</v>
      </c>
      <c r="D5" s="4" t="s">
        <v>3</v>
      </c>
      <c r="E5" s="14" t="s">
        <v>176</v>
      </c>
      <c r="F5" s="14" t="s">
        <v>177</v>
      </c>
      <c r="G5" s="3" t="s">
        <v>4</v>
      </c>
      <c r="H5" s="3" t="s">
        <v>5</v>
      </c>
      <c r="I5" s="3" t="s">
        <v>6</v>
      </c>
      <c r="J5" s="3" t="s">
        <v>16</v>
      </c>
      <c r="K5" s="4" t="s">
        <v>3</v>
      </c>
      <c r="L5" s="3" t="s">
        <v>7</v>
      </c>
      <c r="M5" s="3" t="s">
        <v>8</v>
      </c>
      <c r="N5" s="3" t="s">
        <v>9</v>
      </c>
      <c r="O5" s="3" t="s">
        <v>10</v>
      </c>
      <c r="P5" s="3" t="s">
        <v>11</v>
      </c>
      <c r="Q5" s="3" t="s">
        <v>12</v>
      </c>
      <c r="R5" s="3" t="s">
        <v>13</v>
      </c>
      <c r="S5" s="3" t="s">
        <v>267</v>
      </c>
    </row>
    <row r="6" spans="1:19" s="6" customFormat="1" ht="48">
      <c r="A6" s="88"/>
      <c r="B6" s="8" t="s">
        <v>153</v>
      </c>
      <c r="C6" s="8" t="s">
        <v>154</v>
      </c>
      <c r="D6" s="9" t="s">
        <v>14</v>
      </c>
      <c r="E6" s="16" t="s">
        <v>180</v>
      </c>
      <c r="F6" s="16" t="s">
        <v>181</v>
      </c>
      <c r="G6" s="8" t="s">
        <v>156</v>
      </c>
      <c r="H6" s="8" t="s">
        <v>184</v>
      </c>
      <c r="I6" s="10" t="s">
        <v>158</v>
      </c>
      <c r="J6" s="8" t="s">
        <v>159</v>
      </c>
      <c r="K6" s="9" t="s">
        <v>14</v>
      </c>
      <c r="L6" s="8" t="s">
        <v>161</v>
      </c>
      <c r="M6" s="8" t="s">
        <v>162</v>
      </c>
      <c r="N6" s="8" t="s">
        <v>163</v>
      </c>
      <c r="O6" s="8" t="s">
        <v>164</v>
      </c>
      <c r="P6" s="8" t="s">
        <v>165</v>
      </c>
      <c r="Q6" s="8" t="s">
        <v>166</v>
      </c>
      <c r="R6" s="8" t="s">
        <v>167</v>
      </c>
      <c r="S6" s="8" t="s">
        <v>15</v>
      </c>
    </row>
    <row r="7" spans="1:19" ht="12">
      <c r="A7" s="1" t="s">
        <v>35</v>
      </c>
      <c r="B7" s="11" t="s">
        <v>18</v>
      </c>
      <c r="C7" s="11" t="s">
        <v>18</v>
      </c>
      <c r="D7" s="12">
        <v>303</v>
      </c>
      <c r="E7" s="12"/>
      <c r="F7" s="63">
        <v>0</v>
      </c>
      <c r="G7" s="12">
        <v>165</v>
      </c>
      <c r="H7" s="75">
        <v>133</v>
      </c>
      <c r="I7" s="76"/>
      <c r="J7" s="12">
        <v>5</v>
      </c>
      <c r="K7" s="12">
        <v>486</v>
      </c>
      <c r="L7" s="12">
        <v>178</v>
      </c>
      <c r="M7" s="12">
        <v>43</v>
      </c>
      <c r="N7" s="12">
        <v>16</v>
      </c>
      <c r="O7" s="12">
        <v>42</v>
      </c>
      <c r="P7" s="12">
        <v>115</v>
      </c>
      <c r="Q7" s="12">
        <v>62</v>
      </c>
      <c r="R7" s="11" t="s">
        <v>18</v>
      </c>
      <c r="S7" s="12">
        <v>30</v>
      </c>
    </row>
    <row r="8" spans="1:19" ht="12">
      <c r="A8" s="1" t="s">
        <v>36</v>
      </c>
      <c r="B8" s="11" t="s">
        <v>18</v>
      </c>
      <c r="C8" s="11" t="s">
        <v>18</v>
      </c>
      <c r="D8" s="12">
        <v>308</v>
      </c>
      <c r="E8" s="12"/>
      <c r="F8" s="63">
        <v>0</v>
      </c>
      <c r="G8" s="12">
        <v>170</v>
      </c>
      <c r="H8" s="75">
        <v>133</v>
      </c>
      <c r="I8" s="76"/>
      <c r="J8" s="12">
        <v>5</v>
      </c>
      <c r="K8" s="12">
        <v>512</v>
      </c>
      <c r="L8" s="12">
        <v>195</v>
      </c>
      <c r="M8" s="12">
        <v>46</v>
      </c>
      <c r="N8" s="12">
        <v>16</v>
      </c>
      <c r="O8" s="12">
        <v>45</v>
      </c>
      <c r="P8" s="12">
        <v>117</v>
      </c>
      <c r="Q8" s="12">
        <v>61</v>
      </c>
      <c r="R8" s="11" t="s">
        <v>18</v>
      </c>
      <c r="S8" s="12">
        <v>32</v>
      </c>
    </row>
    <row r="9" spans="1:19" ht="12">
      <c r="A9" s="1" t="s">
        <v>37</v>
      </c>
      <c r="B9" s="11" t="s">
        <v>18</v>
      </c>
      <c r="C9" s="11" t="s">
        <v>18</v>
      </c>
      <c r="D9" s="12">
        <v>311</v>
      </c>
      <c r="E9" s="12"/>
      <c r="F9" s="63">
        <v>0</v>
      </c>
      <c r="G9" s="12">
        <v>174</v>
      </c>
      <c r="H9" s="75">
        <v>132</v>
      </c>
      <c r="I9" s="76"/>
      <c r="J9" s="12">
        <v>5</v>
      </c>
      <c r="K9" s="12">
        <v>527</v>
      </c>
      <c r="L9" s="12">
        <v>202</v>
      </c>
      <c r="M9" s="12">
        <v>49</v>
      </c>
      <c r="N9" s="12">
        <v>16</v>
      </c>
      <c r="O9" s="12">
        <v>47</v>
      </c>
      <c r="P9" s="12">
        <v>119</v>
      </c>
      <c r="Q9" s="12">
        <v>61</v>
      </c>
      <c r="R9" s="11" t="s">
        <v>18</v>
      </c>
      <c r="S9" s="12">
        <v>33</v>
      </c>
    </row>
    <row r="10" spans="1:19" ht="12">
      <c r="A10" s="1" t="s">
        <v>38</v>
      </c>
      <c r="B10" s="11" t="s">
        <v>18</v>
      </c>
      <c r="C10" s="11" t="s">
        <v>18</v>
      </c>
      <c r="D10" s="12">
        <v>324</v>
      </c>
      <c r="E10" s="12"/>
      <c r="F10" s="63">
        <v>0</v>
      </c>
      <c r="G10" s="12">
        <v>172</v>
      </c>
      <c r="H10" s="75">
        <v>145</v>
      </c>
      <c r="I10" s="76"/>
      <c r="J10" s="12">
        <v>7</v>
      </c>
      <c r="K10" s="12">
        <v>562</v>
      </c>
      <c r="L10" s="12">
        <v>194</v>
      </c>
      <c r="M10" s="12">
        <v>48</v>
      </c>
      <c r="N10" s="12">
        <v>10</v>
      </c>
      <c r="O10" s="12">
        <v>50</v>
      </c>
      <c r="P10" s="12">
        <v>121</v>
      </c>
      <c r="Q10" s="12">
        <v>51</v>
      </c>
      <c r="R10" s="11" t="s">
        <v>18</v>
      </c>
      <c r="S10" s="12">
        <v>88</v>
      </c>
    </row>
    <row r="11" spans="1:19" ht="12">
      <c r="A11" s="1" t="s">
        <v>39</v>
      </c>
      <c r="B11" s="11" t="s">
        <v>18</v>
      </c>
      <c r="C11" s="11" t="s">
        <v>18</v>
      </c>
      <c r="D11" s="12">
        <v>334</v>
      </c>
      <c r="E11" s="12"/>
      <c r="F11" s="63">
        <v>0</v>
      </c>
      <c r="G11" s="12">
        <v>178</v>
      </c>
      <c r="H11" s="75">
        <v>149</v>
      </c>
      <c r="I11" s="76"/>
      <c r="J11" s="12">
        <v>7</v>
      </c>
      <c r="K11" s="12">
        <v>567</v>
      </c>
      <c r="L11" s="12">
        <v>198</v>
      </c>
      <c r="M11" s="12">
        <v>51</v>
      </c>
      <c r="N11" s="12">
        <v>20</v>
      </c>
      <c r="O11" s="12">
        <v>51</v>
      </c>
      <c r="P11" s="12">
        <v>127</v>
      </c>
      <c r="Q11" s="12">
        <v>68</v>
      </c>
      <c r="R11" s="11" t="s">
        <v>18</v>
      </c>
      <c r="S11" s="12">
        <v>52</v>
      </c>
    </row>
    <row r="12" spans="1:19" ht="12">
      <c r="A12" s="1" t="s">
        <v>40</v>
      </c>
      <c r="B12" s="11" t="s">
        <v>18</v>
      </c>
      <c r="C12" s="11" t="s">
        <v>18</v>
      </c>
      <c r="D12" s="12">
        <v>334</v>
      </c>
      <c r="E12" s="12"/>
      <c r="F12" s="63">
        <v>0</v>
      </c>
      <c r="G12" s="12">
        <v>176</v>
      </c>
      <c r="H12" s="75">
        <v>149</v>
      </c>
      <c r="I12" s="76"/>
      <c r="J12" s="12">
        <v>9</v>
      </c>
      <c r="K12" s="12">
        <v>596</v>
      </c>
      <c r="L12" s="12">
        <v>203</v>
      </c>
      <c r="M12" s="12">
        <v>57</v>
      </c>
      <c r="N12" s="12">
        <v>16</v>
      </c>
      <c r="O12" s="12">
        <v>53</v>
      </c>
      <c r="P12" s="12">
        <v>142</v>
      </c>
      <c r="Q12" s="12">
        <v>69</v>
      </c>
      <c r="R12" s="11" t="s">
        <v>18</v>
      </c>
      <c r="S12" s="12">
        <v>56</v>
      </c>
    </row>
    <row r="13" spans="1:19" ht="12">
      <c r="A13" s="1" t="s">
        <v>41</v>
      </c>
      <c r="B13" s="11" t="s">
        <v>18</v>
      </c>
      <c r="C13" s="11" t="s">
        <v>18</v>
      </c>
      <c r="D13" s="12">
        <v>343</v>
      </c>
      <c r="E13" s="12"/>
      <c r="F13" s="63">
        <v>0</v>
      </c>
      <c r="G13" s="12">
        <v>181</v>
      </c>
      <c r="H13" s="75">
        <v>152</v>
      </c>
      <c r="I13" s="76"/>
      <c r="J13" s="12">
        <v>10</v>
      </c>
      <c r="K13" s="12">
        <v>650</v>
      </c>
      <c r="L13" s="12">
        <v>216</v>
      </c>
      <c r="M13" s="12">
        <v>55</v>
      </c>
      <c r="N13" s="12">
        <v>14</v>
      </c>
      <c r="O13" s="12">
        <v>51</v>
      </c>
      <c r="P13" s="12">
        <v>155</v>
      </c>
      <c r="Q13" s="12">
        <v>87</v>
      </c>
      <c r="R13" s="11" t="s">
        <v>18</v>
      </c>
      <c r="S13" s="12">
        <v>72</v>
      </c>
    </row>
    <row r="14" spans="1:19" ht="12">
      <c r="A14" s="1" t="s">
        <v>42</v>
      </c>
      <c r="B14" s="11" t="s">
        <v>18</v>
      </c>
      <c r="C14" s="11" t="s">
        <v>18</v>
      </c>
      <c r="D14" s="12">
        <v>349</v>
      </c>
      <c r="E14" s="12"/>
      <c r="F14" s="63">
        <v>0</v>
      </c>
      <c r="G14" s="12">
        <v>185</v>
      </c>
      <c r="H14" s="75">
        <v>154</v>
      </c>
      <c r="I14" s="76"/>
      <c r="J14" s="12">
        <v>10</v>
      </c>
      <c r="K14" s="12">
        <v>689</v>
      </c>
      <c r="L14" s="12">
        <v>228</v>
      </c>
      <c r="M14" s="12">
        <v>60</v>
      </c>
      <c r="N14" s="12">
        <v>14</v>
      </c>
      <c r="O14" s="12">
        <v>54</v>
      </c>
      <c r="P14" s="12">
        <v>164</v>
      </c>
      <c r="Q14" s="12">
        <v>94</v>
      </c>
      <c r="R14" s="11" t="s">
        <v>18</v>
      </c>
      <c r="S14" s="12">
        <v>75</v>
      </c>
    </row>
    <row r="15" spans="1:19" ht="12">
      <c r="A15" s="1" t="s">
        <v>43</v>
      </c>
      <c r="B15" s="11" t="s">
        <v>18</v>
      </c>
      <c r="C15" s="11" t="s">
        <v>18</v>
      </c>
      <c r="D15" s="12">
        <v>349</v>
      </c>
      <c r="E15" s="12"/>
      <c r="F15" s="63">
        <v>0</v>
      </c>
      <c r="G15" s="12">
        <v>185</v>
      </c>
      <c r="H15" s="75">
        <v>154</v>
      </c>
      <c r="I15" s="76"/>
      <c r="J15" s="12">
        <v>10</v>
      </c>
      <c r="K15" s="12">
        <v>711</v>
      </c>
      <c r="L15" s="12">
        <v>232</v>
      </c>
      <c r="M15" s="11" t="s">
        <v>18</v>
      </c>
      <c r="N15" s="12">
        <v>14</v>
      </c>
      <c r="O15" s="11" t="s">
        <v>18</v>
      </c>
      <c r="P15" s="12">
        <v>383</v>
      </c>
      <c r="Q15" s="11" t="s">
        <v>18</v>
      </c>
      <c r="R15" s="11" t="s">
        <v>18</v>
      </c>
      <c r="S15" s="12">
        <v>82</v>
      </c>
    </row>
    <row r="16" spans="1:19" ht="12">
      <c r="A16" s="1" t="s">
        <v>44</v>
      </c>
      <c r="B16" s="11" t="s">
        <v>18</v>
      </c>
      <c r="C16" s="11" t="s">
        <v>18</v>
      </c>
      <c r="D16" s="12">
        <v>357</v>
      </c>
      <c r="E16" s="12"/>
      <c r="F16" s="63">
        <v>0</v>
      </c>
      <c r="G16" s="12">
        <v>188</v>
      </c>
      <c r="H16" s="75">
        <v>157</v>
      </c>
      <c r="I16" s="76"/>
      <c r="J16" s="12">
        <v>12</v>
      </c>
      <c r="K16" s="12">
        <v>742</v>
      </c>
      <c r="L16" s="12">
        <v>242</v>
      </c>
      <c r="M16" s="11" t="s">
        <v>18</v>
      </c>
      <c r="N16" s="12">
        <v>14</v>
      </c>
      <c r="O16" s="11" t="s">
        <v>18</v>
      </c>
      <c r="P16" s="12">
        <v>402</v>
      </c>
      <c r="Q16" s="11" t="s">
        <v>18</v>
      </c>
      <c r="R16" s="11" t="s">
        <v>18</v>
      </c>
      <c r="S16" s="12">
        <v>84</v>
      </c>
    </row>
    <row r="17" spans="1:19" ht="12">
      <c r="A17" s="1" t="s">
        <v>45</v>
      </c>
      <c r="B17" s="11" t="s">
        <v>18</v>
      </c>
      <c r="C17" s="11" t="s">
        <v>18</v>
      </c>
      <c r="D17" s="12">
        <v>333</v>
      </c>
      <c r="E17" s="12"/>
      <c r="F17" s="63">
        <v>0</v>
      </c>
      <c r="G17" s="12">
        <v>165</v>
      </c>
      <c r="H17" s="75">
        <v>156</v>
      </c>
      <c r="I17" s="76"/>
      <c r="J17" s="12">
        <v>12</v>
      </c>
      <c r="K17" s="12">
        <v>734</v>
      </c>
      <c r="L17" s="12">
        <v>325</v>
      </c>
      <c r="M17" s="11" t="s">
        <v>18</v>
      </c>
      <c r="N17" s="12">
        <v>17</v>
      </c>
      <c r="O17" s="11" t="s">
        <v>18</v>
      </c>
      <c r="P17" s="12">
        <v>339</v>
      </c>
      <c r="Q17" s="11" t="s">
        <v>18</v>
      </c>
      <c r="R17" s="11" t="s">
        <v>18</v>
      </c>
      <c r="S17" s="12">
        <v>53</v>
      </c>
    </row>
    <row r="18" spans="1:19" ht="12">
      <c r="A18" s="1" t="s">
        <v>46</v>
      </c>
      <c r="B18" s="11" t="s">
        <v>18</v>
      </c>
      <c r="C18" s="11" t="s">
        <v>18</v>
      </c>
      <c r="D18" s="12">
        <v>332</v>
      </c>
      <c r="E18" s="12"/>
      <c r="F18" s="63">
        <v>0</v>
      </c>
      <c r="G18" s="12">
        <v>159</v>
      </c>
      <c r="H18" s="75">
        <v>161</v>
      </c>
      <c r="I18" s="76"/>
      <c r="J18" s="12">
        <v>12</v>
      </c>
      <c r="K18" s="12">
        <v>822</v>
      </c>
      <c r="L18" s="12">
        <v>400</v>
      </c>
      <c r="M18" s="11" t="s">
        <v>18</v>
      </c>
      <c r="N18" s="12">
        <v>17</v>
      </c>
      <c r="O18" s="11" t="s">
        <v>18</v>
      </c>
      <c r="P18" s="12">
        <v>343</v>
      </c>
      <c r="Q18" s="11" t="s">
        <v>18</v>
      </c>
      <c r="R18" s="11" t="s">
        <v>18</v>
      </c>
      <c r="S18" s="12">
        <v>62</v>
      </c>
    </row>
    <row r="19" spans="1:19" s="53" customFormat="1" ht="12">
      <c r="A19" s="51" t="s">
        <v>247</v>
      </c>
      <c r="B19" s="52">
        <v>40</v>
      </c>
      <c r="C19" s="52">
        <v>5</v>
      </c>
      <c r="D19" s="52">
        <v>324</v>
      </c>
      <c r="E19" s="52"/>
      <c r="F19" s="63">
        <v>0</v>
      </c>
      <c r="G19" s="52">
        <v>146</v>
      </c>
      <c r="H19" s="52">
        <v>134</v>
      </c>
      <c r="I19" s="52">
        <v>31</v>
      </c>
      <c r="J19" s="52">
        <v>13</v>
      </c>
      <c r="K19" s="52">
        <v>952</v>
      </c>
      <c r="L19" s="52">
        <v>238</v>
      </c>
      <c r="M19" s="52">
        <v>114</v>
      </c>
      <c r="N19" s="52">
        <v>23</v>
      </c>
      <c r="O19" s="52">
        <v>87</v>
      </c>
      <c r="P19" s="52">
        <v>115</v>
      </c>
      <c r="Q19" s="52">
        <v>112</v>
      </c>
      <c r="R19" s="52">
        <v>228</v>
      </c>
      <c r="S19" s="52">
        <v>35</v>
      </c>
    </row>
    <row r="20" spans="1:19" s="53" customFormat="1" ht="12">
      <c r="A20" s="51" t="s">
        <v>248</v>
      </c>
      <c r="B20" s="52">
        <v>59</v>
      </c>
      <c r="C20" s="52">
        <v>11</v>
      </c>
      <c r="D20" s="52">
        <v>319</v>
      </c>
      <c r="E20" s="52"/>
      <c r="F20" s="63">
        <v>0</v>
      </c>
      <c r="G20" s="52">
        <v>139</v>
      </c>
      <c r="H20" s="52">
        <v>134</v>
      </c>
      <c r="I20" s="52">
        <v>33</v>
      </c>
      <c r="J20" s="52">
        <v>13</v>
      </c>
      <c r="K20" s="52">
        <v>1007</v>
      </c>
      <c r="L20" s="52">
        <v>311</v>
      </c>
      <c r="M20" s="52">
        <v>114</v>
      </c>
      <c r="N20" s="52">
        <v>32</v>
      </c>
      <c r="O20" s="52">
        <v>95</v>
      </c>
      <c r="P20" s="52">
        <v>114</v>
      </c>
      <c r="Q20" s="52">
        <v>112</v>
      </c>
      <c r="R20" s="52">
        <v>179</v>
      </c>
      <c r="S20" s="52">
        <v>50</v>
      </c>
    </row>
    <row r="21" spans="1:19" ht="12">
      <c r="A21" s="1" t="s">
        <v>20</v>
      </c>
      <c r="B21" s="12">
        <v>68</v>
      </c>
      <c r="C21" s="12">
        <v>16</v>
      </c>
      <c r="D21" s="12">
        <v>319</v>
      </c>
      <c r="E21" s="12"/>
      <c r="F21" s="63">
        <v>0</v>
      </c>
      <c r="G21" s="12">
        <v>138</v>
      </c>
      <c r="H21" s="12">
        <v>134</v>
      </c>
      <c r="I21" s="12">
        <v>34</v>
      </c>
      <c r="J21" s="12">
        <v>13</v>
      </c>
      <c r="K21" s="12">
        <v>1388</v>
      </c>
      <c r="L21" s="12">
        <v>340</v>
      </c>
      <c r="M21" s="12">
        <v>220</v>
      </c>
      <c r="N21" s="12">
        <v>65</v>
      </c>
      <c r="O21" s="12">
        <v>118</v>
      </c>
      <c r="P21" s="12">
        <v>201</v>
      </c>
      <c r="Q21" s="12">
        <v>112</v>
      </c>
      <c r="R21" s="12">
        <v>284</v>
      </c>
      <c r="S21" s="12">
        <v>48</v>
      </c>
    </row>
    <row r="22" spans="1:19" ht="12">
      <c r="A22" s="1" t="s">
        <v>21</v>
      </c>
      <c r="B22" s="12">
        <v>72</v>
      </c>
      <c r="C22" s="12">
        <v>24</v>
      </c>
      <c r="D22" s="12">
        <v>308</v>
      </c>
      <c r="E22" s="12"/>
      <c r="F22" s="63">
        <v>0</v>
      </c>
      <c r="G22" s="12">
        <v>123</v>
      </c>
      <c r="H22" s="12">
        <v>133</v>
      </c>
      <c r="I22" s="12">
        <v>38</v>
      </c>
      <c r="J22" s="12">
        <v>14</v>
      </c>
      <c r="K22" s="12">
        <v>1536</v>
      </c>
      <c r="L22" s="12">
        <v>447</v>
      </c>
      <c r="M22" s="12">
        <v>155</v>
      </c>
      <c r="N22" s="12">
        <v>87</v>
      </c>
      <c r="O22" s="12">
        <v>143</v>
      </c>
      <c r="P22" s="12">
        <v>227</v>
      </c>
      <c r="Q22" s="12">
        <v>105</v>
      </c>
      <c r="R22" s="12">
        <v>311</v>
      </c>
      <c r="S22" s="12">
        <v>61</v>
      </c>
    </row>
    <row r="23" spans="1:19" ht="12">
      <c r="A23" s="1" t="s">
        <v>22</v>
      </c>
      <c r="B23" s="12">
        <v>74</v>
      </c>
      <c r="C23" s="12">
        <v>26</v>
      </c>
      <c r="D23" s="12">
        <v>303</v>
      </c>
      <c r="E23" s="12"/>
      <c r="F23" s="63">
        <v>0</v>
      </c>
      <c r="G23" s="12">
        <v>114</v>
      </c>
      <c r="H23" s="12">
        <v>135</v>
      </c>
      <c r="I23" s="12">
        <v>37</v>
      </c>
      <c r="J23" s="12">
        <v>17</v>
      </c>
      <c r="K23" s="12">
        <v>1740</v>
      </c>
      <c r="L23" s="12">
        <v>490</v>
      </c>
      <c r="M23" s="12">
        <v>167</v>
      </c>
      <c r="N23" s="12">
        <v>109</v>
      </c>
      <c r="O23" s="12">
        <v>160</v>
      </c>
      <c r="P23" s="12">
        <v>283</v>
      </c>
      <c r="Q23" s="12">
        <v>101</v>
      </c>
      <c r="R23" s="12">
        <v>354</v>
      </c>
      <c r="S23" s="12">
        <v>76</v>
      </c>
    </row>
    <row r="24" spans="1:19" ht="12">
      <c r="A24" s="1" t="s">
        <v>23</v>
      </c>
      <c r="B24" s="12">
        <v>75</v>
      </c>
      <c r="C24" s="12">
        <v>28</v>
      </c>
      <c r="D24" s="12">
        <v>305</v>
      </c>
      <c r="E24" s="12"/>
      <c r="F24" s="63">
        <v>0</v>
      </c>
      <c r="G24" s="12">
        <v>112</v>
      </c>
      <c r="H24" s="12">
        <v>137</v>
      </c>
      <c r="I24" s="12">
        <v>38</v>
      </c>
      <c r="J24" s="12">
        <v>18</v>
      </c>
      <c r="K24" s="12">
        <v>2011</v>
      </c>
      <c r="L24" s="12">
        <v>546</v>
      </c>
      <c r="M24" s="12">
        <v>197</v>
      </c>
      <c r="N24" s="12">
        <v>135</v>
      </c>
      <c r="O24" s="12">
        <v>180</v>
      </c>
      <c r="P24" s="12">
        <v>343</v>
      </c>
      <c r="Q24" s="12">
        <v>110</v>
      </c>
      <c r="R24" s="12">
        <v>440</v>
      </c>
      <c r="S24" s="12">
        <v>60</v>
      </c>
    </row>
    <row r="25" spans="1:19" ht="12">
      <c r="A25" s="1" t="s">
        <v>24</v>
      </c>
      <c r="B25" s="12">
        <v>77</v>
      </c>
      <c r="C25" s="12">
        <v>29</v>
      </c>
      <c r="D25" s="12">
        <v>302</v>
      </c>
      <c r="E25" s="12"/>
      <c r="F25" s="63">
        <v>0</v>
      </c>
      <c r="G25" s="12">
        <v>106</v>
      </c>
      <c r="H25" s="12">
        <v>138</v>
      </c>
      <c r="I25" s="12">
        <v>38</v>
      </c>
      <c r="J25" s="12">
        <v>20</v>
      </c>
      <c r="K25" s="12">
        <v>2275</v>
      </c>
      <c r="L25" s="12">
        <v>578</v>
      </c>
      <c r="M25" s="12">
        <v>221</v>
      </c>
      <c r="N25" s="12">
        <v>171</v>
      </c>
      <c r="O25" s="12">
        <v>197</v>
      </c>
      <c r="P25" s="12">
        <v>426</v>
      </c>
      <c r="Q25" s="12">
        <v>117</v>
      </c>
      <c r="R25" s="12">
        <v>496</v>
      </c>
      <c r="S25" s="12">
        <v>69</v>
      </c>
    </row>
    <row r="26" spans="1:19" ht="12">
      <c r="A26" s="1" t="s">
        <v>25</v>
      </c>
      <c r="B26" s="12">
        <v>82</v>
      </c>
      <c r="C26" s="12">
        <v>29</v>
      </c>
      <c r="D26" s="12">
        <v>298</v>
      </c>
      <c r="E26" s="12"/>
      <c r="F26" s="63">
        <v>0</v>
      </c>
      <c r="G26" s="12">
        <v>101</v>
      </c>
      <c r="H26" s="12">
        <v>138</v>
      </c>
      <c r="I26" s="12">
        <v>39</v>
      </c>
      <c r="J26" s="12">
        <v>20</v>
      </c>
      <c r="K26" s="12">
        <v>2390</v>
      </c>
      <c r="L26" s="12">
        <v>606</v>
      </c>
      <c r="M26" s="12">
        <v>248</v>
      </c>
      <c r="N26" s="12">
        <v>158</v>
      </c>
      <c r="O26" s="12">
        <v>249</v>
      </c>
      <c r="P26" s="12">
        <v>408</v>
      </c>
      <c r="Q26" s="12">
        <v>114</v>
      </c>
      <c r="R26" s="12">
        <v>499</v>
      </c>
      <c r="S26" s="12">
        <v>108</v>
      </c>
    </row>
    <row r="27" spans="1:19" ht="12">
      <c r="A27" s="1" t="s">
        <v>26</v>
      </c>
      <c r="B27" s="12">
        <v>84</v>
      </c>
      <c r="C27" s="12">
        <v>31</v>
      </c>
      <c r="D27" s="12">
        <v>297</v>
      </c>
      <c r="E27" s="12"/>
      <c r="F27" s="63">
        <v>0</v>
      </c>
      <c r="G27" s="12">
        <v>97</v>
      </c>
      <c r="H27" s="12">
        <v>138</v>
      </c>
      <c r="I27" s="12">
        <v>41</v>
      </c>
      <c r="J27" s="12">
        <v>21</v>
      </c>
      <c r="K27" s="12">
        <v>2668</v>
      </c>
      <c r="L27" s="12">
        <v>639</v>
      </c>
      <c r="M27" s="12">
        <v>269</v>
      </c>
      <c r="N27" s="12">
        <v>232</v>
      </c>
      <c r="O27" s="12">
        <v>272</v>
      </c>
      <c r="P27" s="12">
        <v>450</v>
      </c>
      <c r="Q27" s="12">
        <v>125</v>
      </c>
      <c r="R27" s="12">
        <v>551</v>
      </c>
      <c r="S27" s="12">
        <v>130</v>
      </c>
    </row>
    <row r="28" spans="1:19" ht="12">
      <c r="A28" s="1" t="s">
        <v>27</v>
      </c>
      <c r="B28" s="12">
        <v>86</v>
      </c>
      <c r="C28" s="12">
        <v>33</v>
      </c>
      <c r="D28" s="12">
        <f>SUM(G28:J28)</f>
        <v>308</v>
      </c>
      <c r="E28" s="12"/>
      <c r="F28" s="63">
        <v>0</v>
      </c>
      <c r="G28" s="12">
        <v>96</v>
      </c>
      <c r="H28" s="12">
        <v>139</v>
      </c>
      <c r="I28" s="12">
        <v>52</v>
      </c>
      <c r="J28" s="12">
        <v>21</v>
      </c>
      <c r="K28" s="12">
        <v>2897</v>
      </c>
      <c r="L28" s="12">
        <v>684</v>
      </c>
      <c r="M28" s="12">
        <v>300</v>
      </c>
      <c r="N28" s="12">
        <v>244</v>
      </c>
      <c r="O28" s="12">
        <v>286</v>
      </c>
      <c r="P28" s="12">
        <v>510</v>
      </c>
      <c r="Q28" s="12">
        <v>131</v>
      </c>
      <c r="R28" s="12">
        <v>601</v>
      </c>
      <c r="S28" s="12">
        <v>141</v>
      </c>
    </row>
    <row r="29" spans="1:19" ht="12">
      <c r="A29" s="1" t="s">
        <v>28</v>
      </c>
      <c r="B29" s="12">
        <v>89</v>
      </c>
      <c r="C29" s="12">
        <v>33</v>
      </c>
      <c r="D29" s="12">
        <f aca="true" t="shared" si="0" ref="D29:D36">SUM(G29:J29)</f>
        <v>314</v>
      </c>
      <c r="E29" s="12"/>
      <c r="F29" s="63">
        <v>0</v>
      </c>
      <c r="G29" s="12">
        <v>91</v>
      </c>
      <c r="H29" s="12">
        <v>139</v>
      </c>
      <c r="I29" s="12">
        <v>59</v>
      </c>
      <c r="J29" s="12">
        <v>25</v>
      </c>
      <c r="K29" s="12">
        <v>3279</v>
      </c>
      <c r="L29" s="12">
        <v>754</v>
      </c>
      <c r="M29" s="12">
        <v>315</v>
      </c>
      <c r="N29" s="12">
        <v>269</v>
      </c>
      <c r="O29" s="12">
        <v>340</v>
      </c>
      <c r="P29" s="12">
        <v>607</v>
      </c>
      <c r="Q29" s="12">
        <v>133</v>
      </c>
      <c r="R29" s="12">
        <v>687</v>
      </c>
      <c r="S29" s="12">
        <v>174</v>
      </c>
    </row>
    <row r="30" spans="1:19" ht="12">
      <c r="A30" s="1" t="s">
        <v>29</v>
      </c>
      <c r="B30" s="12">
        <v>93</v>
      </c>
      <c r="C30" s="12">
        <v>33</v>
      </c>
      <c r="D30" s="12">
        <f t="shared" si="0"/>
        <v>314</v>
      </c>
      <c r="E30" s="63">
        <v>0</v>
      </c>
      <c r="F30" s="63">
        <v>0</v>
      </c>
      <c r="G30" s="12">
        <v>85</v>
      </c>
      <c r="H30" s="12">
        <v>141</v>
      </c>
      <c r="I30" s="12">
        <v>62</v>
      </c>
      <c r="J30" s="12">
        <v>26</v>
      </c>
      <c r="K30" s="12">
        <v>3964</v>
      </c>
      <c r="L30" s="12">
        <v>972</v>
      </c>
      <c r="M30" s="12">
        <v>358</v>
      </c>
      <c r="N30" s="12">
        <v>323</v>
      </c>
      <c r="O30" s="12">
        <v>402</v>
      </c>
      <c r="P30" s="12">
        <v>774</v>
      </c>
      <c r="Q30" s="12">
        <v>129</v>
      </c>
      <c r="R30" s="12">
        <v>804</v>
      </c>
      <c r="S30" s="12">
        <v>202</v>
      </c>
    </row>
    <row r="31" spans="1:19" ht="12">
      <c r="A31" s="1" t="s">
        <v>30</v>
      </c>
      <c r="B31" s="12">
        <v>97</v>
      </c>
      <c r="C31" s="12">
        <v>34</v>
      </c>
      <c r="D31" s="12">
        <f t="shared" si="0"/>
        <v>354</v>
      </c>
      <c r="E31" s="63">
        <v>0</v>
      </c>
      <c r="F31" s="63">
        <v>0</v>
      </c>
      <c r="G31" s="12">
        <v>118</v>
      </c>
      <c r="H31" s="12">
        <v>141</v>
      </c>
      <c r="I31" s="12">
        <v>66</v>
      </c>
      <c r="J31" s="12">
        <v>29</v>
      </c>
      <c r="K31" s="12">
        <v>4407</v>
      </c>
      <c r="L31" s="12">
        <v>1049</v>
      </c>
      <c r="M31" s="12">
        <v>390</v>
      </c>
      <c r="N31" s="12">
        <v>355</v>
      </c>
      <c r="O31" s="12">
        <v>443</v>
      </c>
      <c r="P31" s="12">
        <v>918</v>
      </c>
      <c r="Q31" s="12">
        <v>130</v>
      </c>
      <c r="R31" s="12">
        <v>899</v>
      </c>
      <c r="S31" s="12">
        <v>223</v>
      </c>
    </row>
    <row r="32" spans="1:19" ht="12">
      <c r="A32" s="1" t="s">
        <v>31</v>
      </c>
      <c r="B32" s="12">
        <v>99</v>
      </c>
      <c r="C32" s="12">
        <v>36</v>
      </c>
      <c r="D32" s="12">
        <f t="shared" si="0"/>
        <v>365</v>
      </c>
      <c r="E32" s="63">
        <v>0</v>
      </c>
      <c r="F32" s="63">
        <v>0</v>
      </c>
      <c r="G32" s="12">
        <v>123</v>
      </c>
      <c r="H32" s="12">
        <v>141</v>
      </c>
      <c r="I32" s="12">
        <v>70</v>
      </c>
      <c r="J32" s="12">
        <v>31</v>
      </c>
      <c r="K32" s="12">
        <v>4930</v>
      </c>
      <c r="L32" s="12">
        <v>1173</v>
      </c>
      <c r="M32" s="12">
        <v>426</v>
      </c>
      <c r="N32" s="12">
        <v>397</v>
      </c>
      <c r="O32" s="12">
        <v>486</v>
      </c>
      <c r="P32" s="12">
        <v>1049</v>
      </c>
      <c r="Q32" s="12">
        <v>136</v>
      </c>
      <c r="R32" s="12">
        <v>990</v>
      </c>
      <c r="S32" s="12">
        <v>273</v>
      </c>
    </row>
    <row r="33" spans="1:19" ht="12">
      <c r="A33" s="1" t="s">
        <v>32</v>
      </c>
      <c r="B33" s="12">
        <v>102</v>
      </c>
      <c r="C33" s="12">
        <v>36</v>
      </c>
      <c r="D33" s="12">
        <f t="shared" si="0"/>
        <v>374</v>
      </c>
      <c r="E33" s="63">
        <v>0</v>
      </c>
      <c r="F33" s="63">
        <v>0</v>
      </c>
      <c r="G33" s="12">
        <v>125</v>
      </c>
      <c r="H33" s="12">
        <v>142</v>
      </c>
      <c r="I33" s="12">
        <v>75</v>
      </c>
      <c r="J33" s="12">
        <v>32</v>
      </c>
      <c r="K33" s="12">
        <v>5467</v>
      </c>
      <c r="L33" s="12">
        <v>1295</v>
      </c>
      <c r="M33" s="12">
        <v>471</v>
      </c>
      <c r="N33" s="12">
        <v>455</v>
      </c>
      <c r="O33" s="12">
        <v>531</v>
      </c>
      <c r="P33" s="12">
        <v>1135</v>
      </c>
      <c r="Q33" s="12">
        <v>142</v>
      </c>
      <c r="R33" s="12">
        <v>1109</v>
      </c>
      <c r="S33" s="12">
        <v>329</v>
      </c>
    </row>
    <row r="34" spans="1:19" ht="12">
      <c r="A34" s="1" t="s">
        <v>33</v>
      </c>
      <c r="B34" s="12">
        <v>108</v>
      </c>
      <c r="C34" s="12">
        <v>39</v>
      </c>
      <c r="D34" s="12">
        <f t="shared" si="0"/>
        <v>365</v>
      </c>
      <c r="E34" s="63">
        <v>0</v>
      </c>
      <c r="F34" s="63">
        <v>0</v>
      </c>
      <c r="G34" s="12">
        <v>112</v>
      </c>
      <c r="H34" s="12">
        <v>142</v>
      </c>
      <c r="I34" s="12">
        <v>78</v>
      </c>
      <c r="J34" s="12">
        <v>33</v>
      </c>
      <c r="K34" s="12">
        <v>5997</v>
      </c>
      <c r="L34" s="12">
        <v>1428</v>
      </c>
      <c r="M34" s="12">
        <v>514</v>
      </c>
      <c r="N34" s="12">
        <v>524</v>
      </c>
      <c r="O34" s="12">
        <v>574</v>
      </c>
      <c r="P34" s="12">
        <v>1239</v>
      </c>
      <c r="Q34" s="12">
        <v>147</v>
      </c>
      <c r="R34" s="12">
        <v>1203</v>
      </c>
      <c r="S34" s="12">
        <v>368</v>
      </c>
    </row>
    <row r="35" spans="1:19" ht="12">
      <c r="A35" s="1" t="s">
        <v>34</v>
      </c>
      <c r="B35" s="12">
        <v>116</v>
      </c>
      <c r="C35" s="12">
        <v>40</v>
      </c>
      <c r="D35" s="12">
        <f t="shared" si="0"/>
        <v>373</v>
      </c>
      <c r="E35" s="63">
        <v>0</v>
      </c>
      <c r="F35" s="63">
        <v>0</v>
      </c>
      <c r="G35" s="12">
        <v>111</v>
      </c>
      <c r="H35" s="12">
        <v>143</v>
      </c>
      <c r="I35" s="12">
        <v>82</v>
      </c>
      <c r="J35" s="12">
        <v>37</v>
      </c>
      <c r="K35" s="12">
        <f>SUM(L35:S35)</f>
        <v>6565</v>
      </c>
      <c r="L35" s="12">
        <v>1570</v>
      </c>
      <c r="M35" s="12">
        <v>591</v>
      </c>
      <c r="N35" s="12">
        <v>574</v>
      </c>
      <c r="O35" s="12">
        <v>624</v>
      </c>
      <c r="P35" s="12">
        <v>1345</v>
      </c>
      <c r="Q35" s="12">
        <v>149</v>
      </c>
      <c r="R35" s="12">
        <v>1321</v>
      </c>
      <c r="S35" s="12">
        <v>391</v>
      </c>
    </row>
    <row r="36" spans="1:19" ht="12">
      <c r="A36" s="68" t="s">
        <v>150</v>
      </c>
      <c r="B36" s="41">
        <v>122</v>
      </c>
      <c r="C36" s="41">
        <v>42</v>
      </c>
      <c r="D36" s="12">
        <f t="shared" si="0"/>
        <v>407</v>
      </c>
      <c r="E36" s="63">
        <v>0</v>
      </c>
      <c r="F36" s="63">
        <v>0</v>
      </c>
      <c r="G36" s="41">
        <v>138</v>
      </c>
      <c r="H36" s="41">
        <v>143</v>
      </c>
      <c r="I36" s="41">
        <v>83</v>
      </c>
      <c r="J36" s="41">
        <v>43</v>
      </c>
      <c r="K36" s="12">
        <f>SUM(L36:S36)</f>
        <v>7150</v>
      </c>
      <c r="L36" s="41">
        <v>1707</v>
      </c>
      <c r="M36" s="41">
        <v>641</v>
      </c>
      <c r="N36" s="41">
        <v>633</v>
      </c>
      <c r="O36" s="41">
        <v>668</v>
      </c>
      <c r="P36" s="41">
        <v>1475</v>
      </c>
      <c r="Q36" s="41">
        <v>161</v>
      </c>
      <c r="R36" s="41">
        <v>1443</v>
      </c>
      <c r="S36" s="12">
        <v>422</v>
      </c>
    </row>
    <row r="37" spans="1:19" ht="12">
      <c r="A37" s="68" t="s">
        <v>174</v>
      </c>
      <c r="B37" s="41">
        <v>136</v>
      </c>
      <c r="C37" s="41">
        <v>43</v>
      </c>
      <c r="D37" s="12">
        <f>SUM(G37:J37)</f>
        <v>414</v>
      </c>
      <c r="E37" s="63">
        <v>0</v>
      </c>
      <c r="F37" s="63">
        <v>0</v>
      </c>
      <c r="G37" s="41">
        <v>136</v>
      </c>
      <c r="H37" s="41">
        <v>144</v>
      </c>
      <c r="I37" s="41">
        <v>89</v>
      </c>
      <c r="J37" s="41">
        <v>45</v>
      </c>
      <c r="K37" s="12">
        <v>7796</v>
      </c>
      <c r="L37" s="41">
        <v>1838</v>
      </c>
      <c r="M37" s="41">
        <v>698</v>
      </c>
      <c r="N37" s="41">
        <v>683</v>
      </c>
      <c r="O37" s="41">
        <v>718</v>
      </c>
      <c r="P37" s="41">
        <v>1661</v>
      </c>
      <c r="Q37" s="41">
        <v>166</v>
      </c>
      <c r="R37" s="41">
        <v>1546</v>
      </c>
      <c r="S37" s="12">
        <f>K37-SUM(L37:R37)</f>
        <v>486</v>
      </c>
    </row>
    <row r="38" spans="1:19" ht="12">
      <c r="A38" s="68" t="s">
        <v>246</v>
      </c>
      <c r="B38" s="41">
        <v>144</v>
      </c>
      <c r="C38" s="41">
        <v>43</v>
      </c>
      <c r="D38" s="12">
        <f>SUM(G38:J38)</f>
        <v>419</v>
      </c>
      <c r="E38" s="63">
        <v>0</v>
      </c>
      <c r="F38" s="63">
        <v>0</v>
      </c>
      <c r="G38" s="41">
        <v>132</v>
      </c>
      <c r="H38" s="41">
        <v>145</v>
      </c>
      <c r="I38" s="41">
        <v>96</v>
      </c>
      <c r="J38" s="41">
        <v>46</v>
      </c>
      <c r="K38" s="12">
        <v>8542</v>
      </c>
      <c r="L38" s="41">
        <v>1960</v>
      </c>
      <c r="M38" s="41">
        <v>751</v>
      </c>
      <c r="N38" s="41">
        <v>750</v>
      </c>
      <c r="O38" s="41">
        <v>779</v>
      </c>
      <c r="P38" s="41">
        <v>1872</v>
      </c>
      <c r="Q38" s="41">
        <v>170</v>
      </c>
      <c r="R38" s="41">
        <v>1678</v>
      </c>
      <c r="S38" s="12">
        <f>K38-SUM(L38:R38)</f>
        <v>582</v>
      </c>
    </row>
    <row r="39" spans="1:19" s="62" customFormat="1" ht="12">
      <c r="A39" s="68" t="s">
        <v>376</v>
      </c>
      <c r="B39" s="60">
        <v>158</v>
      </c>
      <c r="C39" s="60">
        <v>43</v>
      </c>
      <c r="D39" s="61">
        <f>SUM(G39:J39)</f>
        <v>421</v>
      </c>
      <c r="E39" s="63">
        <v>0</v>
      </c>
      <c r="F39" s="63">
        <v>0</v>
      </c>
      <c r="G39" s="60">
        <f>'2009各級人團'!F7</f>
        <v>127</v>
      </c>
      <c r="H39" s="60">
        <f>'2009各級人團'!G7</f>
        <v>146</v>
      </c>
      <c r="I39" s="60">
        <f>'2009各級人團'!H7</f>
        <v>101</v>
      </c>
      <c r="J39" s="60">
        <f>'2009各級人團'!I7</f>
        <v>47</v>
      </c>
      <c r="K39" s="61">
        <f>'2009各級人團'!J7</f>
        <v>9252</v>
      </c>
      <c r="L39" s="60">
        <f>'2009各級人團'!K7</f>
        <v>2060</v>
      </c>
      <c r="M39" s="60">
        <f>'2009各級人團'!L7</f>
        <v>794</v>
      </c>
      <c r="N39" s="60">
        <f>'2009各級人團'!M7</f>
        <v>827</v>
      </c>
      <c r="O39" s="60">
        <f>'2009各級人團'!N7</f>
        <v>847</v>
      </c>
      <c r="P39" s="60">
        <f>'2009各級人團'!O7</f>
        <v>1973</v>
      </c>
      <c r="Q39" s="60">
        <f>'2009各級人團'!P7</f>
        <v>176</v>
      </c>
      <c r="R39" s="60">
        <f>'2009各級人團'!Q7</f>
        <v>1768</v>
      </c>
      <c r="S39" s="61">
        <f>'2009各級人團'!R7</f>
        <v>807</v>
      </c>
    </row>
    <row r="40" spans="1:19" s="62" customFormat="1" ht="12">
      <c r="A40" s="68" t="s">
        <v>430</v>
      </c>
      <c r="B40" s="60">
        <v>175</v>
      </c>
      <c r="C40" s="60">
        <v>43</v>
      </c>
      <c r="D40" s="61">
        <f>SUM(G40:J40)</f>
        <v>428</v>
      </c>
      <c r="E40" s="63">
        <v>0</v>
      </c>
      <c r="F40" s="63">
        <v>0</v>
      </c>
      <c r="G40" s="60">
        <f>'2010各級人團'!F7</f>
        <v>127</v>
      </c>
      <c r="H40" s="60">
        <f>'2010各級人團'!G7</f>
        <v>146</v>
      </c>
      <c r="I40" s="60">
        <f>'2010各級人團'!H7</f>
        <v>107</v>
      </c>
      <c r="J40" s="60">
        <f>'2010各級人團'!I7</f>
        <v>48</v>
      </c>
      <c r="K40" s="61">
        <f>'2010各級人團'!J7</f>
        <v>9248</v>
      </c>
      <c r="L40" s="60">
        <f>'2010各級人團'!K7</f>
        <v>1964</v>
      </c>
      <c r="M40" s="60">
        <f>'2010各級人團'!L7</f>
        <v>825</v>
      </c>
      <c r="N40" s="60">
        <f>'2010各級人團'!M7</f>
        <v>884</v>
      </c>
      <c r="O40" s="60">
        <f>'2010各級人團'!N7</f>
        <v>934</v>
      </c>
      <c r="P40" s="60">
        <f>'2010各級人團'!O7</f>
        <v>2010</v>
      </c>
      <c r="Q40" s="60">
        <f>'2010各級人團'!P7</f>
        <v>141</v>
      </c>
      <c r="R40" s="60">
        <f>'2010各級人團'!Q7</f>
        <v>1804</v>
      </c>
      <c r="S40" s="61">
        <f>'2010各級人團'!R7</f>
        <v>686</v>
      </c>
    </row>
    <row r="41" spans="1:19" s="62" customFormat="1" ht="12">
      <c r="A41" s="68" t="s">
        <v>439</v>
      </c>
      <c r="B41" s="60">
        <v>209</v>
      </c>
      <c r="C41" s="60">
        <v>43</v>
      </c>
      <c r="D41" s="61">
        <f>SUM(G41:J41)</f>
        <v>507</v>
      </c>
      <c r="E41" s="63">
        <v>0</v>
      </c>
      <c r="F41" s="63">
        <v>0</v>
      </c>
      <c r="G41" s="60">
        <f>'2011各級人團'!F7</f>
        <v>199</v>
      </c>
      <c r="H41" s="60">
        <f>'2011各級人團'!G7</f>
        <v>146</v>
      </c>
      <c r="I41" s="60">
        <f>'2011各級人團'!H7</f>
        <v>114</v>
      </c>
      <c r="J41" s="60">
        <f>'2011各級人團'!I7</f>
        <v>48</v>
      </c>
      <c r="K41" s="61">
        <f>'2011各級人團'!J7</f>
        <v>10298</v>
      </c>
      <c r="L41" s="60">
        <f>'2011各級人團'!K7</f>
        <v>2154</v>
      </c>
      <c r="M41" s="60">
        <f>'2011各級人團'!L7</f>
        <v>900</v>
      </c>
      <c r="N41" s="60">
        <f>'2011各級人團'!M7</f>
        <v>1053</v>
      </c>
      <c r="O41" s="60">
        <f>'2011各級人團'!N7</f>
        <v>1017</v>
      </c>
      <c r="P41" s="60">
        <f>'2011各級人團'!O7</f>
        <v>2263</v>
      </c>
      <c r="Q41" s="60">
        <f>'2011各級人團'!P7</f>
        <v>147</v>
      </c>
      <c r="R41" s="60">
        <f>'2011各級人團'!Q7</f>
        <v>1964</v>
      </c>
      <c r="S41" s="61">
        <f>'2011各級人團'!R7</f>
        <v>800</v>
      </c>
    </row>
    <row r="42" spans="1:19" s="62" customFormat="1" ht="12">
      <c r="A42" s="68" t="s">
        <v>441</v>
      </c>
      <c r="B42" s="60">
        <v>231</v>
      </c>
      <c r="C42" s="60">
        <v>43</v>
      </c>
      <c r="D42" s="61">
        <f>'2012各級人團'!C7</f>
        <v>514</v>
      </c>
      <c r="E42" s="63">
        <v>0</v>
      </c>
      <c r="F42" s="65">
        <f>'2012各級人團'!E7</f>
        <v>1</v>
      </c>
      <c r="G42" s="60">
        <f>'2012各級人團'!F7</f>
        <v>199</v>
      </c>
      <c r="H42" s="60">
        <f>'2012各級人團'!G7</f>
        <v>147</v>
      </c>
      <c r="I42" s="60">
        <f>'2012各級人團'!H7</f>
        <v>119</v>
      </c>
      <c r="J42" s="60">
        <f>'2012各級人團'!I7</f>
        <v>48</v>
      </c>
      <c r="K42" s="61">
        <f>'2012各級人團'!J7</f>
        <v>11172</v>
      </c>
      <c r="L42" s="60">
        <f>'2012各級人團'!K7</f>
        <v>2373</v>
      </c>
      <c r="M42" s="60">
        <f>'2012各級人團'!L7</f>
        <v>975</v>
      </c>
      <c r="N42" s="60">
        <f>'2012各級人團'!M7</f>
        <v>1163</v>
      </c>
      <c r="O42" s="60">
        <f>'2012各級人團'!N7</f>
        <v>1087</v>
      </c>
      <c r="P42" s="60">
        <f>'2012各級人團'!O7</f>
        <v>2411</v>
      </c>
      <c r="Q42" s="60">
        <f>'2012各級人團'!P7</f>
        <v>147</v>
      </c>
      <c r="R42" s="60">
        <f>'2012各級人團'!Q7</f>
        <v>2107</v>
      </c>
      <c r="S42" s="61">
        <f>'2012各級人團'!R7</f>
        <v>909</v>
      </c>
    </row>
    <row r="43" spans="1:19" s="62" customFormat="1" ht="12">
      <c r="A43" s="68" t="s">
        <v>443</v>
      </c>
      <c r="B43" s="60">
        <v>247</v>
      </c>
      <c r="C43" s="60">
        <v>44</v>
      </c>
      <c r="D43" s="61">
        <f>'2013各級人團'!C7</f>
        <v>526</v>
      </c>
      <c r="E43" s="65">
        <f>'2013各級人團'!D7</f>
        <v>1</v>
      </c>
      <c r="F43" s="65">
        <f>'2013各級人團'!E7</f>
        <v>1</v>
      </c>
      <c r="G43" s="65">
        <f>'2013各級人團'!F7</f>
        <v>199</v>
      </c>
      <c r="H43" s="65">
        <f>'2013各級人團'!G7</f>
        <v>147</v>
      </c>
      <c r="I43" s="65">
        <f>'2013各級人團'!H7</f>
        <v>127</v>
      </c>
      <c r="J43" s="65">
        <f>'2013各級人團'!I7</f>
        <v>51</v>
      </c>
      <c r="K43" s="65">
        <f>'2013各級人團'!J7</f>
        <v>11750</v>
      </c>
      <c r="L43" s="65">
        <f>'2013各級人團'!K7</f>
        <v>2534</v>
      </c>
      <c r="M43" s="65">
        <f>'2013各級人團'!L7</f>
        <v>1015</v>
      </c>
      <c r="N43" s="65">
        <f>'2013各級人團'!M7</f>
        <v>1231</v>
      </c>
      <c r="O43" s="65">
        <f>'2013各級人團'!N7</f>
        <v>1128</v>
      </c>
      <c r="P43" s="65">
        <f>'2013各級人團'!O7</f>
        <v>2511</v>
      </c>
      <c r="Q43" s="65">
        <f>'2013各級人團'!P7</f>
        <v>148</v>
      </c>
      <c r="R43" s="65">
        <f>'2013各級人團'!Q7</f>
        <v>2217</v>
      </c>
      <c r="S43" s="65">
        <f>'2013各級人團'!R7</f>
        <v>966</v>
      </c>
    </row>
    <row r="44" spans="1:19" s="62" customFormat="1" ht="12">
      <c r="A44" s="68" t="s">
        <v>448</v>
      </c>
      <c r="B44" s="60">
        <v>259</v>
      </c>
      <c r="C44" s="60">
        <v>46</v>
      </c>
      <c r="D44" s="60">
        <f>'2014各級人團'!C7</f>
        <v>534</v>
      </c>
      <c r="E44" s="60">
        <f>'2014各級人團'!D7</f>
        <v>1</v>
      </c>
      <c r="F44" s="60">
        <f>'2014各級人團'!E7</f>
        <v>1</v>
      </c>
      <c r="G44" s="60">
        <f>'2014各級人團'!F7</f>
        <v>200</v>
      </c>
      <c r="H44" s="60">
        <f>'2014各級人團'!G7</f>
        <v>149</v>
      </c>
      <c r="I44" s="60">
        <f>'2014各級人團'!H7</f>
        <v>131</v>
      </c>
      <c r="J44" s="60">
        <f>'2014各級人團'!I7</f>
        <v>52</v>
      </c>
      <c r="K44" s="60">
        <f>'2014各級人團'!J7</f>
        <v>12363</v>
      </c>
      <c r="L44" s="60">
        <f>'2014各級人團'!K7</f>
        <v>2639</v>
      </c>
      <c r="M44" s="60">
        <f>'2014各級人團'!L7</f>
        <v>1061</v>
      </c>
      <c r="N44" s="60">
        <f>'2014各級人團'!M7</f>
        <v>1282</v>
      </c>
      <c r="O44" s="60">
        <f>'2014各級人團'!N7</f>
        <v>1190</v>
      </c>
      <c r="P44" s="60">
        <f>'2014各級人團'!O7</f>
        <v>2643</v>
      </c>
      <c r="Q44" s="60">
        <f>'2014各級人團'!P7</f>
        <v>151</v>
      </c>
      <c r="R44" s="60">
        <f>'2014各級人團'!Q7</f>
        <v>2373</v>
      </c>
      <c r="S44" s="60">
        <f>'2014各級人團'!R7</f>
        <v>1024</v>
      </c>
    </row>
    <row r="45" spans="1:19" s="62" customFormat="1" ht="12">
      <c r="A45" s="70" t="s">
        <v>450</v>
      </c>
      <c r="B45" s="60">
        <v>287</v>
      </c>
      <c r="C45" s="60">
        <v>47</v>
      </c>
      <c r="D45" s="60">
        <f>'2015各級人團'!C7</f>
        <v>544</v>
      </c>
      <c r="E45" s="60">
        <f>'2015各級人團'!D7</f>
        <v>1</v>
      </c>
      <c r="F45" s="60">
        <f>'2015各級人團'!E7</f>
        <v>1</v>
      </c>
      <c r="G45" s="60">
        <f>'2015各級人團'!F7</f>
        <v>202</v>
      </c>
      <c r="H45" s="60">
        <f>'2015各級人團'!G7</f>
        <v>154</v>
      </c>
      <c r="I45" s="60">
        <f>'2015各級人團'!H7</f>
        <v>134</v>
      </c>
      <c r="J45" s="60">
        <f>'2015各級人團'!I7</f>
        <v>52</v>
      </c>
      <c r="K45" s="60">
        <f>'2015各級人團'!J7</f>
        <v>14371</v>
      </c>
      <c r="L45" s="60">
        <f>'2015各級人團'!K7</f>
        <v>3405</v>
      </c>
      <c r="M45" s="60">
        <f>'2015各級人團'!L7</f>
        <v>1234</v>
      </c>
      <c r="N45" s="60">
        <f>'2015各級人團'!M7</f>
        <v>1317</v>
      </c>
      <c r="O45" s="60">
        <f>'2015各級人團'!N7</f>
        <v>1229</v>
      </c>
      <c r="P45" s="60">
        <f>'2015各級人團'!O7</f>
        <v>3071</v>
      </c>
      <c r="Q45" s="60">
        <f>'2015各級人團'!P7</f>
        <v>237</v>
      </c>
      <c r="R45" s="60">
        <f>'2015各級人團'!Q7</f>
        <v>2630</v>
      </c>
      <c r="S45" s="60">
        <f>'2015各級人團'!R7</f>
        <v>1248</v>
      </c>
    </row>
    <row r="46" spans="1:19" s="57" customFormat="1" ht="12">
      <c r="A46" s="70" t="s">
        <v>453</v>
      </c>
      <c r="B46" s="60">
        <v>305</v>
      </c>
      <c r="C46" s="60">
        <v>48</v>
      </c>
      <c r="D46" s="60">
        <f>'2016各級人團'!C7</f>
        <v>555</v>
      </c>
      <c r="E46" s="60">
        <f>'2016各級人團'!D7</f>
        <v>1</v>
      </c>
      <c r="F46" s="60">
        <f>'2016各級人團'!E7</f>
        <v>1</v>
      </c>
      <c r="G46" s="60">
        <f>'2016各級人團'!F7</f>
        <v>203</v>
      </c>
      <c r="H46" s="60">
        <f>'2016各級人團'!G7</f>
        <v>155</v>
      </c>
      <c r="I46" s="60">
        <f>'2016各級人團'!H7</f>
        <v>144</v>
      </c>
      <c r="J46" s="60">
        <f>'2016各級人團'!I7</f>
        <v>51</v>
      </c>
      <c r="K46" s="60">
        <f>'2016各級人團'!J7</f>
        <v>15539</v>
      </c>
      <c r="L46" s="60">
        <f>'2016各級人團'!K7</f>
        <v>3719</v>
      </c>
      <c r="M46" s="60">
        <f>'2016各級人團'!L7</f>
        <v>1320</v>
      </c>
      <c r="N46" s="60">
        <f>'2016各級人團'!M7</f>
        <v>1403</v>
      </c>
      <c r="O46" s="60">
        <f>'2016各級人團'!N7</f>
        <v>1324</v>
      </c>
      <c r="P46" s="60">
        <f>'2016各級人團'!O7</f>
        <v>3324</v>
      </c>
      <c r="Q46" s="60">
        <f>'2016各級人團'!P7</f>
        <v>219</v>
      </c>
      <c r="R46" s="60">
        <f>'2016各級人團'!Q7</f>
        <v>2883</v>
      </c>
      <c r="S46" s="60">
        <f>'2016各級人團'!R7</f>
        <v>1347</v>
      </c>
    </row>
    <row r="47" spans="1:19" s="57" customFormat="1" ht="12">
      <c r="A47" s="70" t="s">
        <v>454</v>
      </c>
      <c r="B47" s="60">
        <v>328</v>
      </c>
      <c r="C47" s="60">
        <v>50</v>
      </c>
      <c r="D47" s="60">
        <f>'2017各級人團'!C7</f>
        <v>561</v>
      </c>
      <c r="E47" s="60">
        <f>'2017各級人團'!D7</f>
        <v>1</v>
      </c>
      <c r="F47" s="60">
        <f>'2017各級人團'!E7</f>
        <v>1</v>
      </c>
      <c r="G47" s="60">
        <f>'2017各級人團'!F7</f>
        <v>205</v>
      </c>
      <c r="H47" s="60">
        <f>'2017各級人團'!G7</f>
        <v>156</v>
      </c>
      <c r="I47" s="60">
        <f>'2017各級人團'!H7</f>
        <v>147</v>
      </c>
      <c r="J47" s="60">
        <f>'2017各級人團'!I7</f>
        <v>51</v>
      </c>
      <c r="K47" s="60">
        <f>'2017各級人團'!J7</f>
        <v>16277</v>
      </c>
      <c r="L47" s="60">
        <f>'2017各級人團'!K7</f>
        <v>3881</v>
      </c>
      <c r="M47" s="60">
        <f>'2017各級人團'!L7</f>
        <v>1393</v>
      </c>
      <c r="N47" s="60">
        <f>'2017各級人團'!M7</f>
        <v>1465</v>
      </c>
      <c r="O47" s="60">
        <f>'2017各級人團'!N7</f>
        <v>1382</v>
      </c>
      <c r="P47" s="60">
        <f>'2017各級人團'!O7</f>
        <v>3492</v>
      </c>
      <c r="Q47" s="60">
        <f>'2017各級人團'!P7</f>
        <v>212</v>
      </c>
      <c r="R47" s="60">
        <f>'2017各級人團'!Q7</f>
        <v>3035</v>
      </c>
      <c r="S47" s="60">
        <f>'2017各級人團'!R7</f>
        <v>1417</v>
      </c>
    </row>
    <row r="48" spans="1:19" s="62" customFormat="1" ht="12">
      <c r="A48" s="70" t="s">
        <v>461</v>
      </c>
      <c r="B48" s="60">
        <v>290</v>
      </c>
      <c r="C48" s="60">
        <v>49</v>
      </c>
      <c r="D48" s="60">
        <f>'2018各級人團 '!C7</f>
        <v>568</v>
      </c>
      <c r="E48" s="60">
        <f>'2018各級人團 '!D7</f>
        <v>1</v>
      </c>
      <c r="F48" s="60">
        <f>'2018各級人團 '!E7</f>
        <v>1</v>
      </c>
      <c r="G48" s="60">
        <f>'2018各級人團 '!F7</f>
        <v>207</v>
      </c>
      <c r="H48" s="60">
        <f>'2018各級人團 '!G7</f>
        <v>155</v>
      </c>
      <c r="I48" s="60">
        <f>'2018各級人團 '!H7</f>
        <v>150</v>
      </c>
      <c r="J48" s="60">
        <f>'2018各級人團 '!I7</f>
        <v>54</v>
      </c>
      <c r="K48" s="60">
        <f>'2018各級人團 '!J7</f>
        <v>17892</v>
      </c>
      <c r="L48" s="60">
        <f>'2018各級人團 '!K7</f>
        <v>4295</v>
      </c>
      <c r="M48" s="60">
        <f>'2018各級人團 '!L7</f>
        <v>1521</v>
      </c>
      <c r="N48" s="60">
        <f>'2018各級人團 '!M7</f>
        <v>1549</v>
      </c>
      <c r="O48" s="60">
        <f>'2018各級人團 '!N7</f>
        <v>1493</v>
      </c>
      <c r="P48" s="60">
        <f>'2018各級人團 '!O7</f>
        <v>3887</v>
      </c>
      <c r="Q48" s="60">
        <f>'2018各級人團 '!P7</f>
        <v>246</v>
      </c>
      <c r="R48" s="60">
        <f>'2018各級人團 '!Q7</f>
        <v>3379</v>
      </c>
      <c r="S48" s="60">
        <f>'2018各級人團 '!R7</f>
        <v>1522</v>
      </c>
    </row>
    <row r="49" spans="1:19" s="57" customFormat="1" ht="12">
      <c r="A49" s="69" t="s">
        <v>463</v>
      </c>
      <c r="B49" s="56">
        <v>291</v>
      </c>
      <c r="C49" s="56">
        <v>45</v>
      </c>
      <c r="D49" s="56">
        <f>'2019各級人團 '!C7</f>
        <v>575</v>
      </c>
      <c r="E49" s="56">
        <f>'2019各級人團 '!D7</f>
        <v>1</v>
      </c>
      <c r="F49" s="56">
        <f>'2019各級人團 '!E7</f>
        <v>1</v>
      </c>
      <c r="G49" s="56">
        <f>'2019各級人團 '!F7</f>
        <v>207</v>
      </c>
      <c r="H49" s="56">
        <f>'2019各級人團 '!G7</f>
        <v>156</v>
      </c>
      <c r="I49" s="56">
        <f>'2019各級人團 '!H7</f>
        <v>153</v>
      </c>
      <c r="J49" s="56">
        <f>'2019各級人團 '!I7</f>
        <v>57</v>
      </c>
      <c r="K49" s="56">
        <f>'2019各級人團 '!J7</f>
        <v>19439</v>
      </c>
      <c r="L49" s="56">
        <f>'2019各級人團 '!K7</f>
        <v>4690</v>
      </c>
      <c r="M49" s="56">
        <f>'2019各級人團 '!L7</f>
        <v>1634</v>
      </c>
      <c r="N49" s="56">
        <f>'2019各級人團 '!M7</f>
        <v>1644</v>
      </c>
      <c r="O49" s="56">
        <f>'2019各級人團 '!N7</f>
        <v>1639</v>
      </c>
      <c r="P49" s="56">
        <f>'2019各級人團 '!O7</f>
        <v>4240</v>
      </c>
      <c r="Q49" s="56">
        <f>'2019各級人團 '!P7</f>
        <v>256</v>
      </c>
      <c r="R49" s="56">
        <f>'2019各級人團 '!Q7</f>
        <v>3684</v>
      </c>
      <c r="S49" s="56">
        <f>'2019各級人團 '!R7</f>
        <v>1652</v>
      </c>
    </row>
    <row r="50" spans="1:19" ht="12" customHeight="1">
      <c r="A50" s="92" t="s">
        <v>444</v>
      </c>
      <c r="B50" s="93"/>
      <c r="C50" s="93"/>
      <c r="D50" s="93"/>
      <c r="E50" s="93"/>
      <c r="F50" s="93"/>
      <c r="G50" s="93"/>
      <c r="H50" s="93"/>
      <c r="I50" s="93"/>
      <c r="J50" s="93"/>
      <c r="K50" s="93"/>
      <c r="L50" s="93"/>
      <c r="M50" s="93"/>
      <c r="N50" s="93"/>
      <c r="O50" s="93"/>
      <c r="P50" s="93"/>
      <c r="Q50" s="93"/>
      <c r="R50" s="93"/>
      <c r="S50" s="94"/>
    </row>
    <row r="51" spans="1:19" ht="12" customHeight="1">
      <c r="A51" s="89" t="s">
        <v>19</v>
      </c>
      <c r="B51" s="90"/>
      <c r="C51" s="90"/>
      <c r="D51" s="90"/>
      <c r="E51" s="90"/>
      <c r="F51" s="90"/>
      <c r="G51" s="90"/>
      <c r="H51" s="90"/>
      <c r="I51" s="90"/>
      <c r="J51" s="90"/>
      <c r="K51" s="90"/>
      <c r="L51" s="90"/>
      <c r="M51" s="90"/>
      <c r="N51" s="90"/>
      <c r="O51" s="90"/>
      <c r="P51" s="90"/>
      <c r="Q51" s="90"/>
      <c r="R51" s="90"/>
      <c r="S51" s="90"/>
    </row>
    <row r="52" spans="1:19" s="2" customFormat="1" ht="78" customHeight="1">
      <c r="A52" s="73" t="s">
        <v>451</v>
      </c>
      <c r="B52" s="74"/>
      <c r="C52" s="74"/>
      <c r="D52" s="74"/>
      <c r="E52" s="74"/>
      <c r="F52" s="74"/>
      <c r="G52" s="74"/>
      <c r="H52" s="74"/>
      <c r="I52" s="74"/>
      <c r="J52" s="74"/>
      <c r="K52" s="74"/>
      <c r="L52" s="74"/>
      <c r="M52" s="74"/>
      <c r="N52" s="74"/>
      <c r="O52" s="74"/>
      <c r="P52" s="74"/>
      <c r="Q52" s="74"/>
      <c r="R52" s="74"/>
      <c r="S52" s="74"/>
    </row>
    <row r="53" spans="1:19" s="2" customFormat="1" ht="13.5" customHeight="1">
      <c r="A53" s="73" t="s">
        <v>464</v>
      </c>
      <c r="B53" s="74"/>
      <c r="C53" s="74"/>
      <c r="D53" s="74"/>
      <c r="E53" s="74"/>
      <c r="F53" s="74"/>
      <c r="G53" s="74"/>
      <c r="H53" s="74"/>
      <c r="I53" s="74"/>
      <c r="J53" s="74"/>
      <c r="K53" s="74"/>
      <c r="L53" s="74"/>
      <c r="M53" s="74"/>
      <c r="N53" s="74"/>
      <c r="O53" s="74"/>
      <c r="P53" s="74"/>
      <c r="Q53" s="74"/>
      <c r="R53" s="74"/>
      <c r="S53" s="74"/>
    </row>
    <row r="54" spans="1:19" s="2" customFormat="1" ht="75.75" customHeight="1">
      <c r="A54" s="91" t="s">
        <v>452</v>
      </c>
      <c r="B54" s="74"/>
      <c r="C54" s="74"/>
      <c r="D54" s="74"/>
      <c r="E54" s="74"/>
      <c r="F54" s="74"/>
      <c r="G54" s="74"/>
      <c r="H54" s="74"/>
      <c r="I54" s="74"/>
      <c r="J54" s="74"/>
      <c r="K54" s="74"/>
      <c r="L54" s="74"/>
      <c r="M54" s="74"/>
      <c r="N54" s="74"/>
      <c r="O54" s="74"/>
      <c r="P54" s="74"/>
      <c r="Q54" s="74"/>
      <c r="R54" s="74"/>
      <c r="S54" s="74"/>
    </row>
    <row r="55" ht="12">
      <c r="A55" t="s">
        <v>438</v>
      </c>
    </row>
    <row r="56" spans="1:23" ht="12">
      <c r="A56" s="64" t="s">
        <v>466</v>
      </c>
      <c r="K56" s="44"/>
      <c r="L56" s="44"/>
      <c r="M56" s="44"/>
      <c r="N56" s="44"/>
      <c r="O56" s="44"/>
      <c r="P56" s="44"/>
      <c r="Q56" s="44"/>
      <c r="R56" s="44"/>
      <c r="S56" s="44"/>
      <c r="T56" s="44"/>
      <c r="U56" s="44"/>
      <c r="V56" s="44"/>
      <c r="W56" s="44"/>
    </row>
    <row r="57" spans="11:23" ht="12">
      <c r="K57" s="44"/>
      <c r="L57" s="44"/>
      <c r="M57" s="44"/>
      <c r="N57" s="44"/>
      <c r="O57" s="44"/>
      <c r="P57" s="44"/>
      <c r="Q57" s="44"/>
      <c r="R57" s="44"/>
      <c r="S57" s="44"/>
      <c r="T57" s="44"/>
      <c r="U57" s="44"/>
      <c r="V57" s="44"/>
      <c r="W57" s="44"/>
    </row>
  </sheetData>
  <sheetProtection/>
  <mergeCells count="24">
    <mergeCell ref="H7:I7"/>
    <mergeCell ref="A51:S51"/>
    <mergeCell ref="A54:S54"/>
    <mergeCell ref="A50:S50"/>
    <mergeCell ref="A52:S52"/>
    <mergeCell ref="H8:I8"/>
    <mergeCell ref="H9:I9"/>
    <mergeCell ref="H10:I10"/>
    <mergeCell ref="H11:I11"/>
    <mergeCell ref="H12:I12"/>
    <mergeCell ref="A2:S2"/>
    <mergeCell ref="A1:S1"/>
    <mergeCell ref="K4:S4"/>
    <mergeCell ref="A3:S3"/>
    <mergeCell ref="B4:C4"/>
    <mergeCell ref="D4:J4"/>
    <mergeCell ref="A4:A6"/>
    <mergeCell ref="A53:S53"/>
    <mergeCell ref="H17:I17"/>
    <mergeCell ref="H18:I18"/>
    <mergeCell ref="H13:I13"/>
    <mergeCell ref="H14:I14"/>
    <mergeCell ref="H15:I15"/>
    <mergeCell ref="H16:I16"/>
  </mergeCells>
  <printOptions horizontalCentered="1"/>
  <pageMargins left="0.7480314960629921" right="0.7480314960629921" top="0.3937007874015748" bottom="0.2755905511811024" header="0.31496062992125984" footer="0.2362204724409449"/>
  <pageSetup fitToHeight="1" fitToWidth="1" horizontalDpi="600" verticalDpi="600" orientation="landscape" paperSize="9" scale="64" r:id="rId3"/>
  <ignoredErrors>
    <ignoredError sqref="D28:D38" formulaRange="1"/>
  </ignoredError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R37"/>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38" sqref="A38"/>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440</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8" t="s">
        <v>157</v>
      </c>
      <c r="H5" s="10" t="s">
        <v>158</v>
      </c>
      <c r="I5" s="8" t="s">
        <v>159</v>
      </c>
      <c r="J5" s="16" t="s">
        <v>14</v>
      </c>
      <c r="K5" s="8" t="s">
        <v>161</v>
      </c>
      <c r="L5" s="8" t="s">
        <v>162</v>
      </c>
      <c r="M5" s="8" t="s">
        <v>163</v>
      </c>
      <c r="N5" s="8" t="s">
        <v>164</v>
      </c>
      <c r="O5" s="8" t="s">
        <v>165</v>
      </c>
      <c r="P5" s="8" t="s">
        <v>166</v>
      </c>
      <c r="Q5" s="8" t="s">
        <v>167</v>
      </c>
      <c r="R5" s="8" t="s">
        <v>15</v>
      </c>
    </row>
    <row r="6" spans="1:18" s="15" customFormat="1" ht="14.25" customHeight="1">
      <c r="A6" s="18" t="s">
        <v>99</v>
      </c>
      <c r="B6" s="19" t="s">
        <v>100</v>
      </c>
      <c r="C6" s="45">
        <f aca="true" t="shared" si="0" ref="C6:C34">SUM(D6:I6)</f>
        <v>10867</v>
      </c>
      <c r="D6" s="20">
        <f aca="true" t="shared" si="1" ref="D6:R6">SUM(D7:D8)</f>
        <v>302</v>
      </c>
      <c r="E6" s="20">
        <f t="shared" si="1"/>
        <v>40</v>
      </c>
      <c r="F6" s="20">
        <f t="shared" si="1"/>
        <v>5225</v>
      </c>
      <c r="G6" s="20">
        <f t="shared" si="1"/>
        <v>174</v>
      </c>
      <c r="H6" s="20">
        <f t="shared" si="1"/>
        <v>2421</v>
      </c>
      <c r="I6" s="20">
        <f t="shared" si="1"/>
        <v>2705</v>
      </c>
      <c r="J6" s="20">
        <f t="shared" si="1"/>
        <v>40307</v>
      </c>
      <c r="K6" s="20">
        <f t="shared" si="1"/>
        <v>6992</v>
      </c>
      <c r="L6" s="20">
        <f t="shared" si="1"/>
        <v>1320</v>
      </c>
      <c r="M6" s="20">
        <f t="shared" si="1"/>
        <v>2253</v>
      </c>
      <c r="N6" s="20">
        <f t="shared" si="1"/>
        <v>4946</v>
      </c>
      <c r="O6" s="20">
        <f t="shared" si="1"/>
        <v>12630</v>
      </c>
      <c r="P6" s="20">
        <f t="shared" si="1"/>
        <v>2550</v>
      </c>
      <c r="Q6" s="20">
        <f t="shared" si="1"/>
        <v>4827</v>
      </c>
      <c r="R6" s="20">
        <f t="shared" si="1"/>
        <v>4789</v>
      </c>
    </row>
    <row r="7" spans="1:18" s="26" customFormat="1" ht="12">
      <c r="A7" s="21" t="s">
        <v>101</v>
      </c>
      <c r="B7" s="22" t="s">
        <v>102</v>
      </c>
      <c r="C7" s="46">
        <f t="shared" si="0"/>
        <v>514</v>
      </c>
      <c r="D7" s="58">
        <v>0</v>
      </c>
      <c r="E7" s="58">
        <v>1</v>
      </c>
      <c r="F7" s="58">
        <v>199</v>
      </c>
      <c r="G7" s="59">
        <v>147</v>
      </c>
      <c r="H7" s="59">
        <v>119</v>
      </c>
      <c r="I7" s="59">
        <v>48</v>
      </c>
      <c r="J7" s="25">
        <f aca="true" t="shared" si="2" ref="J7:J34">SUM(K7:R7)</f>
        <v>11172</v>
      </c>
      <c r="K7" s="59">
        <v>2373</v>
      </c>
      <c r="L7" s="59">
        <v>975</v>
      </c>
      <c r="M7" s="59">
        <v>1163</v>
      </c>
      <c r="N7" s="59">
        <v>1087</v>
      </c>
      <c r="O7" s="59">
        <v>2411</v>
      </c>
      <c r="P7" s="59">
        <v>147</v>
      </c>
      <c r="Q7" s="59">
        <v>2107</v>
      </c>
      <c r="R7" s="59">
        <v>909</v>
      </c>
    </row>
    <row r="8" spans="1:18" s="26" customFormat="1" ht="12">
      <c r="A8" s="21" t="s">
        <v>103</v>
      </c>
      <c r="B8" s="22" t="s">
        <v>104</v>
      </c>
      <c r="C8" s="45">
        <f t="shared" si="0"/>
        <v>10353</v>
      </c>
      <c r="D8" s="20">
        <f aca="true" t="shared" si="3" ref="D8:R8">D9+D17</f>
        <v>302</v>
      </c>
      <c r="E8" s="20">
        <f t="shared" si="3"/>
        <v>39</v>
      </c>
      <c r="F8" s="20">
        <f t="shared" si="3"/>
        <v>5026</v>
      </c>
      <c r="G8" s="20">
        <f t="shared" si="3"/>
        <v>27</v>
      </c>
      <c r="H8" s="20">
        <f t="shared" si="3"/>
        <v>2302</v>
      </c>
      <c r="I8" s="20">
        <f t="shared" si="3"/>
        <v>2657</v>
      </c>
      <c r="J8" s="20">
        <f t="shared" si="3"/>
        <v>29135</v>
      </c>
      <c r="K8" s="20">
        <f t="shared" si="3"/>
        <v>4619</v>
      </c>
      <c r="L8" s="20">
        <f t="shared" si="3"/>
        <v>345</v>
      </c>
      <c r="M8" s="20">
        <f t="shared" si="3"/>
        <v>1090</v>
      </c>
      <c r="N8" s="20">
        <f t="shared" si="3"/>
        <v>3859</v>
      </c>
      <c r="O8" s="20">
        <f t="shared" si="3"/>
        <v>10219</v>
      </c>
      <c r="P8" s="20">
        <f t="shared" si="3"/>
        <v>2403</v>
      </c>
      <c r="Q8" s="20">
        <f t="shared" si="3"/>
        <v>2720</v>
      </c>
      <c r="R8" s="20">
        <f t="shared" si="3"/>
        <v>3880</v>
      </c>
    </row>
    <row r="9" spans="1:18" s="13" customFormat="1" ht="12">
      <c r="A9" s="28" t="s">
        <v>105</v>
      </c>
      <c r="B9" s="29" t="s">
        <v>106</v>
      </c>
      <c r="C9" s="47">
        <f t="shared" si="0"/>
        <v>5213</v>
      </c>
      <c r="D9" s="54">
        <v>119</v>
      </c>
      <c r="E9" s="54">
        <v>15</v>
      </c>
      <c r="F9" s="54">
        <v>2546</v>
      </c>
      <c r="G9" s="31">
        <v>11</v>
      </c>
      <c r="H9" s="31">
        <v>1049</v>
      </c>
      <c r="I9" s="31">
        <v>1473</v>
      </c>
      <c r="J9" s="30">
        <f t="shared" si="2"/>
        <v>14233</v>
      </c>
      <c r="K9" s="31">
        <v>1969</v>
      </c>
      <c r="L9" s="31">
        <v>205</v>
      </c>
      <c r="M9" s="31">
        <v>663</v>
      </c>
      <c r="N9" s="31">
        <v>1951</v>
      </c>
      <c r="O9" s="31">
        <v>5082</v>
      </c>
      <c r="P9" s="31">
        <v>1486</v>
      </c>
      <c r="Q9" s="31">
        <v>1232</v>
      </c>
      <c r="R9" s="31">
        <v>1645</v>
      </c>
    </row>
    <row r="10" spans="1:18" s="13" customFormat="1" ht="12">
      <c r="A10" s="32" t="s">
        <v>48</v>
      </c>
      <c r="B10" s="33" t="s">
        <v>107</v>
      </c>
      <c r="C10" s="48">
        <f t="shared" si="0"/>
        <v>123</v>
      </c>
      <c r="D10" s="55">
        <v>1</v>
      </c>
      <c r="E10" s="55">
        <v>0</v>
      </c>
      <c r="F10" s="55">
        <v>0</v>
      </c>
      <c r="G10" s="35">
        <v>1</v>
      </c>
      <c r="H10" s="35">
        <v>102</v>
      </c>
      <c r="I10" s="35">
        <v>19</v>
      </c>
      <c r="J10" s="34">
        <f t="shared" si="2"/>
        <v>257</v>
      </c>
      <c r="K10" s="35">
        <v>65</v>
      </c>
      <c r="L10" s="35">
        <v>12</v>
      </c>
      <c r="M10" s="35">
        <v>9</v>
      </c>
      <c r="N10" s="35">
        <v>24</v>
      </c>
      <c r="O10" s="35">
        <v>77</v>
      </c>
      <c r="P10" s="35">
        <v>10</v>
      </c>
      <c r="Q10" s="35">
        <v>52</v>
      </c>
      <c r="R10" s="35">
        <v>8</v>
      </c>
    </row>
    <row r="11" spans="1:18" s="13" customFormat="1" ht="12">
      <c r="A11" s="32" t="s">
        <v>431</v>
      </c>
      <c r="B11" s="33" t="s">
        <v>432</v>
      </c>
      <c r="C11" s="48">
        <f>SUM(D11:I11)</f>
        <v>781</v>
      </c>
      <c r="D11" s="55">
        <v>25</v>
      </c>
      <c r="E11" s="55">
        <v>5</v>
      </c>
      <c r="F11" s="55">
        <v>381</v>
      </c>
      <c r="G11" s="35">
        <v>1</v>
      </c>
      <c r="H11" s="35">
        <v>114</v>
      </c>
      <c r="I11" s="35">
        <v>255</v>
      </c>
      <c r="J11" s="34">
        <f>SUM(K11:R11)</f>
        <v>3022</v>
      </c>
      <c r="K11" s="35">
        <v>343</v>
      </c>
      <c r="L11" s="35">
        <v>16</v>
      </c>
      <c r="M11" s="35">
        <v>48</v>
      </c>
      <c r="N11" s="35">
        <v>493</v>
      </c>
      <c r="O11" s="35">
        <v>1422</v>
      </c>
      <c r="P11" s="35">
        <v>256</v>
      </c>
      <c r="Q11" s="35">
        <v>213</v>
      </c>
      <c r="R11" s="35">
        <v>231</v>
      </c>
    </row>
    <row r="12" spans="1:18" s="13" customFormat="1" ht="12">
      <c r="A12" s="32" t="s">
        <v>108</v>
      </c>
      <c r="B12" s="33" t="s">
        <v>49</v>
      </c>
      <c r="C12" s="48">
        <f t="shared" si="0"/>
        <v>983</v>
      </c>
      <c r="D12" s="55">
        <v>10</v>
      </c>
      <c r="E12" s="55">
        <v>0</v>
      </c>
      <c r="F12" s="55">
        <v>498</v>
      </c>
      <c r="G12" s="35">
        <v>1</v>
      </c>
      <c r="H12" s="35">
        <v>171</v>
      </c>
      <c r="I12" s="35">
        <v>303</v>
      </c>
      <c r="J12" s="34">
        <f t="shared" si="2"/>
        <v>2779</v>
      </c>
      <c r="K12" s="35">
        <v>338</v>
      </c>
      <c r="L12" s="35">
        <v>64</v>
      </c>
      <c r="M12" s="35">
        <v>212</v>
      </c>
      <c r="N12" s="35">
        <v>361</v>
      </c>
      <c r="O12" s="35">
        <v>517</v>
      </c>
      <c r="P12" s="35">
        <v>462</v>
      </c>
      <c r="Q12" s="35">
        <v>251</v>
      </c>
      <c r="R12" s="35">
        <v>574</v>
      </c>
    </row>
    <row r="13" spans="1:18" s="13" customFormat="1" ht="12">
      <c r="A13" s="32" t="s">
        <v>433</v>
      </c>
      <c r="B13" s="33" t="s">
        <v>435</v>
      </c>
      <c r="C13" s="48">
        <f>SUM(D13:I13)</f>
        <v>993</v>
      </c>
      <c r="D13" s="55">
        <v>23</v>
      </c>
      <c r="E13" s="55">
        <v>1</v>
      </c>
      <c r="F13" s="55">
        <v>424</v>
      </c>
      <c r="G13" s="35">
        <v>2</v>
      </c>
      <c r="H13" s="35">
        <v>241</v>
      </c>
      <c r="I13" s="35">
        <v>302</v>
      </c>
      <c r="J13" s="34">
        <f>SUM(K13:R13)</f>
        <v>3078</v>
      </c>
      <c r="K13" s="35">
        <v>430</v>
      </c>
      <c r="L13" s="35">
        <v>44</v>
      </c>
      <c r="M13" s="35">
        <v>151</v>
      </c>
      <c r="N13" s="35">
        <v>400</v>
      </c>
      <c r="O13" s="35">
        <v>1074</v>
      </c>
      <c r="P13" s="35">
        <v>366</v>
      </c>
      <c r="Q13" s="35">
        <v>205</v>
      </c>
      <c r="R13" s="35">
        <v>408</v>
      </c>
    </row>
    <row r="14" spans="1:18" s="13" customFormat="1" ht="12">
      <c r="A14" s="32" t="s">
        <v>434</v>
      </c>
      <c r="B14" s="33" t="s">
        <v>436</v>
      </c>
      <c r="C14" s="48">
        <f>SUM(D14:I14)</f>
        <v>857</v>
      </c>
      <c r="D14" s="55">
        <v>33</v>
      </c>
      <c r="E14" s="55">
        <v>2</v>
      </c>
      <c r="F14" s="55">
        <v>400</v>
      </c>
      <c r="G14" s="35">
        <v>2</v>
      </c>
      <c r="H14" s="35">
        <v>190</v>
      </c>
      <c r="I14" s="35">
        <v>230</v>
      </c>
      <c r="J14" s="34">
        <f>SUM(K14:R14)</f>
        <v>1592</v>
      </c>
      <c r="K14" s="35">
        <v>258</v>
      </c>
      <c r="L14" s="35">
        <v>17</v>
      </c>
      <c r="M14" s="35">
        <v>44</v>
      </c>
      <c r="N14" s="35">
        <v>201</v>
      </c>
      <c r="O14" s="35">
        <v>635</v>
      </c>
      <c r="P14" s="35">
        <v>100</v>
      </c>
      <c r="Q14" s="35">
        <v>186</v>
      </c>
      <c r="R14" s="35">
        <v>151</v>
      </c>
    </row>
    <row r="15" spans="1:18" s="13" customFormat="1" ht="12">
      <c r="A15" s="32" t="s">
        <v>50</v>
      </c>
      <c r="B15" s="33" t="s">
        <v>51</v>
      </c>
      <c r="C15" s="48">
        <f t="shared" si="0"/>
        <v>1473</v>
      </c>
      <c r="D15" s="55">
        <v>27</v>
      </c>
      <c r="E15" s="55">
        <v>7</v>
      </c>
      <c r="F15" s="55">
        <v>843</v>
      </c>
      <c r="G15" s="35">
        <v>2</v>
      </c>
      <c r="H15" s="35">
        <v>231</v>
      </c>
      <c r="I15" s="35">
        <v>363</v>
      </c>
      <c r="J15" s="34">
        <f t="shared" si="2"/>
        <v>3505</v>
      </c>
      <c r="K15" s="35">
        <v>535</v>
      </c>
      <c r="L15" s="35">
        <v>52</v>
      </c>
      <c r="M15" s="35">
        <v>199</v>
      </c>
      <c r="N15" s="35">
        <v>472</v>
      </c>
      <c r="O15" s="35">
        <v>1357</v>
      </c>
      <c r="P15" s="35">
        <v>292</v>
      </c>
      <c r="Q15" s="35">
        <v>325</v>
      </c>
      <c r="R15" s="35">
        <v>273</v>
      </c>
    </row>
    <row r="16" spans="1:18" s="13" customFormat="1" ht="12">
      <c r="A16" s="32" t="s">
        <v>52</v>
      </c>
      <c r="B16" s="33" t="s">
        <v>109</v>
      </c>
      <c r="C16" s="48">
        <f t="shared" si="0"/>
        <v>3</v>
      </c>
      <c r="D16" s="55">
        <v>0</v>
      </c>
      <c r="E16" s="55">
        <v>0</v>
      </c>
      <c r="F16" s="55">
        <v>0</v>
      </c>
      <c r="G16" s="35">
        <v>2</v>
      </c>
      <c r="H16" s="35">
        <v>0</v>
      </c>
      <c r="I16" s="35">
        <v>1</v>
      </c>
      <c r="J16" s="34">
        <f t="shared" si="2"/>
        <v>0</v>
      </c>
      <c r="K16" s="35">
        <v>0</v>
      </c>
      <c r="L16" s="35">
        <v>0</v>
      </c>
      <c r="M16" s="35">
        <v>0</v>
      </c>
      <c r="N16" s="35">
        <v>0</v>
      </c>
      <c r="O16" s="35">
        <v>0</v>
      </c>
      <c r="P16" s="35">
        <v>0</v>
      </c>
      <c r="Q16" s="35">
        <v>0</v>
      </c>
      <c r="R16" s="35">
        <v>0</v>
      </c>
    </row>
    <row r="17" spans="1:18" s="13" customFormat="1" ht="12">
      <c r="A17" s="28" t="s">
        <v>110</v>
      </c>
      <c r="B17" s="29" t="s">
        <v>111</v>
      </c>
      <c r="C17" s="47">
        <f t="shared" si="0"/>
        <v>5140</v>
      </c>
      <c r="D17" s="54">
        <v>183</v>
      </c>
      <c r="E17" s="54">
        <v>24</v>
      </c>
      <c r="F17" s="54">
        <v>2480</v>
      </c>
      <c r="G17" s="31">
        <v>16</v>
      </c>
      <c r="H17" s="31">
        <v>1253</v>
      </c>
      <c r="I17" s="31">
        <v>1184</v>
      </c>
      <c r="J17" s="30">
        <f t="shared" si="2"/>
        <v>14902</v>
      </c>
      <c r="K17" s="31">
        <v>2650</v>
      </c>
      <c r="L17" s="31">
        <v>140</v>
      </c>
      <c r="M17" s="31">
        <v>427</v>
      </c>
      <c r="N17" s="31">
        <v>1908</v>
      </c>
      <c r="O17" s="31">
        <v>5137</v>
      </c>
      <c r="P17" s="31">
        <v>917</v>
      </c>
      <c r="Q17" s="31">
        <v>1488</v>
      </c>
      <c r="R17" s="31">
        <v>2235</v>
      </c>
    </row>
    <row r="18" spans="1:18" s="13" customFormat="1" ht="12">
      <c r="A18" s="32" t="s">
        <v>55</v>
      </c>
      <c r="B18" s="33" t="s">
        <v>56</v>
      </c>
      <c r="C18" s="48">
        <f t="shared" si="0"/>
        <v>372</v>
      </c>
      <c r="D18" s="55">
        <v>11</v>
      </c>
      <c r="E18" s="55">
        <v>2</v>
      </c>
      <c r="F18" s="55">
        <v>196</v>
      </c>
      <c r="G18" s="35">
        <v>1</v>
      </c>
      <c r="H18" s="35">
        <v>85</v>
      </c>
      <c r="I18" s="35">
        <v>77</v>
      </c>
      <c r="J18" s="34">
        <f t="shared" si="2"/>
        <v>939</v>
      </c>
      <c r="K18" s="35">
        <v>150</v>
      </c>
      <c r="L18" s="35">
        <v>18</v>
      </c>
      <c r="M18" s="35">
        <v>48</v>
      </c>
      <c r="N18" s="35">
        <v>108</v>
      </c>
      <c r="O18" s="35">
        <v>251</v>
      </c>
      <c r="P18" s="35">
        <v>51</v>
      </c>
      <c r="Q18" s="35">
        <v>160</v>
      </c>
      <c r="R18" s="35">
        <v>153</v>
      </c>
    </row>
    <row r="19" spans="1:18" s="13" customFormat="1" ht="12">
      <c r="A19" s="32" t="s">
        <v>57</v>
      </c>
      <c r="B19" s="33" t="s">
        <v>58</v>
      </c>
      <c r="C19" s="48">
        <f t="shared" si="0"/>
        <v>743</v>
      </c>
      <c r="D19" s="55">
        <v>13</v>
      </c>
      <c r="E19" s="55">
        <v>2</v>
      </c>
      <c r="F19" s="55">
        <v>446</v>
      </c>
      <c r="G19" s="35">
        <v>1</v>
      </c>
      <c r="H19" s="35">
        <v>118</v>
      </c>
      <c r="I19" s="35">
        <v>163</v>
      </c>
      <c r="J19" s="34">
        <f t="shared" si="2"/>
        <v>1901</v>
      </c>
      <c r="K19" s="35">
        <v>313</v>
      </c>
      <c r="L19" s="35">
        <v>25</v>
      </c>
      <c r="M19" s="35">
        <v>86</v>
      </c>
      <c r="N19" s="35">
        <v>245</v>
      </c>
      <c r="O19" s="35">
        <v>461</v>
      </c>
      <c r="P19" s="35">
        <v>194</v>
      </c>
      <c r="Q19" s="35">
        <v>197</v>
      </c>
      <c r="R19" s="35">
        <v>380</v>
      </c>
    </row>
    <row r="20" spans="1:18" s="13" customFormat="1" ht="12">
      <c r="A20" s="32" t="s">
        <v>59</v>
      </c>
      <c r="B20" s="33" t="s">
        <v>60</v>
      </c>
      <c r="C20" s="48">
        <f t="shared" si="0"/>
        <v>291</v>
      </c>
      <c r="D20" s="55">
        <v>12</v>
      </c>
      <c r="E20" s="55">
        <v>0</v>
      </c>
      <c r="F20" s="55">
        <v>148</v>
      </c>
      <c r="G20" s="35">
        <v>1</v>
      </c>
      <c r="H20" s="35">
        <v>66</v>
      </c>
      <c r="I20" s="35">
        <v>64</v>
      </c>
      <c r="J20" s="34">
        <f t="shared" si="2"/>
        <v>1264</v>
      </c>
      <c r="K20" s="35">
        <v>305</v>
      </c>
      <c r="L20" s="35">
        <v>0</v>
      </c>
      <c r="M20" s="35">
        <v>31</v>
      </c>
      <c r="N20" s="35">
        <v>178</v>
      </c>
      <c r="O20" s="35">
        <v>397</v>
      </c>
      <c r="P20" s="35">
        <v>49</v>
      </c>
      <c r="Q20" s="35">
        <v>68</v>
      </c>
      <c r="R20" s="35">
        <v>236</v>
      </c>
    </row>
    <row r="21" spans="1:18" s="13" customFormat="1" ht="12">
      <c r="A21" s="32" t="s">
        <v>61</v>
      </c>
      <c r="B21" s="33" t="s">
        <v>62</v>
      </c>
      <c r="C21" s="48">
        <f t="shared" si="0"/>
        <v>322</v>
      </c>
      <c r="D21" s="55">
        <v>18</v>
      </c>
      <c r="E21" s="55">
        <v>2</v>
      </c>
      <c r="F21" s="55">
        <v>139</v>
      </c>
      <c r="G21" s="35">
        <v>1</v>
      </c>
      <c r="H21" s="35">
        <v>82</v>
      </c>
      <c r="I21" s="35">
        <v>80</v>
      </c>
      <c r="J21" s="34">
        <f t="shared" si="2"/>
        <v>1289</v>
      </c>
      <c r="K21" s="35">
        <v>301</v>
      </c>
      <c r="L21" s="35">
        <v>1</v>
      </c>
      <c r="M21" s="35">
        <v>38</v>
      </c>
      <c r="N21" s="35">
        <v>165</v>
      </c>
      <c r="O21" s="35">
        <v>429</v>
      </c>
      <c r="P21" s="35">
        <v>57</v>
      </c>
      <c r="Q21" s="35">
        <v>155</v>
      </c>
      <c r="R21" s="35">
        <v>143</v>
      </c>
    </row>
    <row r="22" spans="1:18" s="13" customFormat="1" ht="12">
      <c r="A22" s="32" t="s">
        <v>65</v>
      </c>
      <c r="B22" s="33" t="s">
        <v>66</v>
      </c>
      <c r="C22" s="48">
        <f t="shared" si="0"/>
        <v>495</v>
      </c>
      <c r="D22" s="55">
        <v>27</v>
      </c>
      <c r="E22" s="55">
        <v>1</v>
      </c>
      <c r="F22" s="55">
        <v>227</v>
      </c>
      <c r="G22" s="35">
        <v>1</v>
      </c>
      <c r="H22" s="35">
        <v>109</v>
      </c>
      <c r="I22" s="35">
        <v>130</v>
      </c>
      <c r="J22" s="34">
        <f t="shared" si="2"/>
        <v>1350</v>
      </c>
      <c r="K22" s="35">
        <v>167</v>
      </c>
      <c r="L22" s="35">
        <v>16</v>
      </c>
      <c r="M22" s="35">
        <v>42</v>
      </c>
      <c r="N22" s="35">
        <v>179</v>
      </c>
      <c r="O22" s="35">
        <v>478</v>
      </c>
      <c r="P22" s="35">
        <v>161</v>
      </c>
      <c r="Q22" s="35">
        <v>62</v>
      </c>
      <c r="R22" s="35">
        <v>245</v>
      </c>
    </row>
    <row r="23" spans="1:18" s="13" customFormat="1" ht="12">
      <c r="A23" s="32" t="s">
        <v>67</v>
      </c>
      <c r="B23" s="33" t="s">
        <v>68</v>
      </c>
      <c r="C23" s="48">
        <f t="shared" si="0"/>
        <v>301</v>
      </c>
      <c r="D23" s="55">
        <v>14</v>
      </c>
      <c r="E23" s="55">
        <v>1</v>
      </c>
      <c r="F23" s="55">
        <v>141</v>
      </c>
      <c r="G23" s="35">
        <v>1</v>
      </c>
      <c r="H23" s="35">
        <v>61</v>
      </c>
      <c r="I23" s="35">
        <v>83</v>
      </c>
      <c r="J23" s="34">
        <f t="shared" si="2"/>
        <v>993</v>
      </c>
      <c r="K23" s="35">
        <v>211</v>
      </c>
      <c r="L23" s="35">
        <v>14</v>
      </c>
      <c r="M23" s="35">
        <v>18</v>
      </c>
      <c r="N23" s="35">
        <v>117</v>
      </c>
      <c r="O23" s="35">
        <v>363</v>
      </c>
      <c r="P23" s="35">
        <v>62</v>
      </c>
      <c r="Q23" s="35">
        <v>125</v>
      </c>
      <c r="R23" s="35">
        <v>83</v>
      </c>
    </row>
    <row r="24" spans="1:18" s="13" customFormat="1" ht="12">
      <c r="A24" s="32" t="s">
        <v>69</v>
      </c>
      <c r="B24" s="33" t="s">
        <v>70</v>
      </c>
      <c r="C24" s="48">
        <f t="shared" si="0"/>
        <v>419</v>
      </c>
      <c r="D24" s="55">
        <v>21</v>
      </c>
      <c r="E24" s="55">
        <v>1</v>
      </c>
      <c r="F24" s="55">
        <v>195</v>
      </c>
      <c r="G24" s="35">
        <v>1</v>
      </c>
      <c r="H24" s="35">
        <v>101</v>
      </c>
      <c r="I24" s="35">
        <v>100</v>
      </c>
      <c r="J24" s="34">
        <f t="shared" si="2"/>
        <v>931</v>
      </c>
      <c r="K24" s="35">
        <v>145</v>
      </c>
      <c r="L24" s="35">
        <v>7</v>
      </c>
      <c r="M24" s="35">
        <v>21</v>
      </c>
      <c r="N24" s="35">
        <v>118</v>
      </c>
      <c r="O24" s="35">
        <v>378</v>
      </c>
      <c r="P24" s="35">
        <v>63</v>
      </c>
      <c r="Q24" s="35">
        <v>104</v>
      </c>
      <c r="R24" s="35">
        <v>95</v>
      </c>
    </row>
    <row r="25" spans="1:18" s="13" customFormat="1" ht="12">
      <c r="A25" s="32" t="s">
        <v>71</v>
      </c>
      <c r="B25" s="33" t="s">
        <v>72</v>
      </c>
      <c r="C25" s="48">
        <f t="shared" si="0"/>
        <v>274</v>
      </c>
      <c r="D25" s="55">
        <v>18</v>
      </c>
      <c r="E25" s="55">
        <v>1</v>
      </c>
      <c r="F25" s="55">
        <v>121</v>
      </c>
      <c r="G25" s="35">
        <v>1</v>
      </c>
      <c r="H25" s="35">
        <v>75</v>
      </c>
      <c r="I25" s="35">
        <v>58</v>
      </c>
      <c r="J25" s="34">
        <f t="shared" si="2"/>
        <v>400</v>
      </c>
      <c r="K25" s="35">
        <v>26</v>
      </c>
      <c r="L25" s="35">
        <v>5</v>
      </c>
      <c r="M25" s="35">
        <v>5</v>
      </c>
      <c r="N25" s="35">
        <v>49</v>
      </c>
      <c r="O25" s="35">
        <v>218</v>
      </c>
      <c r="P25" s="35">
        <v>17</v>
      </c>
      <c r="Q25" s="35">
        <v>52</v>
      </c>
      <c r="R25" s="35">
        <v>28</v>
      </c>
    </row>
    <row r="26" spans="1:18" s="13" customFormat="1" ht="12">
      <c r="A26" s="32" t="s">
        <v>77</v>
      </c>
      <c r="B26" s="33" t="s">
        <v>78</v>
      </c>
      <c r="C26" s="48">
        <f t="shared" si="0"/>
        <v>344</v>
      </c>
      <c r="D26" s="55">
        <v>24</v>
      </c>
      <c r="E26" s="55">
        <v>5</v>
      </c>
      <c r="F26" s="55">
        <v>168</v>
      </c>
      <c r="G26" s="35">
        <v>1</v>
      </c>
      <c r="H26" s="35">
        <v>71</v>
      </c>
      <c r="I26" s="35">
        <v>75</v>
      </c>
      <c r="J26" s="34">
        <f t="shared" si="2"/>
        <v>1819</v>
      </c>
      <c r="K26" s="35">
        <v>384</v>
      </c>
      <c r="L26" s="35">
        <v>19</v>
      </c>
      <c r="M26" s="35">
        <v>30</v>
      </c>
      <c r="N26" s="35">
        <v>264</v>
      </c>
      <c r="O26" s="35">
        <v>752</v>
      </c>
      <c r="P26" s="35">
        <v>46</v>
      </c>
      <c r="Q26" s="35">
        <v>122</v>
      </c>
      <c r="R26" s="35">
        <v>202</v>
      </c>
    </row>
    <row r="27" spans="1:18" s="13" customFormat="1" ht="12">
      <c r="A27" s="32" t="s">
        <v>79</v>
      </c>
      <c r="B27" s="33" t="s">
        <v>80</v>
      </c>
      <c r="C27" s="48">
        <f t="shared" si="0"/>
        <v>206</v>
      </c>
      <c r="D27" s="55">
        <v>9</v>
      </c>
      <c r="E27" s="55">
        <v>3</v>
      </c>
      <c r="F27" s="55">
        <v>75</v>
      </c>
      <c r="G27" s="35">
        <v>1</v>
      </c>
      <c r="H27" s="35">
        <v>65</v>
      </c>
      <c r="I27" s="35">
        <v>53</v>
      </c>
      <c r="J27" s="34">
        <f t="shared" si="2"/>
        <v>633</v>
      </c>
      <c r="K27" s="35">
        <v>141</v>
      </c>
      <c r="L27" s="35">
        <v>9</v>
      </c>
      <c r="M27" s="35">
        <v>17</v>
      </c>
      <c r="N27" s="35">
        <v>84</v>
      </c>
      <c r="O27" s="35">
        <v>215</v>
      </c>
      <c r="P27" s="35">
        <v>23</v>
      </c>
      <c r="Q27" s="35">
        <v>82</v>
      </c>
      <c r="R27" s="35">
        <v>62</v>
      </c>
    </row>
    <row r="28" spans="1:18" s="13" customFormat="1" ht="12">
      <c r="A28" s="32" t="s">
        <v>81</v>
      </c>
      <c r="B28" s="33" t="s">
        <v>82</v>
      </c>
      <c r="C28" s="48">
        <f t="shared" si="0"/>
        <v>286</v>
      </c>
      <c r="D28" s="55">
        <v>10</v>
      </c>
      <c r="E28" s="55">
        <v>1</v>
      </c>
      <c r="F28" s="55">
        <v>130</v>
      </c>
      <c r="G28" s="35">
        <v>1</v>
      </c>
      <c r="H28" s="35">
        <v>75</v>
      </c>
      <c r="I28" s="35">
        <v>69</v>
      </c>
      <c r="J28" s="34">
        <f t="shared" si="2"/>
        <v>834</v>
      </c>
      <c r="K28" s="35">
        <v>100</v>
      </c>
      <c r="L28" s="35">
        <v>3</v>
      </c>
      <c r="M28" s="35">
        <v>26</v>
      </c>
      <c r="N28" s="35">
        <v>79</v>
      </c>
      <c r="O28" s="35">
        <v>343</v>
      </c>
      <c r="P28" s="35">
        <v>34</v>
      </c>
      <c r="Q28" s="35">
        <v>142</v>
      </c>
      <c r="R28" s="35">
        <v>107</v>
      </c>
    </row>
    <row r="29" spans="1:18" s="13" customFormat="1" ht="12">
      <c r="A29" s="32" t="s">
        <v>83</v>
      </c>
      <c r="B29" s="33" t="s">
        <v>84</v>
      </c>
      <c r="C29" s="48">
        <f t="shared" si="0"/>
        <v>105</v>
      </c>
      <c r="D29" s="55">
        <v>1</v>
      </c>
      <c r="E29" s="55">
        <v>1</v>
      </c>
      <c r="F29" s="55">
        <v>24</v>
      </c>
      <c r="G29" s="35">
        <v>1</v>
      </c>
      <c r="H29" s="35">
        <v>54</v>
      </c>
      <c r="I29" s="35">
        <v>24</v>
      </c>
      <c r="J29" s="34">
        <f t="shared" si="2"/>
        <v>357</v>
      </c>
      <c r="K29" s="35">
        <v>58</v>
      </c>
      <c r="L29" s="35">
        <v>0</v>
      </c>
      <c r="M29" s="35">
        <v>2</v>
      </c>
      <c r="N29" s="35">
        <v>74</v>
      </c>
      <c r="O29" s="35">
        <v>139</v>
      </c>
      <c r="P29" s="35">
        <v>10</v>
      </c>
      <c r="Q29" s="35">
        <v>38</v>
      </c>
      <c r="R29" s="35">
        <v>36</v>
      </c>
    </row>
    <row r="30" spans="1:18" s="13" customFormat="1" ht="12">
      <c r="A30" s="32" t="s">
        <v>85</v>
      </c>
      <c r="B30" s="33" t="s">
        <v>86</v>
      </c>
      <c r="C30" s="48">
        <f t="shared" si="0"/>
        <v>341</v>
      </c>
      <c r="D30" s="55">
        <v>1</v>
      </c>
      <c r="E30" s="55">
        <v>1</v>
      </c>
      <c r="F30" s="55">
        <v>176</v>
      </c>
      <c r="G30" s="35">
        <v>1</v>
      </c>
      <c r="H30" s="35">
        <v>85</v>
      </c>
      <c r="I30" s="35">
        <v>77</v>
      </c>
      <c r="J30" s="34">
        <f t="shared" si="2"/>
        <v>539</v>
      </c>
      <c r="K30" s="35">
        <v>80</v>
      </c>
      <c r="L30" s="35">
        <v>12</v>
      </c>
      <c r="M30" s="35">
        <v>15</v>
      </c>
      <c r="N30" s="35">
        <v>56</v>
      </c>
      <c r="O30" s="35">
        <v>203</v>
      </c>
      <c r="P30" s="35">
        <v>44</v>
      </c>
      <c r="Q30" s="35">
        <v>52</v>
      </c>
      <c r="R30" s="35">
        <v>77</v>
      </c>
    </row>
    <row r="31" spans="1:18" s="13" customFormat="1" ht="12">
      <c r="A31" s="32" t="s">
        <v>87</v>
      </c>
      <c r="B31" s="33" t="s">
        <v>88</v>
      </c>
      <c r="C31" s="48">
        <f t="shared" si="0"/>
        <v>308</v>
      </c>
      <c r="D31" s="55">
        <v>1</v>
      </c>
      <c r="E31" s="55">
        <v>1</v>
      </c>
      <c r="F31" s="55">
        <v>152</v>
      </c>
      <c r="G31" s="35">
        <v>1</v>
      </c>
      <c r="H31" s="35">
        <v>92</v>
      </c>
      <c r="I31" s="35">
        <v>61</v>
      </c>
      <c r="J31" s="34">
        <f t="shared" si="2"/>
        <v>744</v>
      </c>
      <c r="K31" s="35">
        <v>128</v>
      </c>
      <c r="L31" s="35">
        <v>4</v>
      </c>
      <c r="M31" s="35">
        <v>22</v>
      </c>
      <c r="N31" s="35">
        <v>75</v>
      </c>
      <c r="O31" s="35">
        <v>291</v>
      </c>
      <c r="P31" s="35">
        <v>63</v>
      </c>
      <c r="Q31" s="35">
        <v>68</v>
      </c>
      <c r="R31" s="35">
        <v>93</v>
      </c>
    </row>
    <row r="32" spans="1:18" s="13" customFormat="1" ht="12">
      <c r="A32" s="32" t="s">
        <v>91</v>
      </c>
      <c r="B32" s="33" t="s">
        <v>92</v>
      </c>
      <c r="C32" s="48">
        <f t="shared" si="0"/>
        <v>253</v>
      </c>
      <c r="D32" s="55">
        <v>1</v>
      </c>
      <c r="E32" s="55">
        <v>0</v>
      </c>
      <c r="F32" s="55">
        <v>117</v>
      </c>
      <c r="G32" s="35">
        <v>1</v>
      </c>
      <c r="H32" s="35">
        <v>82</v>
      </c>
      <c r="I32" s="35">
        <v>52</v>
      </c>
      <c r="J32" s="34">
        <f t="shared" si="2"/>
        <v>450</v>
      </c>
      <c r="K32" s="35">
        <v>68</v>
      </c>
      <c r="L32" s="35">
        <v>5</v>
      </c>
      <c r="M32" s="35">
        <v>14</v>
      </c>
      <c r="N32" s="35">
        <v>78</v>
      </c>
      <c r="O32" s="35">
        <v>163</v>
      </c>
      <c r="P32" s="35">
        <v>34</v>
      </c>
      <c r="Q32" s="35">
        <v>39</v>
      </c>
      <c r="R32" s="35">
        <v>49</v>
      </c>
    </row>
    <row r="33" spans="1:18" s="13" customFormat="1" ht="12">
      <c r="A33" s="32" t="s">
        <v>112</v>
      </c>
      <c r="B33" s="36" t="s">
        <v>95</v>
      </c>
      <c r="C33" s="48">
        <f t="shared" si="0"/>
        <v>69</v>
      </c>
      <c r="D33" s="55">
        <v>1</v>
      </c>
      <c r="E33" s="55">
        <v>1</v>
      </c>
      <c r="F33" s="55">
        <v>22</v>
      </c>
      <c r="G33" s="35">
        <v>0</v>
      </c>
      <c r="H33" s="35">
        <v>31</v>
      </c>
      <c r="I33" s="35">
        <v>14</v>
      </c>
      <c r="J33" s="34">
        <f t="shared" si="2"/>
        <v>396</v>
      </c>
      <c r="K33" s="35">
        <v>51</v>
      </c>
      <c r="L33" s="35">
        <v>2</v>
      </c>
      <c r="M33" s="35">
        <v>10</v>
      </c>
      <c r="N33" s="35">
        <v>36</v>
      </c>
      <c r="O33" s="35">
        <v>43</v>
      </c>
      <c r="P33" s="35">
        <v>9</v>
      </c>
      <c r="Q33" s="35">
        <v>21</v>
      </c>
      <c r="R33" s="35">
        <v>224</v>
      </c>
    </row>
    <row r="34" spans="1:18" s="13" customFormat="1" ht="12">
      <c r="A34" s="32" t="s">
        <v>113</v>
      </c>
      <c r="B34" s="36" t="s">
        <v>96</v>
      </c>
      <c r="C34" s="48">
        <f t="shared" si="0"/>
        <v>11</v>
      </c>
      <c r="D34" s="55">
        <v>1</v>
      </c>
      <c r="E34" s="55">
        <v>1</v>
      </c>
      <c r="F34" s="55">
        <v>3</v>
      </c>
      <c r="G34" s="35">
        <v>1</v>
      </c>
      <c r="H34" s="35">
        <v>1</v>
      </c>
      <c r="I34" s="35">
        <v>4</v>
      </c>
      <c r="J34" s="34">
        <f t="shared" si="2"/>
        <v>63</v>
      </c>
      <c r="K34" s="35">
        <v>22</v>
      </c>
      <c r="L34" s="35">
        <v>0</v>
      </c>
      <c r="M34" s="35">
        <v>2</v>
      </c>
      <c r="N34" s="35">
        <v>3</v>
      </c>
      <c r="O34" s="35">
        <v>13</v>
      </c>
      <c r="P34" s="35">
        <v>0</v>
      </c>
      <c r="Q34" s="35">
        <v>1</v>
      </c>
      <c r="R34" s="35">
        <v>22</v>
      </c>
    </row>
    <row r="35" spans="1:2" ht="12">
      <c r="A35" s="37" t="s">
        <v>114</v>
      </c>
      <c r="B35" s="38"/>
    </row>
    <row r="36" spans="1:18" s="39" customFormat="1" ht="12" customHeight="1">
      <c r="A36" s="107" t="s">
        <v>115</v>
      </c>
      <c r="B36" s="90"/>
      <c r="C36" s="90"/>
      <c r="D36" s="90"/>
      <c r="E36" s="90"/>
      <c r="F36" s="90"/>
      <c r="G36" s="90"/>
      <c r="H36" s="90"/>
      <c r="I36" s="90"/>
      <c r="J36" s="90"/>
      <c r="K36" s="90"/>
      <c r="L36" s="90"/>
      <c r="M36" s="90"/>
      <c r="N36" s="90"/>
      <c r="O36" s="90"/>
      <c r="P36" s="90"/>
      <c r="Q36" s="90"/>
      <c r="R36" s="90"/>
    </row>
    <row r="37" ht="12">
      <c r="A37" s="37" t="s">
        <v>442</v>
      </c>
    </row>
  </sheetData>
  <sheetProtection/>
  <mergeCells count="7">
    <mergeCell ref="A36:R36"/>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37" sqref="A37"/>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437</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8" t="s">
        <v>157</v>
      </c>
      <c r="H5" s="10" t="s">
        <v>158</v>
      </c>
      <c r="I5" s="8" t="s">
        <v>159</v>
      </c>
      <c r="J5" s="16" t="s">
        <v>14</v>
      </c>
      <c r="K5" s="8" t="s">
        <v>161</v>
      </c>
      <c r="L5" s="8" t="s">
        <v>162</v>
      </c>
      <c r="M5" s="8" t="s">
        <v>163</v>
      </c>
      <c r="N5" s="8" t="s">
        <v>164</v>
      </c>
      <c r="O5" s="8" t="s">
        <v>165</v>
      </c>
      <c r="P5" s="8" t="s">
        <v>166</v>
      </c>
      <c r="Q5" s="8" t="s">
        <v>167</v>
      </c>
      <c r="R5" s="8" t="s">
        <v>15</v>
      </c>
    </row>
    <row r="6" spans="1:18" s="15" customFormat="1" ht="14.25" customHeight="1">
      <c r="A6" s="18" t="s">
        <v>99</v>
      </c>
      <c r="B6" s="19" t="s">
        <v>100</v>
      </c>
      <c r="C6" s="45">
        <f aca="true" t="shared" si="0" ref="C6:C34">SUM(D6:I6)</f>
        <v>10620</v>
      </c>
      <c r="D6" s="20">
        <f aca="true" t="shared" si="1" ref="D6:R6">SUM(D7:D8)</f>
        <v>302</v>
      </c>
      <c r="E6" s="20">
        <f t="shared" si="1"/>
        <v>40</v>
      </c>
      <c r="F6" s="20">
        <f t="shared" si="1"/>
        <v>5042</v>
      </c>
      <c r="G6" s="20">
        <f t="shared" si="1"/>
        <v>173</v>
      </c>
      <c r="H6" s="20">
        <f t="shared" si="1"/>
        <v>2402</v>
      </c>
      <c r="I6" s="20">
        <f t="shared" si="1"/>
        <v>2661</v>
      </c>
      <c r="J6" s="20">
        <f t="shared" si="1"/>
        <v>38026</v>
      </c>
      <c r="K6" s="20">
        <f t="shared" si="1"/>
        <v>6540</v>
      </c>
      <c r="L6" s="20">
        <f t="shared" si="1"/>
        <v>1239</v>
      </c>
      <c r="M6" s="20">
        <f t="shared" si="1"/>
        <v>2059</v>
      </c>
      <c r="N6" s="20">
        <f t="shared" si="1"/>
        <v>4697</v>
      </c>
      <c r="O6" s="20">
        <f t="shared" si="1"/>
        <v>12041</v>
      </c>
      <c r="P6" s="20">
        <f t="shared" si="1"/>
        <v>2506</v>
      </c>
      <c r="Q6" s="20">
        <f t="shared" si="1"/>
        <v>4484</v>
      </c>
      <c r="R6" s="20">
        <f t="shared" si="1"/>
        <v>4460</v>
      </c>
    </row>
    <row r="7" spans="1:18" s="26" customFormat="1" ht="12">
      <c r="A7" s="21" t="s">
        <v>101</v>
      </c>
      <c r="B7" s="22" t="s">
        <v>102</v>
      </c>
      <c r="C7" s="46">
        <f t="shared" si="0"/>
        <v>507</v>
      </c>
      <c r="D7" s="58">
        <v>0</v>
      </c>
      <c r="E7" s="58">
        <v>0</v>
      </c>
      <c r="F7" s="58">
        <v>199</v>
      </c>
      <c r="G7" s="59">
        <v>146</v>
      </c>
      <c r="H7" s="59">
        <v>114</v>
      </c>
      <c r="I7" s="59">
        <v>48</v>
      </c>
      <c r="J7" s="25">
        <f aca="true" t="shared" si="2" ref="J7:J34">SUM(K7:R7)</f>
        <v>10298</v>
      </c>
      <c r="K7" s="59">
        <v>2154</v>
      </c>
      <c r="L7" s="59">
        <v>900</v>
      </c>
      <c r="M7" s="59">
        <v>1053</v>
      </c>
      <c r="N7" s="59">
        <v>1017</v>
      </c>
      <c r="O7" s="59">
        <v>2263</v>
      </c>
      <c r="P7" s="59">
        <v>147</v>
      </c>
      <c r="Q7" s="59">
        <v>1964</v>
      </c>
      <c r="R7" s="59">
        <v>800</v>
      </c>
    </row>
    <row r="8" spans="1:18" s="26" customFormat="1" ht="12">
      <c r="A8" s="21" t="s">
        <v>103</v>
      </c>
      <c r="B8" s="22" t="s">
        <v>104</v>
      </c>
      <c r="C8" s="45">
        <f t="shared" si="0"/>
        <v>10113</v>
      </c>
      <c r="D8" s="20">
        <f aca="true" t="shared" si="3" ref="D8:R8">D9+D17</f>
        <v>302</v>
      </c>
      <c r="E8" s="20">
        <f t="shared" si="3"/>
        <v>40</v>
      </c>
      <c r="F8" s="20">
        <f t="shared" si="3"/>
        <v>4843</v>
      </c>
      <c r="G8" s="20">
        <f t="shared" si="3"/>
        <v>27</v>
      </c>
      <c r="H8" s="20">
        <f t="shared" si="3"/>
        <v>2288</v>
      </c>
      <c r="I8" s="20">
        <f t="shared" si="3"/>
        <v>2613</v>
      </c>
      <c r="J8" s="20">
        <f t="shared" si="3"/>
        <v>27728</v>
      </c>
      <c r="K8" s="20">
        <f t="shared" si="3"/>
        <v>4386</v>
      </c>
      <c r="L8" s="20">
        <f t="shared" si="3"/>
        <v>339</v>
      </c>
      <c r="M8" s="20">
        <f t="shared" si="3"/>
        <v>1006</v>
      </c>
      <c r="N8" s="20">
        <f t="shared" si="3"/>
        <v>3680</v>
      </c>
      <c r="O8" s="20">
        <f t="shared" si="3"/>
        <v>9778</v>
      </c>
      <c r="P8" s="20">
        <f t="shared" si="3"/>
        <v>2359</v>
      </c>
      <c r="Q8" s="20">
        <f t="shared" si="3"/>
        <v>2520</v>
      </c>
      <c r="R8" s="20">
        <f t="shared" si="3"/>
        <v>3660</v>
      </c>
    </row>
    <row r="9" spans="1:18" s="13" customFormat="1" ht="12">
      <c r="A9" s="28" t="s">
        <v>105</v>
      </c>
      <c r="B9" s="29" t="s">
        <v>106</v>
      </c>
      <c r="C9" s="47">
        <f t="shared" si="0"/>
        <v>5066</v>
      </c>
      <c r="D9" s="54">
        <v>119</v>
      </c>
      <c r="E9" s="54">
        <v>16</v>
      </c>
      <c r="F9" s="54">
        <v>2435</v>
      </c>
      <c r="G9" s="31">
        <v>10</v>
      </c>
      <c r="H9" s="31">
        <v>1042</v>
      </c>
      <c r="I9" s="31">
        <v>1444</v>
      </c>
      <c r="J9" s="30">
        <f t="shared" si="2"/>
        <v>13715</v>
      </c>
      <c r="K9" s="31">
        <v>1912</v>
      </c>
      <c r="L9" s="31">
        <v>207</v>
      </c>
      <c r="M9" s="31">
        <v>621</v>
      </c>
      <c r="N9" s="31">
        <v>1866</v>
      </c>
      <c r="O9" s="31">
        <v>4901</v>
      </c>
      <c r="P9" s="31">
        <v>1449</v>
      </c>
      <c r="Q9" s="31">
        <v>1156</v>
      </c>
      <c r="R9" s="31">
        <v>1603</v>
      </c>
    </row>
    <row r="10" spans="1:18" s="13" customFormat="1" ht="12">
      <c r="A10" s="32" t="s">
        <v>48</v>
      </c>
      <c r="B10" s="33" t="s">
        <v>107</v>
      </c>
      <c r="C10" s="48">
        <f t="shared" si="0"/>
        <v>125</v>
      </c>
      <c r="D10" s="55">
        <v>1</v>
      </c>
      <c r="E10" s="55">
        <v>1</v>
      </c>
      <c r="F10" s="55">
        <v>0</v>
      </c>
      <c r="G10" s="35">
        <v>1</v>
      </c>
      <c r="H10" s="35">
        <v>102</v>
      </c>
      <c r="I10" s="35">
        <v>20</v>
      </c>
      <c r="J10" s="34">
        <f t="shared" si="2"/>
        <v>260</v>
      </c>
      <c r="K10" s="35">
        <v>66</v>
      </c>
      <c r="L10" s="35">
        <v>12</v>
      </c>
      <c r="M10" s="35">
        <v>9</v>
      </c>
      <c r="N10" s="35">
        <v>24</v>
      </c>
      <c r="O10" s="35">
        <v>79</v>
      </c>
      <c r="P10" s="35">
        <v>10</v>
      </c>
      <c r="Q10" s="35">
        <v>52</v>
      </c>
      <c r="R10" s="35">
        <v>8</v>
      </c>
    </row>
    <row r="11" spans="1:18" s="13" customFormat="1" ht="12">
      <c r="A11" s="32" t="s">
        <v>431</v>
      </c>
      <c r="B11" s="33" t="s">
        <v>432</v>
      </c>
      <c r="C11" s="48">
        <f>SUM(D11:I11)</f>
        <v>758</v>
      </c>
      <c r="D11" s="55">
        <v>25</v>
      </c>
      <c r="E11" s="55">
        <v>5</v>
      </c>
      <c r="F11" s="55">
        <v>363</v>
      </c>
      <c r="G11" s="35">
        <v>1</v>
      </c>
      <c r="H11" s="35">
        <v>112</v>
      </c>
      <c r="I11" s="35">
        <v>252</v>
      </c>
      <c r="J11" s="34">
        <f>SUM(K11:R11)</f>
        <v>2748</v>
      </c>
      <c r="K11" s="35">
        <v>317</v>
      </c>
      <c r="L11" s="35">
        <v>16</v>
      </c>
      <c r="M11" s="35">
        <v>40</v>
      </c>
      <c r="N11" s="35">
        <v>442</v>
      </c>
      <c r="O11" s="35">
        <v>1280</v>
      </c>
      <c r="P11" s="35">
        <v>248</v>
      </c>
      <c r="Q11" s="35">
        <v>194</v>
      </c>
      <c r="R11" s="35">
        <v>211</v>
      </c>
    </row>
    <row r="12" spans="1:18" s="13" customFormat="1" ht="12">
      <c r="A12" s="32" t="s">
        <v>108</v>
      </c>
      <c r="B12" s="33" t="s">
        <v>49</v>
      </c>
      <c r="C12" s="48">
        <f t="shared" si="0"/>
        <v>922</v>
      </c>
      <c r="D12" s="55">
        <v>10</v>
      </c>
      <c r="E12" s="55">
        <v>0</v>
      </c>
      <c r="F12" s="55">
        <v>440</v>
      </c>
      <c r="G12" s="35">
        <v>1</v>
      </c>
      <c r="H12" s="35">
        <v>171</v>
      </c>
      <c r="I12" s="35">
        <v>300</v>
      </c>
      <c r="J12" s="34">
        <f t="shared" si="2"/>
        <v>2688</v>
      </c>
      <c r="K12" s="35">
        <v>324</v>
      </c>
      <c r="L12" s="35">
        <v>67</v>
      </c>
      <c r="M12" s="35">
        <v>201</v>
      </c>
      <c r="N12" s="35">
        <v>348</v>
      </c>
      <c r="O12" s="35">
        <v>495</v>
      </c>
      <c r="P12" s="35">
        <v>443</v>
      </c>
      <c r="Q12" s="35">
        <v>243</v>
      </c>
      <c r="R12" s="35">
        <v>567</v>
      </c>
    </row>
    <row r="13" spans="1:18" s="13" customFormat="1" ht="12">
      <c r="A13" s="32" t="s">
        <v>433</v>
      </c>
      <c r="B13" s="33" t="s">
        <v>435</v>
      </c>
      <c r="C13" s="48">
        <f>SUM(D13:I13)</f>
        <v>985</v>
      </c>
      <c r="D13" s="55">
        <v>23</v>
      </c>
      <c r="E13" s="55">
        <v>1</v>
      </c>
      <c r="F13" s="55">
        <v>415</v>
      </c>
      <c r="G13" s="35">
        <v>2</v>
      </c>
      <c r="H13" s="35">
        <v>247</v>
      </c>
      <c r="I13" s="35">
        <v>297</v>
      </c>
      <c r="J13" s="34">
        <f>SUM(K13:R13)</f>
        <v>2942</v>
      </c>
      <c r="K13" s="35">
        <v>405</v>
      </c>
      <c r="L13" s="35">
        <v>35</v>
      </c>
      <c r="M13" s="35">
        <v>148</v>
      </c>
      <c r="N13" s="35">
        <v>395</v>
      </c>
      <c r="O13" s="35">
        <v>1007</v>
      </c>
      <c r="P13" s="35">
        <v>359</v>
      </c>
      <c r="Q13" s="35">
        <v>202</v>
      </c>
      <c r="R13" s="35">
        <v>391</v>
      </c>
    </row>
    <row r="14" spans="1:18" s="13" customFormat="1" ht="12">
      <c r="A14" s="32" t="s">
        <v>434</v>
      </c>
      <c r="B14" s="33" t="s">
        <v>436</v>
      </c>
      <c r="C14" s="48">
        <f>SUM(D14:I14)</f>
        <v>830</v>
      </c>
      <c r="D14" s="55">
        <v>33</v>
      </c>
      <c r="E14" s="55">
        <v>2</v>
      </c>
      <c r="F14" s="55">
        <v>394</v>
      </c>
      <c r="G14" s="35">
        <v>1</v>
      </c>
      <c r="H14" s="35">
        <v>183</v>
      </c>
      <c r="I14" s="35">
        <v>217</v>
      </c>
      <c r="J14" s="34">
        <f>SUM(K14:R14)</f>
        <v>1521</v>
      </c>
      <c r="K14" s="35">
        <v>263</v>
      </c>
      <c r="L14" s="35">
        <v>19</v>
      </c>
      <c r="M14" s="35">
        <v>40</v>
      </c>
      <c r="N14" s="35">
        <v>174</v>
      </c>
      <c r="O14" s="35">
        <v>615</v>
      </c>
      <c r="P14" s="35">
        <v>100</v>
      </c>
      <c r="Q14" s="35">
        <v>165</v>
      </c>
      <c r="R14" s="35">
        <v>145</v>
      </c>
    </row>
    <row r="15" spans="1:18" s="13" customFormat="1" ht="12">
      <c r="A15" s="32" t="s">
        <v>50</v>
      </c>
      <c r="B15" s="33" t="s">
        <v>51</v>
      </c>
      <c r="C15" s="48">
        <f t="shared" si="0"/>
        <v>1443</v>
      </c>
      <c r="D15" s="55">
        <v>27</v>
      </c>
      <c r="E15" s="55">
        <v>7</v>
      </c>
      <c r="F15" s="55">
        <v>823</v>
      </c>
      <c r="G15" s="35">
        <v>2</v>
      </c>
      <c r="H15" s="35">
        <v>227</v>
      </c>
      <c r="I15" s="35">
        <v>357</v>
      </c>
      <c r="J15" s="34">
        <f t="shared" si="2"/>
        <v>3556</v>
      </c>
      <c r="K15" s="35">
        <v>537</v>
      </c>
      <c r="L15" s="35">
        <v>58</v>
      </c>
      <c r="M15" s="35">
        <v>183</v>
      </c>
      <c r="N15" s="35">
        <v>483</v>
      </c>
      <c r="O15" s="35">
        <v>1425</v>
      </c>
      <c r="P15" s="35">
        <v>289</v>
      </c>
      <c r="Q15" s="35">
        <v>300</v>
      </c>
      <c r="R15" s="35">
        <v>281</v>
      </c>
    </row>
    <row r="16" spans="1:18" s="13" customFormat="1" ht="12">
      <c r="A16" s="32" t="s">
        <v>52</v>
      </c>
      <c r="B16" s="33" t="s">
        <v>109</v>
      </c>
      <c r="C16" s="48">
        <f t="shared" si="0"/>
        <v>3</v>
      </c>
      <c r="D16" s="55">
        <v>0</v>
      </c>
      <c r="E16" s="55">
        <v>0</v>
      </c>
      <c r="F16" s="55">
        <v>0</v>
      </c>
      <c r="G16" s="35">
        <v>2</v>
      </c>
      <c r="H16" s="35">
        <v>0</v>
      </c>
      <c r="I16" s="35">
        <v>1</v>
      </c>
      <c r="J16" s="34">
        <f t="shared" si="2"/>
        <v>0</v>
      </c>
      <c r="K16" s="35">
        <v>0</v>
      </c>
      <c r="L16" s="35">
        <v>0</v>
      </c>
      <c r="M16" s="35">
        <v>0</v>
      </c>
      <c r="N16" s="35">
        <v>0</v>
      </c>
      <c r="O16" s="35">
        <v>0</v>
      </c>
      <c r="P16" s="35">
        <v>0</v>
      </c>
      <c r="Q16" s="35">
        <v>0</v>
      </c>
      <c r="R16" s="35">
        <v>0</v>
      </c>
    </row>
    <row r="17" spans="1:18" s="13" customFormat="1" ht="12">
      <c r="A17" s="28" t="s">
        <v>110</v>
      </c>
      <c r="B17" s="29" t="s">
        <v>111</v>
      </c>
      <c r="C17" s="47">
        <f t="shared" si="0"/>
        <v>5047</v>
      </c>
      <c r="D17" s="54">
        <v>183</v>
      </c>
      <c r="E17" s="54">
        <v>24</v>
      </c>
      <c r="F17" s="54">
        <v>2408</v>
      </c>
      <c r="G17" s="31">
        <v>17</v>
      </c>
      <c r="H17" s="31">
        <v>1246</v>
      </c>
      <c r="I17" s="31">
        <v>1169</v>
      </c>
      <c r="J17" s="30">
        <f t="shared" si="2"/>
        <v>14013</v>
      </c>
      <c r="K17" s="31">
        <v>2474</v>
      </c>
      <c r="L17" s="31">
        <v>132</v>
      </c>
      <c r="M17" s="31">
        <v>385</v>
      </c>
      <c r="N17" s="31">
        <v>1814</v>
      </c>
      <c r="O17" s="31">
        <v>4877</v>
      </c>
      <c r="P17" s="31">
        <v>910</v>
      </c>
      <c r="Q17" s="31">
        <v>1364</v>
      </c>
      <c r="R17" s="31">
        <v>2057</v>
      </c>
    </row>
    <row r="18" spans="1:18" s="13" customFormat="1" ht="12">
      <c r="A18" s="32" t="s">
        <v>55</v>
      </c>
      <c r="B18" s="33" t="s">
        <v>56</v>
      </c>
      <c r="C18" s="48">
        <f t="shared" si="0"/>
        <v>371</v>
      </c>
      <c r="D18" s="55">
        <v>11</v>
      </c>
      <c r="E18" s="55">
        <v>2</v>
      </c>
      <c r="F18" s="55">
        <v>196</v>
      </c>
      <c r="G18" s="35">
        <v>1</v>
      </c>
      <c r="H18" s="35">
        <v>85</v>
      </c>
      <c r="I18" s="35">
        <v>76</v>
      </c>
      <c r="J18" s="34">
        <f t="shared" si="2"/>
        <v>855</v>
      </c>
      <c r="K18" s="35">
        <v>141</v>
      </c>
      <c r="L18" s="35">
        <v>16</v>
      </c>
      <c r="M18" s="35">
        <v>48</v>
      </c>
      <c r="N18" s="35">
        <v>105</v>
      </c>
      <c r="O18" s="35">
        <v>225</v>
      </c>
      <c r="P18" s="35">
        <v>49</v>
      </c>
      <c r="Q18" s="35">
        <v>128</v>
      </c>
      <c r="R18" s="35">
        <v>143</v>
      </c>
    </row>
    <row r="19" spans="1:18" s="13" customFormat="1" ht="12">
      <c r="A19" s="32" t="s">
        <v>57</v>
      </c>
      <c r="B19" s="33" t="s">
        <v>58</v>
      </c>
      <c r="C19" s="48">
        <f t="shared" si="0"/>
        <v>732</v>
      </c>
      <c r="D19" s="55">
        <v>13</v>
      </c>
      <c r="E19" s="55">
        <v>2</v>
      </c>
      <c r="F19" s="55">
        <v>436</v>
      </c>
      <c r="G19" s="35">
        <v>1</v>
      </c>
      <c r="H19" s="35">
        <v>118</v>
      </c>
      <c r="I19" s="35">
        <v>162</v>
      </c>
      <c r="J19" s="34">
        <f t="shared" si="2"/>
        <v>1771</v>
      </c>
      <c r="K19" s="35">
        <v>296</v>
      </c>
      <c r="L19" s="35">
        <v>24</v>
      </c>
      <c r="M19" s="35">
        <v>78</v>
      </c>
      <c r="N19" s="35">
        <v>230</v>
      </c>
      <c r="O19" s="35">
        <v>433</v>
      </c>
      <c r="P19" s="35">
        <v>181</v>
      </c>
      <c r="Q19" s="35">
        <v>183</v>
      </c>
      <c r="R19" s="35">
        <v>346</v>
      </c>
    </row>
    <row r="20" spans="1:18" s="13" customFormat="1" ht="12">
      <c r="A20" s="32" t="s">
        <v>59</v>
      </c>
      <c r="B20" s="33" t="s">
        <v>60</v>
      </c>
      <c r="C20" s="48">
        <f t="shared" si="0"/>
        <v>281</v>
      </c>
      <c r="D20" s="55">
        <v>12</v>
      </c>
      <c r="E20" s="55">
        <v>0</v>
      </c>
      <c r="F20" s="55">
        <v>140</v>
      </c>
      <c r="G20" s="35">
        <v>1</v>
      </c>
      <c r="H20" s="35">
        <v>65</v>
      </c>
      <c r="I20" s="35">
        <v>63</v>
      </c>
      <c r="J20" s="34">
        <f t="shared" si="2"/>
        <v>1180</v>
      </c>
      <c r="K20" s="35">
        <v>284</v>
      </c>
      <c r="L20" s="35">
        <v>0</v>
      </c>
      <c r="M20" s="35">
        <v>24</v>
      </c>
      <c r="N20" s="35">
        <v>172</v>
      </c>
      <c r="O20" s="35">
        <v>369</v>
      </c>
      <c r="P20" s="35">
        <v>47</v>
      </c>
      <c r="Q20" s="35">
        <v>64</v>
      </c>
      <c r="R20" s="35">
        <v>220</v>
      </c>
    </row>
    <row r="21" spans="1:18" s="13" customFormat="1" ht="12">
      <c r="A21" s="32" t="s">
        <v>61</v>
      </c>
      <c r="B21" s="33" t="s">
        <v>62</v>
      </c>
      <c r="C21" s="48">
        <f t="shared" si="0"/>
        <v>320</v>
      </c>
      <c r="D21" s="55">
        <v>18</v>
      </c>
      <c r="E21" s="55">
        <v>2</v>
      </c>
      <c r="F21" s="55">
        <v>138</v>
      </c>
      <c r="G21" s="35">
        <v>1</v>
      </c>
      <c r="H21" s="35">
        <v>81</v>
      </c>
      <c r="I21" s="35">
        <v>80</v>
      </c>
      <c r="J21" s="34">
        <f t="shared" si="2"/>
        <v>1178</v>
      </c>
      <c r="K21" s="35">
        <v>274</v>
      </c>
      <c r="L21" s="35">
        <v>1</v>
      </c>
      <c r="M21" s="35">
        <v>33</v>
      </c>
      <c r="N21" s="35">
        <v>158</v>
      </c>
      <c r="O21" s="35">
        <v>408</v>
      </c>
      <c r="P21" s="35">
        <v>63</v>
      </c>
      <c r="Q21" s="35">
        <v>150</v>
      </c>
      <c r="R21" s="35">
        <v>91</v>
      </c>
    </row>
    <row r="22" spans="1:18" s="13" customFormat="1" ht="12">
      <c r="A22" s="32" t="s">
        <v>65</v>
      </c>
      <c r="B22" s="33" t="s">
        <v>66</v>
      </c>
      <c r="C22" s="48">
        <f t="shared" si="0"/>
        <v>482</v>
      </c>
      <c r="D22" s="55">
        <v>27</v>
      </c>
      <c r="E22" s="55">
        <v>1</v>
      </c>
      <c r="F22" s="55">
        <v>218</v>
      </c>
      <c r="G22" s="35">
        <v>1</v>
      </c>
      <c r="H22" s="35">
        <v>107</v>
      </c>
      <c r="I22" s="35">
        <v>128</v>
      </c>
      <c r="J22" s="34">
        <f t="shared" si="2"/>
        <v>1285</v>
      </c>
      <c r="K22" s="35">
        <v>162</v>
      </c>
      <c r="L22" s="35">
        <v>15</v>
      </c>
      <c r="M22" s="35">
        <v>36</v>
      </c>
      <c r="N22" s="35">
        <v>169</v>
      </c>
      <c r="O22" s="35">
        <v>465</v>
      </c>
      <c r="P22" s="35">
        <v>160</v>
      </c>
      <c r="Q22" s="35">
        <v>60</v>
      </c>
      <c r="R22" s="35">
        <v>218</v>
      </c>
    </row>
    <row r="23" spans="1:18" s="13" customFormat="1" ht="12">
      <c r="A23" s="32" t="s">
        <v>67</v>
      </c>
      <c r="B23" s="33" t="s">
        <v>68</v>
      </c>
      <c r="C23" s="48">
        <f t="shared" si="0"/>
        <v>293</v>
      </c>
      <c r="D23" s="55">
        <v>14</v>
      </c>
      <c r="E23" s="55">
        <v>1</v>
      </c>
      <c r="F23" s="55">
        <v>133</v>
      </c>
      <c r="G23" s="35">
        <v>1</v>
      </c>
      <c r="H23" s="35">
        <v>61</v>
      </c>
      <c r="I23" s="35">
        <v>83</v>
      </c>
      <c r="J23" s="34">
        <f t="shared" si="2"/>
        <v>954</v>
      </c>
      <c r="K23" s="35">
        <v>197</v>
      </c>
      <c r="L23" s="35">
        <v>14</v>
      </c>
      <c r="M23" s="35">
        <v>19</v>
      </c>
      <c r="N23" s="35">
        <v>112</v>
      </c>
      <c r="O23" s="35">
        <v>349</v>
      </c>
      <c r="P23" s="35">
        <v>61</v>
      </c>
      <c r="Q23" s="35">
        <v>119</v>
      </c>
      <c r="R23" s="35">
        <v>83</v>
      </c>
    </row>
    <row r="24" spans="1:18" s="13" customFormat="1" ht="12">
      <c r="A24" s="32" t="s">
        <v>69</v>
      </c>
      <c r="B24" s="33" t="s">
        <v>70</v>
      </c>
      <c r="C24" s="48">
        <f t="shared" si="0"/>
        <v>409</v>
      </c>
      <c r="D24" s="55">
        <v>21</v>
      </c>
      <c r="E24" s="55">
        <v>1</v>
      </c>
      <c r="F24" s="55">
        <v>189</v>
      </c>
      <c r="G24" s="35">
        <v>1</v>
      </c>
      <c r="H24" s="35">
        <v>99</v>
      </c>
      <c r="I24" s="35">
        <v>98</v>
      </c>
      <c r="J24" s="34">
        <f t="shared" si="2"/>
        <v>866</v>
      </c>
      <c r="K24" s="35">
        <v>124</v>
      </c>
      <c r="L24" s="35">
        <v>7</v>
      </c>
      <c r="M24" s="35">
        <v>15</v>
      </c>
      <c r="N24" s="35">
        <v>116</v>
      </c>
      <c r="O24" s="35">
        <v>363</v>
      </c>
      <c r="P24" s="35">
        <v>62</v>
      </c>
      <c r="Q24" s="35">
        <v>93</v>
      </c>
      <c r="R24" s="35">
        <v>86</v>
      </c>
    </row>
    <row r="25" spans="1:18" s="13" customFormat="1" ht="12">
      <c r="A25" s="32" t="s">
        <v>71</v>
      </c>
      <c r="B25" s="33" t="s">
        <v>72</v>
      </c>
      <c r="C25" s="48">
        <f t="shared" si="0"/>
        <v>274</v>
      </c>
      <c r="D25" s="55">
        <v>18</v>
      </c>
      <c r="E25" s="55">
        <v>1</v>
      </c>
      <c r="F25" s="55">
        <v>121</v>
      </c>
      <c r="G25" s="35">
        <v>1</v>
      </c>
      <c r="H25" s="35">
        <v>75</v>
      </c>
      <c r="I25" s="35">
        <v>58</v>
      </c>
      <c r="J25" s="34">
        <f t="shared" si="2"/>
        <v>385</v>
      </c>
      <c r="K25" s="35">
        <v>25</v>
      </c>
      <c r="L25" s="35">
        <v>5</v>
      </c>
      <c r="M25" s="35">
        <v>5</v>
      </c>
      <c r="N25" s="35">
        <v>49</v>
      </c>
      <c r="O25" s="35">
        <v>207</v>
      </c>
      <c r="P25" s="35">
        <v>17</v>
      </c>
      <c r="Q25" s="35">
        <v>52</v>
      </c>
      <c r="R25" s="35">
        <v>25</v>
      </c>
    </row>
    <row r="26" spans="1:18" s="13" customFormat="1" ht="12">
      <c r="A26" s="32" t="s">
        <v>77</v>
      </c>
      <c r="B26" s="33" t="s">
        <v>78</v>
      </c>
      <c r="C26" s="48">
        <f t="shared" si="0"/>
        <v>329</v>
      </c>
      <c r="D26" s="55">
        <v>24</v>
      </c>
      <c r="E26" s="55">
        <v>5</v>
      </c>
      <c r="F26" s="55">
        <v>155</v>
      </c>
      <c r="G26" s="35">
        <v>1</v>
      </c>
      <c r="H26" s="35">
        <v>71</v>
      </c>
      <c r="I26" s="35">
        <v>73</v>
      </c>
      <c r="J26" s="34">
        <f t="shared" si="2"/>
        <v>1721</v>
      </c>
      <c r="K26" s="35">
        <v>360</v>
      </c>
      <c r="L26" s="35">
        <v>18</v>
      </c>
      <c r="M26" s="35">
        <v>28</v>
      </c>
      <c r="N26" s="35">
        <v>257</v>
      </c>
      <c r="O26" s="35">
        <v>710</v>
      </c>
      <c r="P26" s="35">
        <v>45</v>
      </c>
      <c r="Q26" s="35">
        <v>108</v>
      </c>
      <c r="R26" s="35">
        <v>195</v>
      </c>
    </row>
    <row r="27" spans="1:18" s="13" customFormat="1" ht="12">
      <c r="A27" s="32" t="s">
        <v>79</v>
      </c>
      <c r="B27" s="33" t="s">
        <v>80</v>
      </c>
      <c r="C27" s="48">
        <f t="shared" si="0"/>
        <v>205</v>
      </c>
      <c r="D27" s="55">
        <v>9</v>
      </c>
      <c r="E27" s="55">
        <v>3</v>
      </c>
      <c r="F27" s="55">
        <v>74</v>
      </c>
      <c r="G27" s="35">
        <v>1</v>
      </c>
      <c r="H27" s="35">
        <v>65</v>
      </c>
      <c r="I27" s="35">
        <v>53</v>
      </c>
      <c r="J27" s="34">
        <f t="shared" si="2"/>
        <v>557</v>
      </c>
      <c r="K27" s="35">
        <v>120</v>
      </c>
      <c r="L27" s="35">
        <v>8</v>
      </c>
      <c r="M27" s="35">
        <v>11</v>
      </c>
      <c r="N27" s="35">
        <v>70</v>
      </c>
      <c r="O27" s="35">
        <v>204</v>
      </c>
      <c r="P27" s="35">
        <v>22</v>
      </c>
      <c r="Q27" s="35">
        <v>63</v>
      </c>
      <c r="R27" s="35">
        <v>59</v>
      </c>
    </row>
    <row r="28" spans="1:18" s="13" customFormat="1" ht="12">
      <c r="A28" s="32" t="s">
        <v>81</v>
      </c>
      <c r="B28" s="33" t="s">
        <v>82</v>
      </c>
      <c r="C28" s="48">
        <f t="shared" si="0"/>
        <v>278</v>
      </c>
      <c r="D28" s="55">
        <v>10</v>
      </c>
      <c r="E28" s="55">
        <v>1</v>
      </c>
      <c r="F28" s="55">
        <v>124</v>
      </c>
      <c r="G28" s="35">
        <v>1</v>
      </c>
      <c r="H28" s="35">
        <v>74</v>
      </c>
      <c r="I28" s="35">
        <v>68</v>
      </c>
      <c r="J28" s="34">
        <f t="shared" si="2"/>
        <v>814</v>
      </c>
      <c r="K28" s="35">
        <v>99</v>
      </c>
      <c r="L28" s="35">
        <v>2</v>
      </c>
      <c r="M28" s="35">
        <v>24</v>
      </c>
      <c r="N28" s="35">
        <v>67</v>
      </c>
      <c r="O28" s="35">
        <v>338</v>
      </c>
      <c r="P28" s="35">
        <v>42</v>
      </c>
      <c r="Q28" s="35">
        <v>139</v>
      </c>
      <c r="R28" s="35">
        <v>103</v>
      </c>
    </row>
    <row r="29" spans="1:18" s="13" customFormat="1" ht="12">
      <c r="A29" s="32" t="s">
        <v>83</v>
      </c>
      <c r="B29" s="33" t="s">
        <v>84</v>
      </c>
      <c r="C29" s="48">
        <f t="shared" si="0"/>
        <v>104</v>
      </c>
      <c r="D29" s="55">
        <v>1</v>
      </c>
      <c r="E29" s="55">
        <v>1</v>
      </c>
      <c r="F29" s="55">
        <v>23</v>
      </c>
      <c r="G29" s="35">
        <v>1</v>
      </c>
      <c r="H29" s="35">
        <v>54</v>
      </c>
      <c r="I29" s="35">
        <v>24</v>
      </c>
      <c r="J29" s="34">
        <f t="shared" si="2"/>
        <v>348</v>
      </c>
      <c r="K29" s="35">
        <v>58</v>
      </c>
      <c r="L29" s="35">
        <v>0</v>
      </c>
      <c r="M29" s="35">
        <v>2</v>
      </c>
      <c r="N29" s="35">
        <v>70</v>
      </c>
      <c r="O29" s="35">
        <v>136</v>
      </c>
      <c r="P29" s="35">
        <v>10</v>
      </c>
      <c r="Q29" s="35">
        <v>36</v>
      </c>
      <c r="R29" s="35">
        <v>36</v>
      </c>
    </row>
    <row r="30" spans="1:18" s="13" customFormat="1" ht="12">
      <c r="A30" s="32" t="s">
        <v>85</v>
      </c>
      <c r="B30" s="33" t="s">
        <v>86</v>
      </c>
      <c r="C30" s="48">
        <f t="shared" si="0"/>
        <v>338</v>
      </c>
      <c r="D30" s="55">
        <v>1</v>
      </c>
      <c r="E30" s="55">
        <v>1</v>
      </c>
      <c r="F30" s="55">
        <v>173</v>
      </c>
      <c r="G30" s="35">
        <v>1</v>
      </c>
      <c r="H30" s="35">
        <v>85</v>
      </c>
      <c r="I30" s="35">
        <v>77</v>
      </c>
      <c r="J30" s="34">
        <f t="shared" si="2"/>
        <v>511</v>
      </c>
      <c r="K30" s="35">
        <v>77</v>
      </c>
      <c r="L30" s="35">
        <v>11</v>
      </c>
      <c r="M30" s="35">
        <v>15</v>
      </c>
      <c r="N30" s="35">
        <v>53</v>
      </c>
      <c r="O30" s="35">
        <v>187</v>
      </c>
      <c r="P30" s="35">
        <v>44</v>
      </c>
      <c r="Q30" s="35">
        <v>48</v>
      </c>
      <c r="R30" s="35">
        <v>76</v>
      </c>
    </row>
    <row r="31" spans="1:18" s="13" customFormat="1" ht="12">
      <c r="A31" s="32" t="s">
        <v>87</v>
      </c>
      <c r="B31" s="33" t="s">
        <v>88</v>
      </c>
      <c r="C31" s="48">
        <f t="shared" si="0"/>
        <v>300</v>
      </c>
      <c r="D31" s="55">
        <v>1</v>
      </c>
      <c r="E31" s="55">
        <v>1</v>
      </c>
      <c r="F31" s="55">
        <v>148</v>
      </c>
      <c r="G31" s="35">
        <v>1</v>
      </c>
      <c r="H31" s="35">
        <v>91</v>
      </c>
      <c r="I31" s="35">
        <v>58</v>
      </c>
      <c r="J31" s="34">
        <f t="shared" si="2"/>
        <v>712</v>
      </c>
      <c r="K31" s="35">
        <v>122</v>
      </c>
      <c r="L31" s="35">
        <v>4</v>
      </c>
      <c r="M31" s="35">
        <v>22</v>
      </c>
      <c r="N31" s="35">
        <v>73</v>
      </c>
      <c r="O31" s="35">
        <v>273</v>
      </c>
      <c r="P31" s="35">
        <v>64</v>
      </c>
      <c r="Q31" s="35">
        <v>63</v>
      </c>
      <c r="R31" s="35">
        <v>91</v>
      </c>
    </row>
    <row r="32" spans="1:18" s="13" customFormat="1" ht="12">
      <c r="A32" s="32" t="s">
        <v>91</v>
      </c>
      <c r="B32" s="33" t="s">
        <v>92</v>
      </c>
      <c r="C32" s="48">
        <f t="shared" si="0"/>
        <v>251</v>
      </c>
      <c r="D32" s="55">
        <v>1</v>
      </c>
      <c r="E32" s="55">
        <v>0</v>
      </c>
      <c r="F32" s="55">
        <v>115</v>
      </c>
      <c r="G32" s="35">
        <v>1</v>
      </c>
      <c r="H32" s="35">
        <v>84</v>
      </c>
      <c r="I32" s="35">
        <v>50</v>
      </c>
      <c r="J32" s="34">
        <f t="shared" si="2"/>
        <v>438</v>
      </c>
      <c r="K32" s="35">
        <v>66</v>
      </c>
      <c r="L32" s="35">
        <v>5</v>
      </c>
      <c r="M32" s="35">
        <v>14</v>
      </c>
      <c r="N32" s="35">
        <v>76</v>
      </c>
      <c r="O32" s="35">
        <v>157</v>
      </c>
      <c r="P32" s="35">
        <v>34</v>
      </c>
      <c r="Q32" s="35">
        <v>37</v>
      </c>
      <c r="R32" s="35">
        <v>49</v>
      </c>
    </row>
    <row r="33" spans="1:18" s="13" customFormat="1" ht="12">
      <c r="A33" s="32" t="s">
        <v>112</v>
      </c>
      <c r="B33" s="36" t="s">
        <v>95</v>
      </c>
      <c r="C33" s="48">
        <f t="shared" si="0"/>
        <v>69</v>
      </c>
      <c r="D33" s="55">
        <v>1</v>
      </c>
      <c r="E33" s="55">
        <v>1</v>
      </c>
      <c r="F33" s="55">
        <v>22</v>
      </c>
      <c r="G33" s="35">
        <v>1</v>
      </c>
      <c r="H33" s="35">
        <v>30</v>
      </c>
      <c r="I33" s="35">
        <v>14</v>
      </c>
      <c r="J33" s="34">
        <f t="shared" si="2"/>
        <v>381</v>
      </c>
      <c r="K33" s="35">
        <v>48</v>
      </c>
      <c r="L33" s="35">
        <v>2</v>
      </c>
      <c r="M33" s="35">
        <v>10</v>
      </c>
      <c r="N33" s="35">
        <v>34</v>
      </c>
      <c r="O33" s="35">
        <v>41</v>
      </c>
      <c r="P33" s="35">
        <v>9</v>
      </c>
      <c r="Q33" s="35">
        <v>21</v>
      </c>
      <c r="R33" s="35">
        <v>216</v>
      </c>
    </row>
    <row r="34" spans="1:18" s="13" customFormat="1" ht="12">
      <c r="A34" s="32" t="s">
        <v>113</v>
      </c>
      <c r="B34" s="36" t="s">
        <v>96</v>
      </c>
      <c r="C34" s="48">
        <f t="shared" si="0"/>
        <v>11</v>
      </c>
      <c r="D34" s="55">
        <v>1</v>
      </c>
      <c r="E34" s="55">
        <v>1</v>
      </c>
      <c r="F34" s="55">
        <v>3</v>
      </c>
      <c r="G34" s="35">
        <v>1</v>
      </c>
      <c r="H34" s="35">
        <v>1</v>
      </c>
      <c r="I34" s="35">
        <v>4</v>
      </c>
      <c r="J34" s="34">
        <f t="shared" si="2"/>
        <v>57</v>
      </c>
      <c r="K34" s="35">
        <v>21</v>
      </c>
      <c r="L34" s="35">
        <v>0</v>
      </c>
      <c r="M34" s="35">
        <v>1</v>
      </c>
      <c r="N34" s="35">
        <v>3</v>
      </c>
      <c r="O34" s="35">
        <v>12</v>
      </c>
      <c r="P34" s="35">
        <v>0</v>
      </c>
      <c r="Q34" s="35">
        <v>0</v>
      </c>
      <c r="R34" s="35">
        <v>20</v>
      </c>
    </row>
    <row r="35" spans="1:2" ht="12">
      <c r="A35" s="37" t="s">
        <v>114</v>
      </c>
      <c r="B35" s="38"/>
    </row>
    <row r="36" spans="1:18" s="39" customFormat="1" ht="12" customHeight="1">
      <c r="A36" s="107" t="s">
        <v>115</v>
      </c>
      <c r="B36" s="90"/>
      <c r="C36" s="90"/>
      <c r="D36" s="90"/>
      <c r="E36" s="90"/>
      <c r="F36" s="90"/>
      <c r="G36" s="90"/>
      <c r="H36" s="90"/>
      <c r="I36" s="90"/>
      <c r="J36" s="90"/>
      <c r="K36" s="90"/>
      <c r="L36" s="90"/>
      <c r="M36" s="90"/>
      <c r="N36" s="90"/>
      <c r="O36" s="90"/>
      <c r="P36" s="90"/>
      <c r="Q36" s="90"/>
      <c r="R36" s="90"/>
    </row>
  </sheetData>
  <sheetProtection/>
  <mergeCells count="7">
    <mergeCell ref="A36:R36"/>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R3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42" sqref="A42"/>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377</v>
      </c>
      <c r="B1" s="97"/>
      <c r="C1" s="98"/>
      <c r="D1" s="98"/>
      <c r="E1" s="98"/>
      <c r="F1" s="98"/>
      <c r="G1" s="98"/>
      <c r="H1" s="98"/>
      <c r="I1" s="98"/>
      <c r="J1" s="98"/>
      <c r="K1" s="98"/>
      <c r="L1" s="98"/>
      <c r="M1" s="98"/>
      <c r="N1" s="98"/>
      <c r="O1" s="98"/>
      <c r="P1" s="98"/>
      <c r="Q1" s="98"/>
      <c r="R1" s="98"/>
    </row>
    <row r="2" spans="1:18" s="13" customFormat="1" ht="15" customHeight="1">
      <c r="A2" s="99" t="s">
        <v>429</v>
      </c>
      <c r="B2" s="99"/>
      <c r="C2" s="99"/>
      <c r="D2" s="99"/>
      <c r="E2" s="99"/>
      <c r="F2" s="99"/>
      <c r="G2" s="99"/>
      <c r="H2" s="99"/>
      <c r="I2" s="99"/>
      <c r="J2" s="99"/>
      <c r="K2" s="99"/>
      <c r="L2" s="99"/>
      <c r="M2" s="99"/>
      <c r="N2" s="99"/>
      <c r="O2" s="99"/>
      <c r="P2" s="99"/>
      <c r="Q2" s="99"/>
      <c r="R2" s="99"/>
    </row>
    <row r="3" spans="1:18" s="13" customFormat="1" ht="12">
      <c r="A3" s="100" t="s">
        <v>378</v>
      </c>
      <c r="B3" s="101"/>
      <c r="C3" s="104" t="s">
        <v>379</v>
      </c>
      <c r="D3" s="104"/>
      <c r="E3" s="104"/>
      <c r="F3" s="104"/>
      <c r="G3" s="104"/>
      <c r="H3" s="104"/>
      <c r="I3" s="104"/>
      <c r="J3" s="104" t="s">
        <v>380</v>
      </c>
      <c r="K3" s="104"/>
      <c r="L3" s="104"/>
      <c r="M3" s="104"/>
      <c r="N3" s="104"/>
      <c r="O3" s="104"/>
      <c r="P3" s="104"/>
      <c r="Q3" s="104"/>
      <c r="R3" s="104"/>
    </row>
    <row r="4" spans="1:18" s="15" customFormat="1" ht="48" customHeight="1">
      <c r="A4" s="102"/>
      <c r="B4" s="103"/>
      <c r="C4" s="14" t="s">
        <v>381</v>
      </c>
      <c r="D4" s="14" t="s">
        <v>382</v>
      </c>
      <c r="E4" s="14" t="s">
        <v>383</v>
      </c>
      <c r="F4" s="14" t="s">
        <v>384</v>
      </c>
      <c r="G4" s="3" t="s">
        <v>385</v>
      </c>
      <c r="H4" s="3" t="s">
        <v>386</v>
      </c>
      <c r="I4" s="3" t="s">
        <v>387</v>
      </c>
      <c r="J4" s="14" t="s">
        <v>381</v>
      </c>
      <c r="K4" s="3" t="s">
        <v>388</v>
      </c>
      <c r="L4" s="3" t="s">
        <v>389</v>
      </c>
      <c r="M4" s="3" t="s">
        <v>390</v>
      </c>
      <c r="N4" s="3" t="s">
        <v>391</v>
      </c>
      <c r="O4" s="3" t="s">
        <v>392</v>
      </c>
      <c r="P4" s="3" t="s">
        <v>393</v>
      </c>
      <c r="Q4" s="3" t="s">
        <v>394</v>
      </c>
      <c r="R4" s="3" t="s">
        <v>395</v>
      </c>
    </row>
    <row r="5" spans="1:18" s="17" customFormat="1" ht="55.5" customHeight="1">
      <c r="A5" s="105" t="s">
        <v>396</v>
      </c>
      <c r="B5" s="106"/>
      <c r="C5" s="16" t="s">
        <v>397</v>
      </c>
      <c r="D5" s="16" t="s">
        <v>398</v>
      </c>
      <c r="E5" s="16" t="s">
        <v>399</v>
      </c>
      <c r="F5" s="16" t="s">
        <v>400</v>
      </c>
      <c r="G5" s="8" t="s">
        <v>401</v>
      </c>
      <c r="H5" s="10" t="s">
        <v>402</v>
      </c>
      <c r="I5" s="8" t="s">
        <v>403</v>
      </c>
      <c r="J5" s="16" t="s">
        <v>397</v>
      </c>
      <c r="K5" s="8" t="s">
        <v>404</v>
      </c>
      <c r="L5" s="8" t="s">
        <v>405</v>
      </c>
      <c r="M5" s="8" t="s">
        <v>406</v>
      </c>
      <c r="N5" s="8" t="s">
        <v>407</v>
      </c>
      <c r="O5" s="8" t="s">
        <v>408</v>
      </c>
      <c r="P5" s="8" t="s">
        <v>409</v>
      </c>
      <c r="Q5" s="8" t="s">
        <v>410</v>
      </c>
      <c r="R5" s="8" t="s">
        <v>411</v>
      </c>
    </row>
    <row r="6" spans="1:18" s="15" customFormat="1" ht="14.25" customHeight="1">
      <c r="A6" s="18" t="s">
        <v>412</v>
      </c>
      <c r="B6" s="19" t="s">
        <v>413</v>
      </c>
      <c r="C6" s="45">
        <f aca="true" t="shared" si="0" ref="C6:C37">SUM(D6:I6)</f>
        <v>10476</v>
      </c>
      <c r="D6" s="20">
        <f aca="true" t="shared" si="1" ref="D6:R6">SUM(D7:D8)</f>
        <v>302</v>
      </c>
      <c r="E6" s="20">
        <f t="shared" si="1"/>
        <v>40</v>
      </c>
      <c r="F6" s="20">
        <f t="shared" si="1"/>
        <v>4924</v>
      </c>
      <c r="G6" s="20">
        <f t="shared" si="1"/>
        <v>174</v>
      </c>
      <c r="H6" s="20">
        <f t="shared" si="1"/>
        <v>2385</v>
      </c>
      <c r="I6" s="20">
        <f t="shared" si="1"/>
        <v>2651</v>
      </c>
      <c r="J6" s="20">
        <f t="shared" si="1"/>
        <v>35392</v>
      </c>
      <c r="K6" s="20">
        <f t="shared" si="1"/>
        <v>6050</v>
      </c>
      <c r="L6" s="20">
        <f t="shared" si="1"/>
        <v>1146</v>
      </c>
      <c r="M6" s="20">
        <f t="shared" si="1"/>
        <v>1816</v>
      </c>
      <c r="N6" s="20">
        <f t="shared" si="1"/>
        <v>4395</v>
      </c>
      <c r="O6" s="20">
        <f t="shared" si="1"/>
        <v>11245</v>
      </c>
      <c r="P6" s="20">
        <f t="shared" si="1"/>
        <v>2445</v>
      </c>
      <c r="Q6" s="20">
        <f t="shared" si="1"/>
        <v>4126</v>
      </c>
      <c r="R6" s="20">
        <f t="shared" si="1"/>
        <v>4169</v>
      </c>
    </row>
    <row r="7" spans="1:18" s="26" customFormat="1" ht="12">
      <c r="A7" s="21" t="s">
        <v>414</v>
      </c>
      <c r="B7" s="22" t="s">
        <v>415</v>
      </c>
      <c r="C7" s="46">
        <f t="shared" si="0"/>
        <v>428</v>
      </c>
      <c r="D7" s="58">
        <v>0</v>
      </c>
      <c r="E7" s="58">
        <v>0</v>
      </c>
      <c r="F7" s="58">
        <v>127</v>
      </c>
      <c r="G7" s="59">
        <v>146</v>
      </c>
      <c r="H7" s="59">
        <v>107</v>
      </c>
      <c r="I7" s="59">
        <v>48</v>
      </c>
      <c r="J7" s="25">
        <f aca="true" t="shared" si="2" ref="J7:J37">SUM(K7:R7)</f>
        <v>9248</v>
      </c>
      <c r="K7" s="59">
        <v>1964</v>
      </c>
      <c r="L7" s="59">
        <v>825</v>
      </c>
      <c r="M7" s="59">
        <v>884</v>
      </c>
      <c r="N7" s="59">
        <v>934</v>
      </c>
      <c r="O7" s="59">
        <v>2010</v>
      </c>
      <c r="P7" s="59">
        <v>141</v>
      </c>
      <c r="Q7" s="59">
        <v>1804</v>
      </c>
      <c r="R7" s="59">
        <v>686</v>
      </c>
    </row>
    <row r="8" spans="1:18" s="26" customFormat="1" ht="12">
      <c r="A8" s="21" t="s">
        <v>416</v>
      </c>
      <c r="B8" s="22" t="s">
        <v>417</v>
      </c>
      <c r="C8" s="45">
        <f t="shared" si="0"/>
        <v>10048</v>
      </c>
      <c r="D8" s="20">
        <f aca="true" t="shared" si="3" ref="D8:R8">D9+D14</f>
        <v>302</v>
      </c>
      <c r="E8" s="20">
        <f t="shared" si="3"/>
        <v>40</v>
      </c>
      <c r="F8" s="20">
        <f t="shared" si="3"/>
        <v>4797</v>
      </c>
      <c r="G8" s="20">
        <f t="shared" si="3"/>
        <v>28</v>
      </c>
      <c r="H8" s="20">
        <f t="shared" si="3"/>
        <v>2278</v>
      </c>
      <c r="I8" s="20">
        <f t="shared" si="3"/>
        <v>2603</v>
      </c>
      <c r="J8" s="20">
        <f t="shared" si="3"/>
        <v>26144</v>
      </c>
      <c r="K8" s="20">
        <f t="shared" si="3"/>
        <v>4086</v>
      </c>
      <c r="L8" s="20">
        <f t="shared" si="3"/>
        <v>321</v>
      </c>
      <c r="M8" s="20">
        <f t="shared" si="3"/>
        <v>932</v>
      </c>
      <c r="N8" s="20">
        <f t="shared" si="3"/>
        <v>3461</v>
      </c>
      <c r="O8" s="20">
        <f t="shared" si="3"/>
        <v>9235</v>
      </c>
      <c r="P8" s="20">
        <f t="shared" si="3"/>
        <v>2304</v>
      </c>
      <c r="Q8" s="20">
        <f t="shared" si="3"/>
        <v>2322</v>
      </c>
      <c r="R8" s="20">
        <f t="shared" si="3"/>
        <v>3483</v>
      </c>
    </row>
    <row r="9" spans="1:18" s="13" customFormat="1" ht="12">
      <c r="A9" s="28" t="s">
        <v>418</v>
      </c>
      <c r="B9" s="29" t="s">
        <v>419</v>
      </c>
      <c r="C9" s="47">
        <f t="shared" si="0"/>
        <v>1911</v>
      </c>
      <c r="D9" s="54">
        <v>13</v>
      </c>
      <c r="E9" s="54">
        <v>3</v>
      </c>
      <c r="F9" s="54">
        <v>955</v>
      </c>
      <c r="G9" s="31">
        <v>5</v>
      </c>
      <c r="H9" s="31">
        <v>422</v>
      </c>
      <c r="I9" s="31">
        <v>513</v>
      </c>
      <c r="J9" s="30">
        <f t="shared" si="2"/>
        <v>5037</v>
      </c>
      <c r="K9" s="31">
        <v>750</v>
      </c>
      <c r="L9" s="31">
        <v>111</v>
      </c>
      <c r="M9" s="31">
        <v>343</v>
      </c>
      <c r="N9" s="31">
        <v>627</v>
      </c>
      <c r="O9" s="31">
        <v>1269</v>
      </c>
      <c r="P9" s="31">
        <v>634</v>
      </c>
      <c r="Q9" s="31">
        <v>495</v>
      </c>
      <c r="R9" s="31">
        <v>808</v>
      </c>
    </row>
    <row r="10" spans="1:18" s="13" customFormat="1" ht="12">
      <c r="A10" s="32" t="s">
        <v>48</v>
      </c>
      <c r="B10" s="33" t="s">
        <v>420</v>
      </c>
      <c r="C10" s="48">
        <f t="shared" si="0"/>
        <v>199</v>
      </c>
      <c r="D10" s="55">
        <v>1</v>
      </c>
      <c r="E10" s="55">
        <v>1</v>
      </c>
      <c r="F10" s="55">
        <v>74</v>
      </c>
      <c r="G10" s="35">
        <v>1</v>
      </c>
      <c r="H10" s="35">
        <v>102</v>
      </c>
      <c r="I10" s="35">
        <v>20</v>
      </c>
      <c r="J10" s="34">
        <f t="shared" si="2"/>
        <v>267</v>
      </c>
      <c r="K10" s="35">
        <v>68</v>
      </c>
      <c r="L10" s="35">
        <v>12</v>
      </c>
      <c r="M10" s="35">
        <v>9</v>
      </c>
      <c r="N10" s="35">
        <v>24</v>
      </c>
      <c r="O10" s="35">
        <v>81</v>
      </c>
      <c r="P10" s="35">
        <v>10</v>
      </c>
      <c r="Q10" s="35">
        <v>54</v>
      </c>
      <c r="R10" s="35">
        <v>9</v>
      </c>
    </row>
    <row r="11" spans="1:18" s="13" customFormat="1" ht="12">
      <c r="A11" s="32" t="s">
        <v>421</v>
      </c>
      <c r="B11" s="33" t="s">
        <v>49</v>
      </c>
      <c r="C11" s="48">
        <f t="shared" si="0"/>
        <v>914</v>
      </c>
      <c r="D11" s="55">
        <v>10</v>
      </c>
      <c r="E11" s="55">
        <v>0</v>
      </c>
      <c r="F11" s="55">
        <v>435</v>
      </c>
      <c r="G11" s="35">
        <v>1</v>
      </c>
      <c r="H11" s="35">
        <v>169</v>
      </c>
      <c r="I11" s="35">
        <v>299</v>
      </c>
      <c r="J11" s="34">
        <f t="shared" si="2"/>
        <v>2561</v>
      </c>
      <c r="K11" s="35">
        <v>297</v>
      </c>
      <c r="L11" s="35">
        <v>64</v>
      </c>
      <c r="M11" s="35">
        <v>189</v>
      </c>
      <c r="N11" s="35">
        <v>324</v>
      </c>
      <c r="O11" s="35">
        <v>470</v>
      </c>
      <c r="P11" s="35">
        <v>418</v>
      </c>
      <c r="Q11" s="35">
        <v>227</v>
      </c>
      <c r="R11" s="35">
        <v>572</v>
      </c>
    </row>
    <row r="12" spans="1:18" s="13" customFormat="1" ht="12">
      <c r="A12" s="32" t="s">
        <v>50</v>
      </c>
      <c r="B12" s="33" t="s">
        <v>51</v>
      </c>
      <c r="C12" s="48">
        <f t="shared" si="0"/>
        <v>795</v>
      </c>
      <c r="D12" s="55">
        <v>2</v>
      </c>
      <c r="E12" s="55">
        <v>2</v>
      </c>
      <c r="F12" s="55">
        <v>446</v>
      </c>
      <c r="G12" s="35">
        <v>1</v>
      </c>
      <c r="H12" s="35">
        <v>151</v>
      </c>
      <c r="I12" s="35">
        <v>193</v>
      </c>
      <c r="J12" s="34">
        <f t="shared" si="2"/>
        <v>2209</v>
      </c>
      <c r="K12" s="35">
        <v>385</v>
      </c>
      <c r="L12" s="35">
        <v>35</v>
      </c>
      <c r="M12" s="35">
        <v>145</v>
      </c>
      <c r="N12" s="35">
        <v>279</v>
      </c>
      <c r="O12" s="35">
        <v>718</v>
      </c>
      <c r="P12" s="35">
        <v>206</v>
      </c>
      <c r="Q12" s="35">
        <v>214</v>
      </c>
      <c r="R12" s="35">
        <v>227</v>
      </c>
    </row>
    <row r="13" spans="1:18" s="13" customFormat="1" ht="12">
      <c r="A13" s="32" t="s">
        <v>52</v>
      </c>
      <c r="B13" s="33" t="s">
        <v>422</v>
      </c>
      <c r="C13" s="48">
        <f t="shared" si="0"/>
        <v>3</v>
      </c>
      <c r="D13" s="55">
        <v>0</v>
      </c>
      <c r="E13" s="55">
        <v>0</v>
      </c>
      <c r="F13" s="55" t="s">
        <v>245</v>
      </c>
      <c r="G13" s="35">
        <v>2</v>
      </c>
      <c r="H13" s="35">
        <v>0</v>
      </c>
      <c r="I13" s="35">
        <v>1</v>
      </c>
      <c r="J13" s="34">
        <f t="shared" si="2"/>
        <v>0</v>
      </c>
      <c r="K13" s="35">
        <v>0</v>
      </c>
      <c r="L13" s="35">
        <v>0</v>
      </c>
      <c r="M13" s="35">
        <v>0</v>
      </c>
      <c r="N13" s="35">
        <v>0</v>
      </c>
      <c r="O13" s="35">
        <v>0</v>
      </c>
      <c r="P13" s="35">
        <v>0</v>
      </c>
      <c r="Q13" s="35">
        <v>0</v>
      </c>
      <c r="R13" s="35">
        <v>0</v>
      </c>
    </row>
    <row r="14" spans="1:18" s="13" customFormat="1" ht="12">
      <c r="A14" s="28" t="s">
        <v>423</v>
      </c>
      <c r="B14" s="29" t="s">
        <v>424</v>
      </c>
      <c r="C14" s="47">
        <f t="shared" si="0"/>
        <v>8137</v>
      </c>
      <c r="D14" s="54">
        <v>289</v>
      </c>
      <c r="E14" s="54">
        <v>37</v>
      </c>
      <c r="F14" s="54">
        <v>3842</v>
      </c>
      <c r="G14" s="31">
        <v>23</v>
      </c>
      <c r="H14" s="31">
        <v>1856</v>
      </c>
      <c r="I14" s="31">
        <v>2090</v>
      </c>
      <c r="J14" s="30">
        <f t="shared" si="2"/>
        <v>21107</v>
      </c>
      <c r="K14" s="31">
        <v>3336</v>
      </c>
      <c r="L14" s="31">
        <v>210</v>
      </c>
      <c r="M14" s="31">
        <v>589</v>
      </c>
      <c r="N14" s="31">
        <v>2834</v>
      </c>
      <c r="O14" s="31">
        <v>7966</v>
      </c>
      <c r="P14" s="31">
        <v>1670</v>
      </c>
      <c r="Q14" s="31">
        <v>1827</v>
      </c>
      <c r="R14" s="31">
        <v>2675</v>
      </c>
    </row>
    <row r="15" spans="1:18" s="13" customFormat="1" ht="12">
      <c r="A15" s="32" t="s">
        <v>53</v>
      </c>
      <c r="B15" s="33" t="s">
        <v>54</v>
      </c>
      <c r="C15" s="48">
        <f t="shared" si="0"/>
        <v>733</v>
      </c>
      <c r="D15" s="55">
        <v>25</v>
      </c>
      <c r="E15" s="55">
        <v>5</v>
      </c>
      <c r="F15" s="55">
        <v>340</v>
      </c>
      <c r="G15" s="35">
        <v>1</v>
      </c>
      <c r="H15" s="35">
        <v>112</v>
      </c>
      <c r="I15" s="35">
        <v>250</v>
      </c>
      <c r="J15" s="34">
        <f t="shared" si="2"/>
        <v>2592</v>
      </c>
      <c r="K15" s="35">
        <v>300</v>
      </c>
      <c r="L15" s="35">
        <v>15</v>
      </c>
      <c r="M15" s="35">
        <v>31</v>
      </c>
      <c r="N15" s="35">
        <v>412</v>
      </c>
      <c r="O15" s="35">
        <v>1206</v>
      </c>
      <c r="P15" s="35">
        <v>245</v>
      </c>
      <c r="Q15" s="35">
        <v>178</v>
      </c>
      <c r="R15" s="35">
        <v>205</v>
      </c>
    </row>
    <row r="16" spans="1:18" s="13" customFormat="1" ht="12">
      <c r="A16" s="32" t="s">
        <v>55</v>
      </c>
      <c r="B16" s="33" t="s">
        <v>56</v>
      </c>
      <c r="C16" s="48">
        <f t="shared" si="0"/>
        <v>391</v>
      </c>
      <c r="D16" s="55">
        <v>11</v>
      </c>
      <c r="E16" s="55">
        <v>2</v>
      </c>
      <c r="F16" s="55">
        <v>216</v>
      </c>
      <c r="G16" s="35">
        <v>1</v>
      </c>
      <c r="H16" s="35">
        <v>85</v>
      </c>
      <c r="I16" s="35">
        <v>76</v>
      </c>
      <c r="J16" s="34">
        <f t="shared" si="2"/>
        <v>801</v>
      </c>
      <c r="K16" s="35">
        <v>131</v>
      </c>
      <c r="L16" s="35">
        <v>16</v>
      </c>
      <c r="M16" s="35">
        <v>43</v>
      </c>
      <c r="N16" s="35">
        <v>96</v>
      </c>
      <c r="O16" s="35">
        <v>229</v>
      </c>
      <c r="P16" s="35">
        <v>49</v>
      </c>
      <c r="Q16" s="35">
        <v>116</v>
      </c>
      <c r="R16" s="35">
        <v>121</v>
      </c>
    </row>
    <row r="17" spans="1:18" s="13" customFormat="1" ht="12">
      <c r="A17" s="32" t="s">
        <v>57</v>
      </c>
      <c r="B17" s="33" t="s">
        <v>58</v>
      </c>
      <c r="C17" s="48">
        <f t="shared" si="0"/>
        <v>704</v>
      </c>
      <c r="D17" s="55">
        <v>13</v>
      </c>
      <c r="E17" s="55">
        <v>2</v>
      </c>
      <c r="F17" s="55">
        <v>416</v>
      </c>
      <c r="G17" s="35">
        <v>1</v>
      </c>
      <c r="H17" s="35">
        <v>115</v>
      </c>
      <c r="I17" s="35">
        <v>157</v>
      </c>
      <c r="J17" s="34">
        <f t="shared" si="2"/>
        <v>1640</v>
      </c>
      <c r="K17" s="35">
        <v>282</v>
      </c>
      <c r="L17" s="35">
        <v>22</v>
      </c>
      <c r="M17" s="35">
        <v>73</v>
      </c>
      <c r="N17" s="35">
        <v>213</v>
      </c>
      <c r="O17" s="35">
        <v>389</v>
      </c>
      <c r="P17" s="35">
        <v>173</v>
      </c>
      <c r="Q17" s="35">
        <v>165</v>
      </c>
      <c r="R17" s="35">
        <v>323</v>
      </c>
    </row>
    <row r="18" spans="1:18" s="13" customFormat="1" ht="12">
      <c r="A18" s="32" t="s">
        <v>59</v>
      </c>
      <c r="B18" s="33" t="s">
        <v>60</v>
      </c>
      <c r="C18" s="48">
        <f t="shared" si="0"/>
        <v>303</v>
      </c>
      <c r="D18" s="55">
        <v>12</v>
      </c>
      <c r="E18" s="55">
        <v>0</v>
      </c>
      <c r="F18" s="55">
        <v>139</v>
      </c>
      <c r="G18" s="35">
        <v>1</v>
      </c>
      <c r="H18" s="35">
        <v>68</v>
      </c>
      <c r="I18" s="35">
        <v>83</v>
      </c>
      <c r="J18" s="34">
        <f t="shared" si="2"/>
        <v>1086</v>
      </c>
      <c r="K18" s="35">
        <v>250</v>
      </c>
      <c r="L18" s="35">
        <v>0</v>
      </c>
      <c r="M18" s="35">
        <v>17</v>
      </c>
      <c r="N18" s="35">
        <v>152</v>
      </c>
      <c r="O18" s="35">
        <v>336</v>
      </c>
      <c r="P18" s="35">
        <v>63</v>
      </c>
      <c r="Q18" s="35">
        <v>63</v>
      </c>
      <c r="R18" s="35">
        <v>205</v>
      </c>
    </row>
    <row r="19" spans="1:18" s="13" customFormat="1" ht="12">
      <c r="A19" s="32" t="s">
        <v>61</v>
      </c>
      <c r="B19" s="33" t="s">
        <v>62</v>
      </c>
      <c r="C19" s="48">
        <f t="shared" si="0"/>
        <v>314</v>
      </c>
      <c r="D19" s="55">
        <v>18</v>
      </c>
      <c r="E19" s="55">
        <v>2</v>
      </c>
      <c r="F19" s="55">
        <v>134</v>
      </c>
      <c r="G19" s="35">
        <v>1</v>
      </c>
      <c r="H19" s="35">
        <v>81</v>
      </c>
      <c r="I19" s="35">
        <v>78</v>
      </c>
      <c r="J19" s="34">
        <f t="shared" si="2"/>
        <v>1034</v>
      </c>
      <c r="K19" s="35">
        <v>227</v>
      </c>
      <c r="L19" s="35">
        <v>1</v>
      </c>
      <c r="M19" s="35">
        <v>27</v>
      </c>
      <c r="N19" s="35">
        <v>141</v>
      </c>
      <c r="O19" s="35">
        <v>367</v>
      </c>
      <c r="P19" s="35">
        <v>53</v>
      </c>
      <c r="Q19" s="35">
        <v>134</v>
      </c>
      <c r="R19" s="35">
        <v>84</v>
      </c>
    </row>
    <row r="20" spans="1:18" s="13" customFormat="1" ht="12">
      <c r="A20" s="32" t="s">
        <v>63</v>
      </c>
      <c r="B20" s="33" t="s">
        <v>64</v>
      </c>
      <c r="C20" s="48">
        <f t="shared" si="0"/>
        <v>528</v>
      </c>
      <c r="D20" s="55">
        <v>22</v>
      </c>
      <c r="E20" s="55">
        <v>1</v>
      </c>
      <c r="F20" s="55">
        <v>224</v>
      </c>
      <c r="G20" s="35">
        <v>1</v>
      </c>
      <c r="H20" s="35">
        <v>115</v>
      </c>
      <c r="I20" s="35">
        <v>165</v>
      </c>
      <c r="J20" s="34">
        <f t="shared" si="2"/>
        <v>1531</v>
      </c>
      <c r="K20" s="35">
        <v>202</v>
      </c>
      <c r="L20" s="35">
        <v>7</v>
      </c>
      <c r="M20" s="35">
        <v>32</v>
      </c>
      <c r="N20" s="35">
        <v>246</v>
      </c>
      <c r="O20" s="35">
        <v>497</v>
      </c>
      <c r="P20" s="35">
        <v>161</v>
      </c>
      <c r="Q20" s="35">
        <v>114</v>
      </c>
      <c r="R20" s="35">
        <v>272</v>
      </c>
    </row>
    <row r="21" spans="1:18" s="13" customFormat="1" ht="12">
      <c r="A21" s="32" t="s">
        <v>65</v>
      </c>
      <c r="B21" s="33" t="s">
        <v>66</v>
      </c>
      <c r="C21" s="48">
        <f t="shared" si="0"/>
        <v>481</v>
      </c>
      <c r="D21" s="55">
        <v>27</v>
      </c>
      <c r="E21" s="55">
        <v>1</v>
      </c>
      <c r="F21" s="55">
        <v>228</v>
      </c>
      <c r="G21" s="35">
        <v>1</v>
      </c>
      <c r="H21" s="35">
        <v>100</v>
      </c>
      <c r="I21" s="35">
        <v>124</v>
      </c>
      <c r="J21" s="34">
        <f t="shared" si="2"/>
        <v>1190</v>
      </c>
      <c r="K21" s="35">
        <v>160</v>
      </c>
      <c r="L21" s="35">
        <v>13</v>
      </c>
      <c r="M21" s="35">
        <v>31</v>
      </c>
      <c r="N21" s="35">
        <v>157</v>
      </c>
      <c r="O21" s="35">
        <v>447</v>
      </c>
      <c r="P21" s="35">
        <v>153</v>
      </c>
      <c r="Q21" s="35">
        <v>60</v>
      </c>
      <c r="R21" s="35">
        <v>169</v>
      </c>
    </row>
    <row r="22" spans="1:18" s="13" customFormat="1" ht="12">
      <c r="A22" s="32" t="s">
        <v>67</v>
      </c>
      <c r="B22" s="33" t="s">
        <v>68</v>
      </c>
      <c r="C22" s="48">
        <f t="shared" si="0"/>
        <v>289</v>
      </c>
      <c r="D22" s="55">
        <v>14</v>
      </c>
      <c r="E22" s="55">
        <v>1</v>
      </c>
      <c r="F22" s="55">
        <v>132</v>
      </c>
      <c r="G22" s="35">
        <v>1</v>
      </c>
      <c r="H22" s="35">
        <v>61</v>
      </c>
      <c r="I22" s="35">
        <v>80</v>
      </c>
      <c r="J22" s="34">
        <f t="shared" si="2"/>
        <v>903</v>
      </c>
      <c r="K22" s="35">
        <v>184</v>
      </c>
      <c r="L22" s="35">
        <v>14</v>
      </c>
      <c r="M22" s="35">
        <v>18</v>
      </c>
      <c r="N22" s="35">
        <v>102</v>
      </c>
      <c r="O22" s="35">
        <v>335</v>
      </c>
      <c r="P22" s="35">
        <v>60</v>
      </c>
      <c r="Q22" s="35">
        <v>111</v>
      </c>
      <c r="R22" s="35">
        <v>79</v>
      </c>
    </row>
    <row r="23" spans="1:18" s="13" customFormat="1" ht="12">
      <c r="A23" s="32" t="s">
        <v>69</v>
      </c>
      <c r="B23" s="33" t="s">
        <v>70</v>
      </c>
      <c r="C23" s="48">
        <f t="shared" si="0"/>
        <v>396</v>
      </c>
      <c r="D23" s="55">
        <v>21</v>
      </c>
      <c r="E23" s="55">
        <v>1</v>
      </c>
      <c r="F23" s="55">
        <v>176</v>
      </c>
      <c r="G23" s="35">
        <v>1</v>
      </c>
      <c r="H23" s="35">
        <v>99</v>
      </c>
      <c r="I23" s="35">
        <v>98</v>
      </c>
      <c r="J23" s="34">
        <f t="shared" si="2"/>
        <v>820</v>
      </c>
      <c r="K23" s="35">
        <v>117</v>
      </c>
      <c r="L23" s="35">
        <v>6</v>
      </c>
      <c r="M23" s="35">
        <v>16</v>
      </c>
      <c r="N23" s="35">
        <v>112</v>
      </c>
      <c r="O23" s="35">
        <v>333</v>
      </c>
      <c r="P23" s="35">
        <v>62</v>
      </c>
      <c r="Q23" s="35">
        <v>92</v>
      </c>
      <c r="R23" s="35">
        <v>82</v>
      </c>
    </row>
    <row r="24" spans="1:18" s="13" customFormat="1" ht="12">
      <c r="A24" s="32" t="s">
        <v>71</v>
      </c>
      <c r="B24" s="33" t="s">
        <v>72</v>
      </c>
      <c r="C24" s="48">
        <f t="shared" si="0"/>
        <v>266</v>
      </c>
      <c r="D24" s="55">
        <v>18</v>
      </c>
      <c r="E24" s="55">
        <v>1</v>
      </c>
      <c r="F24" s="55">
        <v>116</v>
      </c>
      <c r="G24" s="35">
        <v>1</v>
      </c>
      <c r="H24" s="35">
        <v>74</v>
      </c>
      <c r="I24" s="35">
        <v>56</v>
      </c>
      <c r="J24" s="34">
        <f t="shared" si="2"/>
        <v>374</v>
      </c>
      <c r="K24" s="35">
        <v>25</v>
      </c>
      <c r="L24" s="35">
        <v>5</v>
      </c>
      <c r="M24" s="35">
        <v>5</v>
      </c>
      <c r="N24" s="35">
        <v>49</v>
      </c>
      <c r="O24" s="35">
        <v>198</v>
      </c>
      <c r="P24" s="35">
        <v>17</v>
      </c>
      <c r="Q24" s="35">
        <v>52</v>
      </c>
      <c r="R24" s="35">
        <v>23</v>
      </c>
    </row>
    <row r="25" spans="1:18" s="13" customFormat="1" ht="12">
      <c r="A25" s="32" t="s">
        <v>73</v>
      </c>
      <c r="B25" s="33" t="s">
        <v>74</v>
      </c>
      <c r="C25" s="48">
        <f t="shared" si="0"/>
        <v>444</v>
      </c>
      <c r="D25" s="55">
        <v>32</v>
      </c>
      <c r="E25" s="55">
        <v>1</v>
      </c>
      <c r="F25" s="55">
        <v>208</v>
      </c>
      <c r="G25" s="35">
        <v>1</v>
      </c>
      <c r="H25" s="35">
        <v>76</v>
      </c>
      <c r="I25" s="35">
        <v>126</v>
      </c>
      <c r="J25" s="34">
        <f t="shared" si="2"/>
        <v>770</v>
      </c>
      <c r="K25" s="35">
        <v>114</v>
      </c>
      <c r="L25" s="35">
        <v>4</v>
      </c>
      <c r="M25" s="35">
        <v>5</v>
      </c>
      <c r="N25" s="35">
        <v>105</v>
      </c>
      <c r="O25" s="35">
        <v>366</v>
      </c>
      <c r="P25" s="35">
        <v>40</v>
      </c>
      <c r="Q25" s="35">
        <v>78</v>
      </c>
      <c r="R25" s="35">
        <v>58</v>
      </c>
    </row>
    <row r="26" spans="1:18" s="13" customFormat="1" ht="12">
      <c r="A26" s="32" t="s">
        <v>75</v>
      </c>
      <c r="B26" s="33" t="s">
        <v>76</v>
      </c>
      <c r="C26" s="48">
        <f t="shared" si="0"/>
        <v>613</v>
      </c>
      <c r="D26" s="55">
        <v>25</v>
      </c>
      <c r="E26" s="55">
        <v>5</v>
      </c>
      <c r="F26" s="55">
        <v>338</v>
      </c>
      <c r="G26" s="35">
        <v>1</v>
      </c>
      <c r="H26" s="35">
        <v>81</v>
      </c>
      <c r="I26" s="35">
        <v>163</v>
      </c>
      <c r="J26" s="34">
        <f t="shared" si="2"/>
        <v>1211</v>
      </c>
      <c r="K26" s="35">
        <v>126</v>
      </c>
      <c r="L26" s="35">
        <v>21</v>
      </c>
      <c r="M26" s="35">
        <v>31</v>
      </c>
      <c r="N26" s="35">
        <v>191</v>
      </c>
      <c r="O26" s="35">
        <v>650</v>
      </c>
      <c r="P26" s="35">
        <v>73</v>
      </c>
      <c r="Q26" s="35">
        <v>70</v>
      </c>
      <c r="R26" s="35">
        <v>49</v>
      </c>
    </row>
    <row r="27" spans="1:18" s="13" customFormat="1" ht="12">
      <c r="A27" s="32" t="s">
        <v>77</v>
      </c>
      <c r="B27" s="33" t="s">
        <v>78</v>
      </c>
      <c r="C27" s="48">
        <f t="shared" si="0"/>
        <v>333</v>
      </c>
      <c r="D27" s="55">
        <v>24</v>
      </c>
      <c r="E27" s="55">
        <v>5</v>
      </c>
      <c r="F27" s="55">
        <v>156</v>
      </c>
      <c r="G27" s="35">
        <v>1</v>
      </c>
      <c r="H27" s="35">
        <v>68</v>
      </c>
      <c r="I27" s="35">
        <v>79</v>
      </c>
      <c r="J27" s="34">
        <f t="shared" si="2"/>
        <v>1618</v>
      </c>
      <c r="K27" s="35">
        <v>326</v>
      </c>
      <c r="L27" s="35">
        <v>19</v>
      </c>
      <c r="M27" s="35">
        <v>26</v>
      </c>
      <c r="N27" s="35">
        <v>249</v>
      </c>
      <c r="O27" s="35">
        <v>678</v>
      </c>
      <c r="P27" s="35">
        <v>44</v>
      </c>
      <c r="Q27" s="35">
        <v>94</v>
      </c>
      <c r="R27" s="35">
        <v>182</v>
      </c>
    </row>
    <row r="28" spans="1:18" s="13" customFormat="1" ht="12">
      <c r="A28" s="32" t="s">
        <v>79</v>
      </c>
      <c r="B28" s="33" t="s">
        <v>80</v>
      </c>
      <c r="C28" s="48">
        <f t="shared" si="0"/>
        <v>201</v>
      </c>
      <c r="D28" s="55">
        <v>9</v>
      </c>
      <c r="E28" s="55">
        <v>3</v>
      </c>
      <c r="F28" s="55">
        <v>71</v>
      </c>
      <c r="G28" s="35">
        <v>1</v>
      </c>
      <c r="H28" s="35">
        <v>64</v>
      </c>
      <c r="I28" s="35">
        <v>53</v>
      </c>
      <c r="J28" s="34">
        <f t="shared" si="2"/>
        <v>503</v>
      </c>
      <c r="K28" s="35">
        <v>116</v>
      </c>
      <c r="L28" s="35">
        <v>8</v>
      </c>
      <c r="M28" s="35">
        <v>8</v>
      </c>
      <c r="N28" s="35">
        <v>60</v>
      </c>
      <c r="O28" s="35">
        <v>174</v>
      </c>
      <c r="P28" s="35">
        <v>23</v>
      </c>
      <c r="Q28" s="35">
        <v>55</v>
      </c>
      <c r="R28" s="35">
        <v>59</v>
      </c>
    </row>
    <row r="29" spans="1:18" s="13" customFormat="1" ht="12">
      <c r="A29" s="32" t="s">
        <v>81</v>
      </c>
      <c r="B29" s="33" t="s">
        <v>82</v>
      </c>
      <c r="C29" s="48">
        <f t="shared" si="0"/>
        <v>276</v>
      </c>
      <c r="D29" s="55">
        <v>10</v>
      </c>
      <c r="E29" s="55">
        <v>1</v>
      </c>
      <c r="F29" s="55">
        <v>124</v>
      </c>
      <c r="G29" s="35">
        <v>1</v>
      </c>
      <c r="H29" s="35">
        <v>73</v>
      </c>
      <c r="I29" s="35">
        <v>67</v>
      </c>
      <c r="J29" s="34">
        <f t="shared" si="2"/>
        <v>757</v>
      </c>
      <c r="K29" s="35">
        <v>98</v>
      </c>
      <c r="L29" s="35">
        <v>2</v>
      </c>
      <c r="M29" s="35">
        <v>22</v>
      </c>
      <c r="N29" s="35">
        <v>60</v>
      </c>
      <c r="O29" s="35">
        <v>313</v>
      </c>
      <c r="P29" s="35">
        <v>41</v>
      </c>
      <c r="Q29" s="35">
        <v>124</v>
      </c>
      <c r="R29" s="35">
        <v>97</v>
      </c>
    </row>
    <row r="30" spans="1:18" s="13" customFormat="1" ht="12">
      <c r="A30" s="32" t="s">
        <v>83</v>
      </c>
      <c r="B30" s="33" t="s">
        <v>84</v>
      </c>
      <c r="C30" s="48">
        <f t="shared" si="0"/>
        <v>103</v>
      </c>
      <c r="D30" s="55">
        <v>1</v>
      </c>
      <c r="E30" s="55">
        <v>1</v>
      </c>
      <c r="F30" s="55">
        <v>22</v>
      </c>
      <c r="G30" s="35">
        <v>1</v>
      </c>
      <c r="H30" s="35">
        <v>54</v>
      </c>
      <c r="I30" s="35">
        <v>24</v>
      </c>
      <c r="J30" s="34">
        <f t="shared" si="2"/>
        <v>339</v>
      </c>
      <c r="K30" s="35">
        <v>56</v>
      </c>
      <c r="L30" s="35">
        <v>0</v>
      </c>
      <c r="M30" s="35">
        <v>2</v>
      </c>
      <c r="N30" s="35">
        <v>70</v>
      </c>
      <c r="O30" s="35">
        <v>132</v>
      </c>
      <c r="P30" s="35">
        <v>10</v>
      </c>
      <c r="Q30" s="35">
        <v>34</v>
      </c>
      <c r="R30" s="35">
        <v>35</v>
      </c>
    </row>
    <row r="31" spans="1:18" s="13" customFormat="1" ht="12">
      <c r="A31" s="32" t="s">
        <v>85</v>
      </c>
      <c r="B31" s="33" t="s">
        <v>86</v>
      </c>
      <c r="C31" s="48">
        <f t="shared" si="0"/>
        <v>331</v>
      </c>
      <c r="D31" s="55">
        <v>1</v>
      </c>
      <c r="E31" s="55">
        <v>1</v>
      </c>
      <c r="F31" s="55">
        <v>169</v>
      </c>
      <c r="G31" s="35">
        <v>1</v>
      </c>
      <c r="H31" s="35">
        <v>83</v>
      </c>
      <c r="I31" s="35">
        <v>76</v>
      </c>
      <c r="J31" s="34">
        <f t="shared" si="2"/>
        <v>478</v>
      </c>
      <c r="K31" s="35">
        <v>71</v>
      </c>
      <c r="L31" s="35">
        <v>11</v>
      </c>
      <c r="M31" s="35">
        <v>15</v>
      </c>
      <c r="N31" s="35">
        <v>43</v>
      </c>
      <c r="O31" s="35">
        <v>173</v>
      </c>
      <c r="P31" s="35">
        <v>44</v>
      </c>
      <c r="Q31" s="35">
        <v>46</v>
      </c>
      <c r="R31" s="35">
        <v>75</v>
      </c>
    </row>
    <row r="32" spans="1:18" s="13" customFormat="1" ht="12">
      <c r="A32" s="32" t="s">
        <v>87</v>
      </c>
      <c r="B32" s="33" t="s">
        <v>88</v>
      </c>
      <c r="C32" s="48">
        <f t="shared" si="0"/>
        <v>293</v>
      </c>
      <c r="D32" s="55">
        <v>1</v>
      </c>
      <c r="E32" s="55">
        <v>1</v>
      </c>
      <c r="F32" s="55">
        <v>144</v>
      </c>
      <c r="G32" s="35">
        <v>1</v>
      </c>
      <c r="H32" s="35">
        <v>90</v>
      </c>
      <c r="I32" s="35">
        <v>56</v>
      </c>
      <c r="J32" s="34">
        <f t="shared" si="2"/>
        <v>673</v>
      </c>
      <c r="K32" s="35">
        <v>116</v>
      </c>
      <c r="L32" s="35">
        <v>4</v>
      </c>
      <c r="M32" s="35">
        <v>20</v>
      </c>
      <c r="N32" s="35">
        <v>62</v>
      </c>
      <c r="O32" s="35">
        <v>268</v>
      </c>
      <c r="P32" s="35">
        <v>64</v>
      </c>
      <c r="Q32" s="35">
        <v>53</v>
      </c>
      <c r="R32" s="35">
        <v>86</v>
      </c>
    </row>
    <row r="33" spans="1:18" s="13" customFormat="1" ht="12">
      <c r="A33" s="32" t="s">
        <v>89</v>
      </c>
      <c r="B33" s="33" t="s">
        <v>90</v>
      </c>
      <c r="C33" s="48">
        <f t="shared" si="0"/>
        <v>443</v>
      </c>
      <c r="D33" s="55">
        <v>1</v>
      </c>
      <c r="E33" s="55">
        <v>0</v>
      </c>
      <c r="F33" s="55">
        <v>186</v>
      </c>
      <c r="G33" s="35">
        <v>1</v>
      </c>
      <c r="H33" s="35">
        <v>129</v>
      </c>
      <c r="I33" s="35">
        <v>126</v>
      </c>
      <c r="J33" s="34">
        <f t="shared" si="2"/>
        <v>1246</v>
      </c>
      <c r="K33" s="35">
        <v>172</v>
      </c>
      <c r="L33" s="35">
        <v>21</v>
      </c>
      <c r="M33" s="35">
        <v>111</v>
      </c>
      <c r="N33" s="35">
        <v>137</v>
      </c>
      <c r="O33" s="35">
        <v>439</v>
      </c>
      <c r="P33" s="35">
        <v>191</v>
      </c>
      <c r="Q33" s="35">
        <v>63</v>
      </c>
      <c r="R33" s="35">
        <v>112</v>
      </c>
    </row>
    <row r="34" spans="1:18" s="13" customFormat="1" ht="12">
      <c r="A34" s="32" t="s">
        <v>91</v>
      </c>
      <c r="B34" s="33" t="s">
        <v>92</v>
      </c>
      <c r="C34" s="48">
        <f t="shared" si="0"/>
        <v>246</v>
      </c>
      <c r="D34" s="55">
        <v>1</v>
      </c>
      <c r="E34" s="55">
        <v>0</v>
      </c>
      <c r="F34" s="55">
        <v>111</v>
      </c>
      <c r="G34" s="35">
        <v>1</v>
      </c>
      <c r="H34" s="35">
        <v>84</v>
      </c>
      <c r="I34" s="35">
        <v>49</v>
      </c>
      <c r="J34" s="34">
        <f t="shared" si="2"/>
        <v>407</v>
      </c>
      <c r="K34" s="35">
        <v>59</v>
      </c>
      <c r="L34" s="35">
        <v>5</v>
      </c>
      <c r="M34" s="35">
        <v>12</v>
      </c>
      <c r="N34" s="35">
        <v>70</v>
      </c>
      <c r="O34" s="35">
        <v>146</v>
      </c>
      <c r="P34" s="35">
        <v>35</v>
      </c>
      <c r="Q34" s="35">
        <v>34</v>
      </c>
      <c r="R34" s="35">
        <v>46</v>
      </c>
    </row>
    <row r="35" spans="1:18" s="13" customFormat="1" ht="12">
      <c r="A35" s="32" t="s">
        <v>93</v>
      </c>
      <c r="B35" s="33" t="s">
        <v>94</v>
      </c>
      <c r="C35" s="48">
        <f t="shared" si="0"/>
        <v>372</v>
      </c>
      <c r="D35" s="55">
        <v>1</v>
      </c>
      <c r="E35" s="55">
        <v>1</v>
      </c>
      <c r="F35" s="55">
        <v>168</v>
      </c>
      <c r="G35" s="35">
        <v>1</v>
      </c>
      <c r="H35" s="35">
        <v>113</v>
      </c>
      <c r="I35" s="35">
        <v>88</v>
      </c>
      <c r="J35" s="34">
        <f t="shared" si="2"/>
        <v>729</v>
      </c>
      <c r="K35" s="35">
        <v>141</v>
      </c>
      <c r="L35" s="35">
        <v>14</v>
      </c>
      <c r="M35" s="35">
        <v>34</v>
      </c>
      <c r="N35" s="35">
        <v>77</v>
      </c>
      <c r="O35" s="35">
        <v>238</v>
      </c>
      <c r="P35" s="35">
        <v>60</v>
      </c>
      <c r="Q35" s="35">
        <v>72</v>
      </c>
      <c r="R35" s="35">
        <v>93</v>
      </c>
    </row>
    <row r="36" spans="1:18" s="13" customFormat="1" ht="12">
      <c r="A36" s="32" t="s">
        <v>425</v>
      </c>
      <c r="B36" s="36" t="s">
        <v>95</v>
      </c>
      <c r="C36" s="48">
        <f t="shared" si="0"/>
        <v>67</v>
      </c>
      <c r="D36" s="55">
        <v>1</v>
      </c>
      <c r="E36" s="55">
        <v>1</v>
      </c>
      <c r="F36" s="55">
        <v>21</v>
      </c>
      <c r="G36" s="35">
        <v>1</v>
      </c>
      <c r="H36" s="35">
        <v>30</v>
      </c>
      <c r="I36" s="35">
        <v>13</v>
      </c>
      <c r="J36" s="34">
        <f t="shared" si="2"/>
        <v>354</v>
      </c>
      <c r="K36" s="35">
        <v>45</v>
      </c>
      <c r="L36" s="35">
        <v>2</v>
      </c>
      <c r="M36" s="35">
        <v>9</v>
      </c>
      <c r="N36" s="35">
        <v>28</v>
      </c>
      <c r="O36" s="35">
        <v>40</v>
      </c>
      <c r="P36" s="35">
        <v>9</v>
      </c>
      <c r="Q36" s="35">
        <v>19</v>
      </c>
      <c r="R36" s="35">
        <v>202</v>
      </c>
    </row>
    <row r="37" spans="1:18" s="13" customFormat="1" ht="12">
      <c r="A37" s="32" t="s">
        <v>426</v>
      </c>
      <c r="B37" s="36" t="s">
        <v>96</v>
      </c>
      <c r="C37" s="48">
        <f t="shared" si="0"/>
        <v>10</v>
      </c>
      <c r="D37" s="55">
        <v>1</v>
      </c>
      <c r="E37" s="55">
        <v>1</v>
      </c>
      <c r="F37" s="55">
        <v>3</v>
      </c>
      <c r="G37" s="35">
        <v>1</v>
      </c>
      <c r="H37" s="35">
        <v>1</v>
      </c>
      <c r="I37" s="35">
        <v>3</v>
      </c>
      <c r="J37" s="34">
        <f t="shared" si="2"/>
        <v>51</v>
      </c>
      <c r="K37" s="35">
        <v>18</v>
      </c>
      <c r="L37" s="35">
        <v>0</v>
      </c>
      <c r="M37" s="35">
        <v>1</v>
      </c>
      <c r="N37" s="35">
        <v>2</v>
      </c>
      <c r="O37" s="35">
        <v>12</v>
      </c>
      <c r="P37" s="35">
        <v>0</v>
      </c>
      <c r="Q37" s="35">
        <v>0</v>
      </c>
      <c r="R37" s="35">
        <v>18</v>
      </c>
    </row>
    <row r="38" spans="1:2" ht="12">
      <c r="A38" s="37" t="s">
        <v>427</v>
      </c>
      <c r="B38" s="38"/>
    </row>
    <row r="39" spans="1:18" s="39" customFormat="1" ht="12" customHeight="1">
      <c r="A39" s="107" t="s">
        <v>428</v>
      </c>
      <c r="B39" s="90"/>
      <c r="C39" s="90"/>
      <c r="D39" s="90"/>
      <c r="E39" s="90"/>
      <c r="F39" s="90"/>
      <c r="G39" s="90"/>
      <c r="H39" s="90"/>
      <c r="I39" s="90"/>
      <c r="J39" s="90"/>
      <c r="K39" s="90"/>
      <c r="L39" s="90"/>
      <c r="M39" s="90"/>
      <c r="N39" s="90"/>
      <c r="O39" s="90"/>
      <c r="P39" s="90"/>
      <c r="Q39" s="90"/>
      <c r="R39" s="90"/>
    </row>
  </sheetData>
  <sheetProtection/>
  <mergeCells count="7">
    <mergeCell ref="A5:B5"/>
    <mergeCell ref="A39:R39"/>
    <mergeCell ref="A1:R1"/>
    <mergeCell ref="A2:R2"/>
    <mergeCell ref="J3:R3"/>
    <mergeCell ref="A3:B4"/>
    <mergeCell ref="C3:I3"/>
  </mergeCells>
  <printOptions horizontalCentered="1" verticalCentered="1"/>
  <pageMargins left="0.49" right="0.52" top="0.39" bottom="0.43" header="0.28" footer="0.33"/>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R3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9" sqref="D9:E37"/>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135</v>
      </c>
      <c r="B1" s="97"/>
      <c r="C1" s="98"/>
      <c r="D1" s="98"/>
      <c r="E1" s="98"/>
      <c r="F1" s="98"/>
      <c r="G1" s="98"/>
      <c r="H1" s="98"/>
      <c r="I1" s="98"/>
      <c r="J1" s="98"/>
      <c r="K1" s="98"/>
      <c r="L1" s="98"/>
      <c r="M1" s="98"/>
      <c r="N1" s="98"/>
      <c r="O1" s="98"/>
      <c r="P1" s="98"/>
      <c r="Q1" s="98"/>
      <c r="R1" s="98"/>
    </row>
    <row r="2" spans="1:18" s="13" customFormat="1" ht="15" customHeight="1">
      <c r="A2" s="99" t="s">
        <v>375</v>
      </c>
      <c r="B2" s="99"/>
      <c r="C2" s="99"/>
      <c r="D2" s="99"/>
      <c r="E2" s="99"/>
      <c r="F2" s="99"/>
      <c r="G2" s="99"/>
      <c r="H2" s="99"/>
      <c r="I2" s="99"/>
      <c r="J2" s="99"/>
      <c r="K2" s="99"/>
      <c r="L2" s="99"/>
      <c r="M2" s="99"/>
      <c r="N2" s="99"/>
      <c r="O2" s="99"/>
      <c r="P2" s="99"/>
      <c r="Q2" s="99"/>
      <c r="R2" s="99"/>
    </row>
    <row r="3" spans="1:18" s="13" customFormat="1" ht="12">
      <c r="A3" s="100" t="s">
        <v>136</v>
      </c>
      <c r="B3" s="101"/>
      <c r="C3" s="104" t="s">
        <v>249</v>
      </c>
      <c r="D3" s="104"/>
      <c r="E3" s="104"/>
      <c r="F3" s="104"/>
      <c r="G3" s="104"/>
      <c r="H3" s="104"/>
      <c r="I3" s="104"/>
      <c r="J3" s="104" t="s">
        <v>250</v>
      </c>
      <c r="K3" s="104"/>
      <c r="L3" s="104"/>
      <c r="M3" s="104"/>
      <c r="N3" s="104"/>
      <c r="O3" s="104"/>
      <c r="P3" s="104"/>
      <c r="Q3" s="104"/>
      <c r="R3" s="104"/>
    </row>
    <row r="4" spans="1:18" s="15" customFormat="1" ht="48" customHeight="1">
      <c r="A4" s="102"/>
      <c r="B4" s="103"/>
      <c r="C4" s="14" t="s">
        <v>137</v>
      </c>
      <c r="D4" s="14" t="s">
        <v>251</v>
      </c>
      <c r="E4" s="14" t="s">
        <v>252</v>
      </c>
      <c r="F4" s="14" t="s">
        <v>253</v>
      </c>
      <c r="G4" s="3" t="s">
        <v>254</v>
      </c>
      <c r="H4" s="3" t="s">
        <v>255</v>
      </c>
      <c r="I4" s="3" t="s">
        <v>256</v>
      </c>
      <c r="J4" s="14" t="s">
        <v>137</v>
      </c>
      <c r="K4" s="3" t="s">
        <v>257</v>
      </c>
      <c r="L4" s="3" t="s">
        <v>258</v>
      </c>
      <c r="M4" s="3" t="s">
        <v>259</v>
      </c>
      <c r="N4" s="3" t="s">
        <v>260</v>
      </c>
      <c r="O4" s="3" t="s">
        <v>261</v>
      </c>
      <c r="P4" s="3" t="s">
        <v>262</v>
      </c>
      <c r="Q4" s="3" t="s">
        <v>263</v>
      </c>
      <c r="R4" s="3" t="s">
        <v>267</v>
      </c>
    </row>
    <row r="5" spans="1:18" s="17" customFormat="1" ht="55.5" customHeight="1">
      <c r="A5" s="105" t="s">
        <v>143</v>
      </c>
      <c r="B5" s="106"/>
      <c r="C5" s="16" t="s">
        <v>144</v>
      </c>
      <c r="D5" s="16" t="s">
        <v>264</v>
      </c>
      <c r="E5" s="16" t="s">
        <v>265</v>
      </c>
      <c r="F5" s="16" t="s">
        <v>266</v>
      </c>
      <c r="G5" s="8" t="s">
        <v>157</v>
      </c>
      <c r="H5" s="10" t="s">
        <v>158</v>
      </c>
      <c r="I5" s="8" t="s">
        <v>159</v>
      </c>
      <c r="J5" s="16" t="s">
        <v>144</v>
      </c>
      <c r="K5" s="8" t="s">
        <v>161</v>
      </c>
      <c r="L5" s="8" t="s">
        <v>162</v>
      </c>
      <c r="M5" s="8" t="s">
        <v>163</v>
      </c>
      <c r="N5" s="8" t="s">
        <v>164</v>
      </c>
      <c r="O5" s="8" t="s">
        <v>165</v>
      </c>
      <c r="P5" s="8" t="s">
        <v>166</v>
      </c>
      <c r="Q5" s="8" t="s">
        <v>167</v>
      </c>
      <c r="R5" s="8" t="s">
        <v>15</v>
      </c>
    </row>
    <row r="6" spans="1:18" s="15" customFormat="1" ht="14.25" customHeight="1">
      <c r="A6" s="18" t="s">
        <v>145</v>
      </c>
      <c r="B6" s="19" t="s">
        <v>146</v>
      </c>
      <c r="C6" s="45">
        <f>SUM(D6:I6)</f>
        <v>10286</v>
      </c>
      <c r="D6" s="20">
        <f>SUM(D7:D8)</f>
        <v>302</v>
      </c>
      <c r="E6" s="20">
        <f>SUM(E7:E8)</f>
        <v>40</v>
      </c>
      <c r="F6" s="20">
        <f>SUM(F7:F8)</f>
        <v>4759</v>
      </c>
      <c r="G6" s="20">
        <f>SUM(G7:G8)</f>
        <v>173</v>
      </c>
      <c r="H6" s="20">
        <f aca="true" t="shared" si="0" ref="H6:R6">SUM(H7:H8)</f>
        <v>2382</v>
      </c>
      <c r="I6" s="20">
        <f t="shared" si="0"/>
        <v>2630</v>
      </c>
      <c r="J6" s="20">
        <f t="shared" si="0"/>
        <v>34171</v>
      </c>
      <c r="K6" s="20">
        <f t="shared" si="0"/>
        <v>5920</v>
      </c>
      <c r="L6" s="20">
        <f t="shared" si="0"/>
        <v>1107</v>
      </c>
      <c r="M6" s="20">
        <f t="shared" si="0"/>
        <v>1684</v>
      </c>
      <c r="N6" s="20">
        <f t="shared" si="0"/>
        <v>4104</v>
      </c>
      <c r="O6" s="20">
        <f t="shared" si="0"/>
        <v>10800</v>
      </c>
      <c r="P6" s="20">
        <f t="shared" si="0"/>
        <v>2454</v>
      </c>
      <c r="Q6" s="20">
        <f t="shared" si="0"/>
        <v>3973</v>
      </c>
      <c r="R6" s="20">
        <f t="shared" si="0"/>
        <v>4129</v>
      </c>
    </row>
    <row r="7" spans="1:18" s="26" customFormat="1" ht="12">
      <c r="A7" s="21" t="s">
        <v>147</v>
      </c>
      <c r="B7" s="22" t="s">
        <v>148</v>
      </c>
      <c r="C7" s="46">
        <f aca="true" t="shared" si="1" ref="C7:C37">SUM(D7:I7)</f>
        <v>421</v>
      </c>
      <c r="D7" s="46">
        <v>0</v>
      </c>
      <c r="E7" s="46">
        <v>0</v>
      </c>
      <c r="F7" s="46">
        <v>127</v>
      </c>
      <c r="G7" s="24">
        <v>146</v>
      </c>
      <c r="H7" s="24">
        <v>101</v>
      </c>
      <c r="I7" s="24">
        <v>47</v>
      </c>
      <c r="J7" s="25">
        <v>9252</v>
      </c>
      <c r="K7" s="24">
        <v>2060</v>
      </c>
      <c r="L7" s="24">
        <v>794</v>
      </c>
      <c r="M7" s="24">
        <v>827</v>
      </c>
      <c r="N7" s="24">
        <v>847</v>
      </c>
      <c r="O7" s="24">
        <v>1973</v>
      </c>
      <c r="P7" s="24">
        <v>176</v>
      </c>
      <c r="Q7" s="24">
        <v>1768</v>
      </c>
      <c r="R7" s="24">
        <v>807</v>
      </c>
    </row>
    <row r="8" spans="1:18" s="26" customFormat="1" ht="12">
      <c r="A8" s="21" t="s">
        <v>103</v>
      </c>
      <c r="B8" s="22" t="s">
        <v>104</v>
      </c>
      <c r="C8" s="45">
        <f t="shared" si="1"/>
        <v>9865</v>
      </c>
      <c r="D8" s="20">
        <f>D9+D14</f>
        <v>302</v>
      </c>
      <c r="E8" s="20">
        <f>E9+E14</f>
        <v>40</v>
      </c>
      <c r="F8" s="20">
        <f>F9+F14</f>
        <v>4632</v>
      </c>
      <c r="G8" s="20">
        <f>G9+G14</f>
        <v>27</v>
      </c>
      <c r="H8" s="20">
        <f aca="true" t="shared" si="2" ref="H8:R8">H9+H14</f>
        <v>2281</v>
      </c>
      <c r="I8" s="20">
        <f t="shared" si="2"/>
        <v>2583</v>
      </c>
      <c r="J8" s="20">
        <f t="shared" si="2"/>
        <v>24919</v>
      </c>
      <c r="K8" s="20">
        <f t="shared" si="2"/>
        <v>3860</v>
      </c>
      <c r="L8" s="20">
        <f t="shared" si="2"/>
        <v>313</v>
      </c>
      <c r="M8" s="20">
        <f t="shared" si="2"/>
        <v>857</v>
      </c>
      <c r="N8" s="20">
        <f t="shared" si="2"/>
        <v>3257</v>
      </c>
      <c r="O8" s="20">
        <f t="shared" si="2"/>
        <v>8827</v>
      </c>
      <c r="P8" s="20">
        <f t="shared" si="2"/>
        <v>2278</v>
      </c>
      <c r="Q8" s="20">
        <f t="shared" si="2"/>
        <v>2205</v>
      </c>
      <c r="R8" s="20">
        <f t="shared" si="2"/>
        <v>3322</v>
      </c>
    </row>
    <row r="9" spans="1:18" s="13" customFormat="1" ht="12">
      <c r="A9" s="28" t="s">
        <v>105</v>
      </c>
      <c r="B9" s="29" t="s">
        <v>106</v>
      </c>
      <c r="C9" s="47">
        <f t="shared" si="1"/>
        <v>1905</v>
      </c>
      <c r="D9" s="54">
        <v>13</v>
      </c>
      <c r="E9" s="54">
        <v>3</v>
      </c>
      <c r="F9" s="54">
        <v>954</v>
      </c>
      <c r="G9" s="31">
        <v>5</v>
      </c>
      <c r="H9" s="31">
        <v>415</v>
      </c>
      <c r="I9" s="31">
        <v>515</v>
      </c>
      <c r="J9" s="30">
        <f>SUM(K9:R9)</f>
        <v>4775</v>
      </c>
      <c r="K9" s="31">
        <v>716</v>
      </c>
      <c r="L9" s="31">
        <v>105</v>
      </c>
      <c r="M9" s="31">
        <v>319</v>
      </c>
      <c r="N9" s="31">
        <v>540</v>
      </c>
      <c r="O9" s="31">
        <v>1210</v>
      </c>
      <c r="P9" s="31">
        <v>637</v>
      </c>
      <c r="Q9" s="31">
        <v>454</v>
      </c>
      <c r="R9" s="31">
        <v>794</v>
      </c>
    </row>
    <row r="10" spans="1:18" s="13" customFormat="1" ht="12">
      <c r="A10" s="32" t="s">
        <v>48</v>
      </c>
      <c r="B10" s="33" t="s">
        <v>107</v>
      </c>
      <c r="C10" s="48">
        <f t="shared" si="1"/>
        <v>195</v>
      </c>
      <c r="D10" s="55">
        <v>1</v>
      </c>
      <c r="E10" s="55">
        <v>1</v>
      </c>
      <c r="F10" s="55">
        <v>74</v>
      </c>
      <c r="G10" s="35">
        <v>1</v>
      </c>
      <c r="H10" s="35">
        <v>95</v>
      </c>
      <c r="I10" s="35">
        <v>23</v>
      </c>
      <c r="J10" s="34">
        <f aca="true" t="shared" si="3" ref="J10:J37">SUM(K10:R10)</f>
        <v>274</v>
      </c>
      <c r="K10" s="35">
        <v>71</v>
      </c>
      <c r="L10" s="35">
        <v>13</v>
      </c>
      <c r="M10" s="35">
        <v>9</v>
      </c>
      <c r="N10" s="35">
        <v>26</v>
      </c>
      <c r="O10" s="35">
        <v>81</v>
      </c>
      <c r="P10" s="35">
        <v>10</v>
      </c>
      <c r="Q10" s="35">
        <v>55</v>
      </c>
      <c r="R10" s="35">
        <v>9</v>
      </c>
    </row>
    <row r="11" spans="1:18" s="13" customFormat="1" ht="12">
      <c r="A11" s="32" t="s">
        <v>108</v>
      </c>
      <c r="B11" s="33" t="s">
        <v>49</v>
      </c>
      <c r="C11" s="48">
        <f t="shared" si="1"/>
        <v>920</v>
      </c>
      <c r="D11" s="55">
        <v>10</v>
      </c>
      <c r="E11" s="55">
        <v>0</v>
      </c>
      <c r="F11" s="55">
        <v>441</v>
      </c>
      <c r="G11" s="35">
        <v>1</v>
      </c>
      <c r="H11" s="35">
        <v>169</v>
      </c>
      <c r="I11" s="35">
        <v>299</v>
      </c>
      <c r="J11" s="34">
        <f t="shared" si="3"/>
        <v>2424</v>
      </c>
      <c r="K11" s="35">
        <v>277</v>
      </c>
      <c r="L11" s="35">
        <v>58</v>
      </c>
      <c r="M11" s="35">
        <v>177</v>
      </c>
      <c r="N11" s="35">
        <v>257</v>
      </c>
      <c r="O11" s="35">
        <v>465</v>
      </c>
      <c r="P11" s="35">
        <v>423</v>
      </c>
      <c r="Q11" s="35">
        <v>208</v>
      </c>
      <c r="R11" s="35">
        <v>559</v>
      </c>
    </row>
    <row r="12" spans="1:18" s="13" customFormat="1" ht="12">
      <c r="A12" s="32" t="s">
        <v>50</v>
      </c>
      <c r="B12" s="33" t="s">
        <v>51</v>
      </c>
      <c r="C12" s="48">
        <f t="shared" si="1"/>
        <v>787</v>
      </c>
      <c r="D12" s="55">
        <v>2</v>
      </c>
      <c r="E12" s="55">
        <v>2</v>
      </c>
      <c r="F12" s="55">
        <v>439</v>
      </c>
      <c r="G12" s="35">
        <v>1</v>
      </c>
      <c r="H12" s="35">
        <v>151</v>
      </c>
      <c r="I12" s="35">
        <v>192</v>
      </c>
      <c r="J12" s="34">
        <f t="shared" si="3"/>
        <v>2077</v>
      </c>
      <c r="K12" s="35">
        <v>368</v>
      </c>
      <c r="L12" s="35">
        <v>34</v>
      </c>
      <c r="M12" s="35">
        <v>133</v>
      </c>
      <c r="N12" s="35">
        <v>257</v>
      </c>
      <c r="O12" s="35">
        <v>664</v>
      </c>
      <c r="P12" s="35">
        <v>204</v>
      </c>
      <c r="Q12" s="35">
        <v>191</v>
      </c>
      <c r="R12" s="35">
        <v>226</v>
      </c>
    </row>
    <row r="13" spans="1:18" s="13" customFormat="1" ht="12">
      <c r="A13" s="32" t="s">
        <v>52</v>
      </c>
      <c r="B13" s="33" t="s">
        <v>109</v>
      </c>
      <c r="C13" s="48">
        <f t="shared" si="1"/>
        <v>3</v>
      </c>
      <c r="D13" s="55">
        <v>0</v>
      </c>
      <c r="E13" s="55">
        <v>0</v>
      </c>
      <c r="F13" s="55">
        <v>0</v>
      </c>
      <c r="G13" s="35">
        <v>2</v>
      </c>
      <c r="H13" s="35">
        <v>0</v>
      </c>
      <c r="I13" s="35">
        <v>1</v>
      </c>
      <c r="J13" s="34">
        <f t="shared" si="3"/>
        <v>0</v>
      </c>
      <c r="K13" s="35">
        <v>0</v>
      </c>
      <c r="L13" s="35">
        <v>0</v>
      </c>
      <c r="M13" s="35">
        <v>0</v>
      </c>
      <c r="N13" s="35">
        <v>0</v>
      </c>
      <c r="O13" s="35">
        <v>0</v>
      </c>
      <c r="P13" s="35">
        <v>0</v>
      </c>
      <c r="Q13" s="35">
        <v>0</v>
      </c>
      <c r="R13" s="35">
        <v>0</v>
      </c>
    </row>
    <row r="14" spans="1:18" s="13" customFormat="1" ht="12">
      <c r="A14" s="28" t="s">
        <v>110</v>
      </c>
      <c r="B14" s="29" t="s">
        <v>111</v>
      </c>
      <c r="C14" s="47">
        <f t="shared" si="1"/>
        <v>7960</v>
      </c>
      <c r="D14" s="54">
        <v>289</v>
      </c>
      <c r="E14" s="54">
        <v>37</v>
      </c>
      <c r="F14" s="54">
        <v>3678</v>
      </c>
      <c r="G14" s="31">
        <v>22</v>
      </c>
      <c r="H14" s="31">
        <v>1866</v>
      </c>
      <c r="I14" s="31">
        <v>2068</v>
      </c>
      <c r="J14" s="30">
        <f t="shared" si="3"/>
        <v>20144</v>
      </c>
      <c r="K14" s="31">
        <v>3144</v>
      </c>
      <c r="L14" s="31">
        <v>208</v>
      </c>
      <c r="M14" s="31">
        <v>538</v>
      </c>
      <c r="N14" s="31">
        <v>2717</v>
      </c>
      <c r="O14" s="31">
        <v>7617</v>
      </c>
      <c r="P14" s="31">
        <v>1641</v>
      </c>
      <c r="Q14" s="31">
        <v>1751</v>
      </c>
      <c r="R14" s="31">
        <v>2528</v>
      </c>
    </row>
    <row r="15" spans="1:18" s="13" customFormat="1" ht="12">
      <c r="A15" s="32" t="s">
        <v>53</v>
      </c>
      <c r="B15" s="33" t="s">
        <v>54</v>
      </c>
      <c r="C15" s="48">
        <f t="shared" si="1"/>
        <v>749</v>
      </c>
      <c r="D15" s="55">
        <v>25</v>
      </c>
      <c r="E15" s="55">
        <v>5</v>
      </c>
      <c r="F15" s="55">
        <v>359</v>
      </c>
      <c r="G15" s="35">
        <v>1</v>
      </c>
      <c r="H15" s="35">
        <v>113</v>
      </c>
      <c r="I15" s="35">
        <v>246</v>
      </c>
      <c r="J15" s="34">
        <f t="shared" si="3"/>
        <v>2437</v>
      </c>
      <c r="K15" s="35">
        <v>266</v>
      </c>
      <c r="L15" s="35">
        <v>15</v>
      </c>
      <c r="M15" s="35">
        <v>27</v>
      </c>
      <c r="N15" s="35">
        <v>383</v>
      </c>
      <c r="O15" s="35">
        <v>1151</v>
      </c>
      <c r="P15" s="35">
        <v>233</v>
      </c>
      <c r="Q15" s="35">
        <v>164</v>
      </c>
      <c r="R15" s="35">
        <v>198</v>
      </c>
    </row>
    <row r="16" spans="1:18" s="13" customFormat="1" ht="12">
      <c r="A16" s="32" t="s">
        <v>55</v>
      </c>
      <c r="B16" s="33" t="s">
        <v>56</v>
      </c>
      <c r="C16" s="48">
        <f t="shared" si="1"/>
        <v>382</v>
      </c>
      <c r="D16" s="55">
        <v>11</v>
      </c>
      <c r="E16" s="55">
        <v>2</v>
      </c>
      <c r="F16" s="55">
        <v>207</v>
      </c>
      <c r="G16" s="35">
        <v>1</v>
      </c>
      <c r="H16" s="35">
        <v>85</v>
      </c>
      <c r="I16" s="35">
        <v>76</v>
      </c>
      <c r="J16" s="34">
        <f t="shared" si="3"/>
        <v>761</v>
      </c>
      <c r="K16" s="35">
        <v>122</v>
      </c>
      <c r="L16" s="35">
        <v>15</v>
      </c>
      <c r="M16" s="35">
        <v>37</v>
      </c>
      <c r="N16" s="35">
        <v>94</v>
      </c>
      <c r="O16" s="35">
        <v>224</v>
      </c>
      <c r="P16" s="35">
        <v>49</v>
      </c>
      <c r="Q16" s="35">
        <v>111</v>
      </c>
      <c r="R16" s="35">
        <v>109</v>
      </c>
    </row>
    <row r="17" spans="1:18" s="13" customFormat="1" ht="12">
      <c r="A17" s="32" t="s">
        <v>57</v>
      </c>
      <c r="B17" s="33" t="s">
        <v>58</v>
      </c>
      <c r="C17" s="48">
        <f t="shared" si="1"/>
        <v>692</v>
      </c>
      <c r="D17" s="55">
        <v>13</v>
      </c>
      <c r="E17" s="55">
        <v>2</v>
      </c>
      <c r="F17" s="55">
        <v>400</v>
      </c>
      <c r="G17" s="35">
        <v>1</v>
      </c>
      <c r="H17" s="35">
        <v>114</v>
      </c>
      <c r="I17" s="35">
        <v>162</v>
      </c>
      <c r="J17" s="34">
        <f t="shared" si="3"/>
        <v>1552</v>
      </c>
      <c r="K17" s="35">
        <v>253</v>
      </c>
      <c r="L17" s="35">
        <v>24</v>
      </c>
      <c r="M17" s="35">
        <v>68</v>
      </c>
      <c r="N17" s="35">
        <v>211</v>
      </c>
      <c r="O17" s="35">
        <v>372</v>
      </c>
      <c r="P17" s="35">
        <v>165</v>
      </c>
      <c r="Q17" s="35">
        <v>152</v>
      </c>
      <c r="R17" s="35">
        <v>307</v>
      </c>
    </row>
    <row r="18" spans="1:18" s="13" customFormat="1" ht="12">
      <c r="A18" s="32" t="s">
        <v>59</v>
      </c>
      <c r="B18" s="33" t="s">
        <v>60</v>
      </c>
      <c r="C18" s="48">
        <f t="shared" si="1"/>
        <v>294</v>
      </c>
      <c r="D18" s="55">
        <v>12</v>
      </c>
      <c r="E18" s="55">
        <v>0</v>
      </c>
      <c r="F18" s="55">
        <v>131</v>
      </c>
      <c r="G18" s="35">
        <v>1</v>
      </c>
      <c r="H18" s="35">
        <v>68</v>
      </c>
      <c r="I18" s="35">
        <v>82</v>
      </c>
      <c r="J18" s="34">
        <f t="shared" si="3"/>
        <v>998</v>
      </c>
      <c r="K18" s="35">
        <v>223</v>
      </c>
      <c r="L18" s="35">
        <v>0</v>
      </c>
      <c r="M18" s="35">
        <v>11</v>
      </c>
      <c r="N18" s="35">
        <v>140</v>
      </c>
      <c r="O18" s="35">
        <v>305</v>
      </c>
      <c r="P18" s="35">
        <v>63</v>
      </c>
      <c r="Q18" s="35">
        <v>61</v>
      </c>
      <c r="R18" s="35">
        <v>195</v>
      </c>
    </row>
    <row r="19" spans="1:18" s="13" customFormat="1" ht="12">
      <c r="A19" s="32" t="s">
        <v>61</v>
      </c>
      <c r="B19" s="33" t="s">
        <v>62</v>
      </c>
      <c r="C19" s="48">
        <f t="shared" si="1"/>
        <v>309</v>
      </c>
      <c r="D19" s="55">
        <v>18</v>
      </c>
      <c r="E19" s="55">
        <v>2</v>
      </c>
      <c r="F19" s="55">
        <v>133</v>
      </c>
      <c r="G19" s="35">
        <v>1</v>
      </c>
      <c r="H19" s="35">
        <v>80</v>
      </c>
      <c r="I19" s="35">
        <v>75</v>
      </c>
      <c r="J19" s="34">
        <f t="shared" si="3"/>
        <v>912</v>
      </c>
      <c r="K19" s="35">
        <v>195</v>
      </c>
      <c r="L19" s="35">
        <v>1</v>
      </c>
      <c r="M19" s="35">
        <v>22</v>
      </c>
      <c r="N19" s="35">
        <v>122</v>
      </c>
      <c r="O19" s="35">
        <v>320</v>
      </c>
      <c r="P19" s="35">
        <v>49</v>
      </c>
      <c r="Q19" s="35">
        <v>122</v>
      </c>
      <c r="R19" s="35">
        <v>81</v>
      </c>
    </row>
    <row r="20" spans="1:18" s="13" customFormat="1" ht="12">
      <c r="A20" s="32" t="s">
        <v>63</v>
      </c>
      <c r="B20" s="33" t="s">
        <v>64</v>
      </c>
      <c r="C20" s="48">
        <f t="shared" si="1"/>
        <v>510</v>
      </c>
      <c r="D20" s="55">
        <v>22</v>
      </c>
      <c r="E20" s="55">
        <v>1</v>
      </c>
      <c r="F20" s="55">
        <v>215</v>
      </c>
      <c r="G20" s="35">
        <v>1</v>
      </c>
      <c r="H20" s="35">
        <v>110</v>
      </c>
      <c r="I20" s="35">
        <v>161</v>
      </c>
      <c r="J20" s="34">
        <f t="shared" si="3"/>
        <v>1441</v>
      </c>
      <c r="K20" s="35">
        <v>190</v>
      </c>
      <c r="L20" s="35">
        <v>7</v>
      </c>
      <c r="M20" s="35">
        <v>28</v>
      </c>
      <c r="N20" s="35">
        <v>237</v>
      </c>
      <c r="O20" s="35">
        <v>462</v>
      </c>
      <c r="P20" s="35">
        <v>161</v>
      </c>
      <c r="Q20" s="35">
        <v>113</v>
      </c>
      <c r="R20" s="35">
        <v>243</v>
      </c>
    </row>
    <row r="21" spans="1:18" s="13" customFormat="1" ht="12">
      <c r="A21" s="32" t="s">
        <v>65</v>
      </c>
      <c r="B21" s="33" t="s">
        <v>66</v>
      </c>
      <c r="C21" s="48">
        <f t="shared" si="1"/>
        <v>467</v>
      </c>
      <c r="D21" s="55">
        <v>27</v>
      </c>
      <c r="E21" s="55">
        <v>1</v>
      </c>
      <c r="F21" s="55">
        <v>217</v>
      </c>
      <c r="G21" s="35">
        <v>1</v>
      </c>
      <c r="H21" s="35">
        <v>100</v>
      </c>
      <c r="I21" s="35">
        <v>121</v>
      </c>
      <c r="J21" s="34">
        <f t="shared" si="3"/>
        <v>1126</v>
      </c>
      <c r="K21" s="35">
        <v>152</v>
      </c>
      <c r="L21" s="35">
        <v>13</v>
      </c>
      <c r="M21" s="35">
        <v>28</v>
      </c>
      <c r="N21" s="35">
        <v>146</v>
      </c>
      <c r="O21" s="35">
        <v>440</v>
      </c>
      <c r="P21" s="35">
        <v>148</v>
      </c>
      <c r="Q21" s="35">
        <v>59</v>
      </c>
      <c r="R21" s="35">
        <v>140</v>
      </c>
    </row>
    <row r="22" spans="1:18" s="13" customFormat="1" ht="12">
      <c r="A22" s="32" t="s">
        <v>67</v>
      </c>
      <c r="B22" s="33" t="s">
        <v>68</v>
      </c>
      <c r="C22" s="48">
        <f t="shared" si="1"/>
        <v>285</v>
      </c>
      <c r="D22" s="55">
        <v>14</v>
      </c>
      <c r="E22" s="55">
        <v>1</v>
      </c>
      <c r="F22" s="55">
        <v>128</v>
      </c>
      <c r="G22" s="35">
        <v>1</v>
      </c>
      <c r="H22" s="35">
        <v>61</v>
      </c>
      <c r="I22" s="35">
        <v>80</v>
      </c>
      <c r="J22" s="34">
        <f t="shared" si="3"/>
        <v>858</v>
      </c>
      <c r="K22" s="35">
        <v>168</v>
      </c>
      <c r="L22" s="35">
        <v>14</v>
      </c>
      <c r="M22" s="35">
        <v>17</v>
      </c>
      <c r="N22" s="35">
        <v>99</v>
      </c>
      <c r="O22" s="35">
        <v>323</v>
      </c>
      <c r="P22" s="35">
        <v>58</v>
      </c>
      <c r="Q22" s="35">
        <v>102</v>
      </c>
      <c r="R22" s="35">
        <v>77</v>
      </c>
    </row>
    <row r="23" spans="1:18" s="13" customFormat="1" ht="12">
      <c r="A23" s="32" t="s">
        <v>69</v>
      </c>
      <c r="B23" s="33" t="s">
        <v>70</v>
      </c>
      <c r="C23" s="48">
        <f t="shared" si="1"/>
        <v>383</v>
      </c>
      <c r="D23" s="55">
        <v>21</v>
      </c>
      <c r="E23" s="55">
        <v>1</v>
      </c>
      <c r="F23" s="55">
        <v>166</v>
      </c>
      <c r="G23" s="35">
        <v>1</v>
      </c>
      <c r="H23" s="35">
        <v>98</v>
      </c>
      <c r="I23" s="35">
        <v>96</v>
      </c>
      <c r="J23" s="34">
        <f t="shared" si="3"/>
        <v>776</v>
      </c>
      <c r="K23" s="35">
        <v>104</v>
      </c>
      <c r="L23" s="35">
        <v>6</v>
      </c>
      <c r="M23" s="35">
        <v>13</v>
      </c>
      <c r="N23" s="35">
        <v>111</v>
      </c>
      <c r="O23" s="35">
        <v>312</v>
      </c>
      <c r="P23" s="35">
        <v>62</v>
      </c>
      <c r="Q23" s="35">
        <v>88</v>
      </c>
      <c r="R23" s="35">
        <v>80</v>
      </c>
    </row>
    <row r="24" spans="1:18" s="13" customFormat="1" ht="12">
      <c r="A24" s="32" t="s">
        <v>71</v>
      </c>
      <c r="B24" s="33" t="s">
        <v>72</v>
      </c>
      <c r="C24" s="48">
        <f t="shared" si="1"/>
        <v>265</v>
      </c>
      <c r="D24" s="55">
        <v>18</v>
      </c>
      <c r="E24" s="55">
        <v>1</v>
      </c>
      <c r="F24" s="55">
        <v>116</v>
      </c>
      <c r="G24" s="35">
        <v>1</v>
      </c>
      <c r="H24" s="35">
        <v>73</v>
      </c>
      <c r="I24" s="35">
        <v>56</v>
      </c>
      <c r="J24" s="34">
        <f t="shared" si="3"/>
        <v>364</v>
      </c>
      <c r="K24" s="35">
        <v>22</v>
      </c>
      <c r="L24" s="35">
        <v>5</v>
      </c>
      <c r="M24" s="35">
        <v>5</v>
      </c>
      <c r="N24" s="35">
        <v>49</v>
      </c>
      <c r="O24" s="35">
        <v>195</v>
      </c>
      <c r="P24" s="35">
        <v>17</v>
      </c>
      <c r="Q24" s="35">
        <v>48</v>
      </c>
      <c r="R24" s="35">
        <v>23</v>
      </c>
    </row>
    <row r="25" spans="1:18" s="13" customFormat="1" ht="12">
      <c r="A25" s="32" t="s">
        <v>73</v>
      </c>
      <c r="B25" s="33" t="s">
        <v>74</v>
      </c>
      <c r="C25" s="48">
        <f t="shared" si="1"/>
        <v>435</v>
      </c>
      <c r="D25" s="55">
        <v>32</v>
      </c>
      <c r="E25" s="55">
        <v>1</v>
      </c>
      <c r="F25" s="55">
        <v>202</v>
      </c>
      <c r="G25" s="35">
        <v>1</v>
      </c>
      <c r="H25" s="35">
        <v>74</v>
      </c>
      <c r="I25" s="35">
        <v>125</v>
      </c>
      <c r="J25" s="34">
        <f t="shared" si="3"/>
        <v>728</v>
      </c>
      <c r="K25" s="35">
        <v>112</v>
      </c>
      <c r="L25" s="35">
        <v>4</v>
      </c>
      <c r="M25" s="35">
        <v>4</v>
      </c>
      <c r="N25" s="35">
        <v>94</v>
      </c>
      <c r="O25" s="35">
        <v>347</v>
      </c>
      <c r="P25" s="35">
        <v>40</v>
      </c>
      <c r="Q25" s="35">
        <v>76</v>
      </c>
      <c r="R25" s="35">
        <v>51</v>
      </c>
    </row>
    <row r="26" spans="1:18" s="13" customFormat="1" ht="12">
      <c r="A26" s="32" t="s">
        <v>75</v>
      </c>
      <c r="B26" s="33" t="s">
        <v>76</v>
      </c>
      <c r="C26" s="48">
        <f t="shared" si="1"/>
        <v>526</v>
      </c>
      <c r="D26" s="55">
        <v>25</v>
      </c>
      <c r="E26" s="55">
        <v>5</v>
      </c>
      <c r="F26" s="55">
        <v>254</v>
      </c>
      <c r="G26" s="35">
        <v>1</v>
      </c>
      <c r="H26" s="35">
        <v>81</v>
      </c>
      <c r="I26" s="35">
        <v>160</v>
      </c>
      <c r="J26" s="34">
        <f t="shared" si="3"/>
        <v>1191</v>
      </c>
      <c r="K26" s="35">
        <v>132</v>
      </c>
      <c r="L26" s="35">
        <v>19</v>
      </c>
      <c r="M26" s="35">
        <v>29</v>
      </c>
      <c r="N26" s="35">
        <v>187</v>
      </c>
      <c r="O26" s="35">
        <v>634</v>
      </c>
      <c r="P26" s="35">
        <v>73</v>
      </c>
      <c r="Q26" s="35">
        <v>63</v>
      </c>
      <c r="R26" s="35">
        <v>54</v>
      </c>
    </row>
    <row r="27" spans="1:18" s="13" customFormat="1" ht="12">
      <c r="A27" s="32" t="s">
        <v>77</v>
      </c>
      <c r="B27" s="33" t="s">
        <v>78</v>
      </c>
      <c r="C27" s="48">
        <f t="shared" si="1"/>
        <v>356</v>
      </c>
      <c r="D27" s="55">
        <v>24</v>
      </c>
      <c r="E27" s="55">
        <v>5</v>
      </c>
      <c r="F27" s="55">
        <v>144</v>
      </c>
      <c r="G27" s="35">
        <v>1</v>
      </c>
      <c r="H27" s="35">
        <v>91</v>
      </c>
      <c r="I27" s="35">
        <v>91</v>
      </c>
      <c r="J27" s="34">
        <f t="shared" si="3"/>
        <v>1673</v>
      </c>
      <c r="K27" s="35">
        <v>351</v>
      </c>
      <c r="L27" s="35">
        <v>21</v>
      </c>
      <c r="M27" s="35">
        <v>25</v>
      </c>
      <c r="N27" s="35">
        <v>278</v>
      </c>
      <c r="O27" s="35">
        <v>651</v>
      </c>
      <c r="P27" s="35">
        <v>48</v>
      </c>
      <c r="Q27" s="35">
        <v>104</v>
      </c>
      <c r="R27" s="35">
        <v>195</v>
      </c>
    </row>
    <row r="28" spans="1:18" s="13" customFormat="1" ht="12">
      <c r="A28" s="32" t="s">
        <v>79</v>
      </c>
      <c r="B28" s="33" t="s">
        <v>80</v>
      </c>
      <c r="C28" s="48">
        <f t="shared" si="1"/>
        <v>200</v>
      </c>
      <c r="D28" s="55">
        <v>9</v>
      </c>
      <c r="E28" s="55">
        <v>3</v>
      </c>
      <c r="F28" s="55">
        <v>71</v>
      </c>
      <c r="G28" s="35">
        <v>1</v>
      </c>
      <c r="H28" s="35">
        <v>64</v>
      </c>
      <c r="I28" s="35">
        <v>52</v>
      </c>
      <c r="J28" s="34">
        <f t="shared" si="3"/>
        <v>533</v>
      </c>
      <c r="K28" s="35">
        <v>115</v>
      </c>
      <c r="L28" s="35">
        <v>7</v>
      </c>
      <c r="M28" s="35">
        <v>7</v>
      </c>
      <c r="N28" s="35">
        <v>62</v>
      </c>
      <c r="O28" s="35">
        <v>195</v>
      </c>
      <c r="P28" s="35">
        <v>32</v>
      </c>
      <c r="Q28" s="35">
        <v>58</v>
      </c>
      <c r="R28" s="35">
        <v>57</v>
      </c>
    </row>
    <row r="29" spans="1:18" s="13" customFormat="1" ht="12">
      <c r="A29" s="32" t="s">
        <v>81</v>
      </c>
      <c r="B29" s="33" t="s">
        <v>82</v>
      </c>
      <c r="C29" s="48">
        <f t="shared" si="1"/>
        <v>273</v>
      </c>
      <c r="D29" s="55">
        <v>10</v>
      </c>
      <c r="E29" s="55">
        <v>1</v>
      </c>
      <c r="F29" s="55">
        <v>120</v>
      </c>
      <c r="G29" s="35">
        <v>1</v>
      </c>
      <c r="H29" s="35">
        <v>73</v>
      </c>
      <c r="I29" s="35">
        <v>68</v>
      </c>
      <c r="J29" s="34">
        <f t="shared" si="3"/>
        <v>740</v>
      </c>
      <c r="K29" s="35">
        <v>92</v>
      </c>
      <c r="L29" s="35">
        <v>2</v>
      </c>
      <c r="M29" s="35">
        <v>22</v>
      </c>
      <c r="N29" s="35">
        <v>52</v>
      </c>
      <c r="O29" s="35">
        <v>323</v>
      </c>
      <c r="P29" s="35">
        <v>40</v>
      </c>
      <c r="Q29" s="35">
        <v>121</v>
      </c>
      <c r="R29" s="35">
        <v>88</v>
      </c>
    </row>
    <row r="30" spans="1:18" s="13" customFormat="1" ht="12">
      <c r="A30" s="32" t="s">
        <v>83</v>
      </c>
      <c r="B30" s="33" t="s">
        <v>84</v>
      </c>
      <c r="C30" s="48">
        <f t="shared" si="1"/>
        <v>102</v>
      </c>
      <c r="D30" s="55">
        <v>1</v>
      </c>
      <c r="E30" s="55">
        <v>1</v>
      </c>
      <c r="F30" s="55">
        <v>22</v>
      </c>
      <c r="G30" s="35">
        <v>1</v>
      </c>
      <c r="H30" s="35">
        <v>54</v>
      </c>
      <c r="I30" s="35">
        <v>23</v>
      </c>
      <c r="J30" s="34">
        <f t="shared" si="3"/>
        <v>316</v>
      </c>
      <c r="K30" s="35">
        <v>52</v>
      </c>
      <c r="L30" s="35">
        <v>0</v>
      </c>
      <c r="M30" s="35">
        <v>2</v>
      </c>
      <c r="N30" s="35">
        <v>63</v>
      </c>
      <c r="O30" s="35">
        <v>125</v>
      </c>
      <c r="P30" s="35">
        <v>10</v>
      </c>
      <c r="Q30" s="35">
        <v>33</v>
      </c>
      <c r="R30" s="35">
        <v>31</v>
      </c>
    </row>
    <row r="31" spans="1:18" s="13" customFormat="1" ht="12">
      <c r="A31" s="32" t="s">
        <v>85</v>
      </c>
      <c r="B31" s="33" t="s">
        <v>86</v>
      </c>
      <c r="C31" s="48">
        <f t="shared" si="1"/>
        <v>325</v>
      </c>
      <c r="D31" s="55">
        <v>1</v>
      </c>
      <c r="E31" s="55">
        <v>1</v>
      </c>
      <c r="F31" s="55">
        <v>168</v>
      </c>
      <c r="G31" s="35">
        <v>1</v>
      </c>
      <c r="H31" s="35">
        <v>81</v>
      </c>
      <c r="I31" s="35">
        <v>73</v>
      </c>
      <c r="J31" s="34">
        <f t="shared" si="3"/>
        <v>437</v>
      </c>
      <c r="K31" s="35">
        <v>65</v>
      </c>
      <c r="L31" s="35">
        <v>10</v>
      </c>
      <c r="M31" s="35">
        <v>15</v>
      </c>
      <c r="N31" s="35">
        <v>40</v>
      </c>
      <c r="O31" s="35">
        <v>150</v>
      </c>
      <c r="P31" s="35">
        <v>43</v>
      </c>
      <c r="Q31" s="35">
        <v>42</v>
      </c>
      <c r="R31" s="35">
        <v>72</v>
      </c>
    </row>
    <row r="32" spans="1:18" s="13" customFormat="1" ht="12">
      <c r="A32" s="32" t="s">
        <v>87</v>
      </c>
      <c r="B32" s="33" t="s">
        <v>88</v>
      </c>
      <c r="C32" s="48">
        <f t="shared" si="1"/>
        <v>292</v>
      </c>
      <c r="D32" s="55">
        <v>1</v>
      </c>
      <c r="E32" s="55">
        <v>1</v>
      </c>
      <c r="F32" s="55">
        <v>143</v>
      </c>
      <c r="G32" s="35">
        <v>1</v>
      </c>
      <c r="H32" s="35">
        <v>92</v>
      </c>
      <c r="I32" s="35">
        <v>54</v>
      </c>
      <c r="J32" s="34">
        <f t="shared" si="3"/>
        <v>653</v>
      </c>
      <c r="K32" s="35">
        <v>114</v>
      </c>
      <c r="L32" s="35">
        <v>4</v>
      </c>
      <c r="M32" s="35">
        <v>19</v>
      </c>
      <c r="N32" s="35">
        <v>59</v>
      </c>
      <c r="O32" s="35">
        <v>257</v>
      </c>
      <c r="P32" s="35">
        <v>62</v>
      </c>
      <c r="Q32" s="35">
        <v>52</v>
      </c>
      <c r="R32" s="35">
        <v>86</v>
      </c>
    </row>
    <row r="33" spans="1:18" s="13" customFormat="1" ht="12">
      <c r="A33" s="32" t="s">
        <v>89</v>
      </c>
      <c r="B33" s="33" t="s">
        <v>90</v>
      </c>
      <c r="C33" s="48">
        <f t="shared" si="1"/>
        <v>438</v>
      </c>
      <c r="D33" s="55">
        <v>1</v>
      </c>
      <c r="E33" s="55">
        <v>0</v>
      </c>
      <c r="F33" s="55">
        <v>186</v>
      </c>
      <c r="G33" s="35">
        <v>1</v>
      </c>
      <c r="H33" s="35">
        <v>128</v>
      </c>
      <c r="I33" s="35">
        <v>122</v>
      </c>
      <c r="J33" s="34">
        <f t="shared" si="3"/>
        <v>1191</v>
      </c>
      <c r="K33" s="35">
        <v>160</v>
      </c>
      <c r="L33" s="35">
        <v>21</v>
      </c>
      <c r="M33" s="35">
        <v>109</v>
      </c>
      <c r="N33" s="35">
        <v>131</v>
      </c>
      <c r="O33" s="35">
        <v>414</v>
      </c>
      <c r="P33" s="35">
        <v>186</v>
      </c>
      <c r="Q33" s="35">
        <v>60</v>
      </c>
      <c r="R33" s="35">
        <v>110</v>
      </c>
    </row>
    <row r="34" spans="1:18" s="13" customFormat="1" ht="12">
      <c r="A34" s="32" t="s">
        <v>91</v>
      </c>
      <c r="B34" s="33" t="s">
        <v>92</v>
      </c>
      <c r="C34" s="48">
        <f t="shared" si="1"/>
        <v>239</v>
      </c>
      <c r="D34" s="55">
        <v>1</v>
      </c>
      <c r="E34" s="55">
        <v>0</v>
      </c>
      <c r="F34" s="55">
        <v>111</v>
      </c>
      <c r="G34" s="35">
        <v>1</v>
      </c>
      <c r="H34" s="35">
        <v>82</v>
      </c>
      <c r="I34" s="35">
        <v>44</v>
      </c>
      <c r="J34" s="34">
        <f t="shared" si="3"/>
        <v>382</v>
      </c>
      <c r="K34" s="35">
        <v>57</v>
      </c>
      <c r="L34" s="35">
        <v>4</v>
      </c>
      <c r="M34" s="35">
        <v>12</v>
      </c>
      <c r="N34" s="35">
        <v>62</v>
      </c>
      <c r="O34" s="35">
        <v>138</v>
      </c>
      <c r="P34" s="35">
        <v>34</v>
      </c>
      <c r="Q34" s="35">
        <v>31</v>
      </c>
      <c r="R34" s="35">
        <v>44</v>
      </c>
    </row>
    <row r="35" spans="1:18" s="13" customFormat="1" ht="12">
      <c r="A35" s="32" t="s">
        <v>93</v>
      </c>
      <c r="B35" s="33" t="s">
        <v>94</v>
      </c>
      <c r="C35" s="48">
        <f t="shared" si="1"/>
        <v>363</v>
      </c>
      <c r="D35" s="55">
        <v>1</v>
      </c>
      <c r="E35" s="55">
        <v>1</v>
      </c>
      <c r="F35" s="55">
        <v>161</v>
      </c>
      <c r="G35" s="35">
        <v>1</v>
      </c>
      <c r="H35" s="35">
        <v>112</v>
      </c>
      <c r="I35" s="35">
        <v>87</v>
      </c>
      <c r="J35" s="34">
        <f t="shared" si="3"/>
        <v>706</v>
      </c>
      <c r="K35" s="35">
        <v>142</v>
      </c>
      <c r="L35" s="35">
        <v>14</v>
      </c>
      <c r="M35" s="35">
        <v>29</v>
      </c>
      <c r="N35" s="35">
        <v>70</v>
      </c>
      <c r="O35" s="35">
        <v>231</v>
      </c>
      <c r="P35" s="35">
        <v>59</v>
      </c>
      <c r="Q35" s="35">
        <v>74</v>
      </c>
      <c r="R35" s="35">
        <v>87</v>
      </c>
    </row>
    <row r="36" spans="1:18" s="13" customFormat="1" ht="12">
      <c r="A36" s="32" t="s">
        <v>112</v>
      </c>
      <c r="B36" s="36" t="s">
        <v>95</v>
      </c>
      <c r="C36" s="48">
        <f t="shared" si="1"/>
        <v>65</v>
      </c>
      <c r="D36" s="55">
        <v>1</v>
      </c>
      <c r="E36" s="55">
        <v>1</v>
      </c>
      <c r="F36" s="55">
        <v>21</v>
      </c>
      <c r="G36" s="35">
        <v>1</v>
      </c>
      <c r="H36" s="35">
        <v>30</v>
      </c>
      <c r="I36" s="35">
        <v>11</v>
      </c>
      <c r="J36" s="34">
        <f t="shared" si="3"/>
        <v>321</v>
      </c>
      <c r="K36" s="35">
        <v>40</v>
      </c>
      <c r="L36" s="35">
        <v>2</v>
      </c>
      <c r="M36" s="35">
        <v>9</v>
      </c>
      <c r="N36" s="35">
        <v>25</v>
      </c>
      <c r="O36" s="35">
        <v>36</v>
      </c>
      <c r="P36" s="35">
        <v>9</v>
      </c>
      <c r="Q36" s="35">
        <v>17</v>
      </c>
      <c r="R36" s="35">
        <v>183</v>
      </c>
    </row>
    <row r="37" spans="1:18" s="13" customFormat="1" ht="12">
      <c r="A37" s="32" t="s">
        <v>113</v>
      </c>
      <c r="B37" s="36" t="s">
        <v>96</v>
      </c>
      <c r="C37" s="48">
        <f t="shared" si="1"/>
        <v>10</v>
      </c>
      <c r="D37" s="55">
        <v>1</v>
      </c>
      <c r="E37" s="55">
        <v>1</v>
      </c>
      <c r="F37" s="55">
        <v>3</v>
      </c>
      <c r="G37" s="35">
        <v>0</v>
      </c>
      <c r="H37" s="35">
        <v>2</v>
      </c>
      <c r="I37" s="35">
        <v>3</v>
      </c>
      <c r="J37" s="34">
        <f t="shared" si="3"/>
        <v>48</v>
      </c>
      <c r="K37" s="35">
        <v>17</v>
      </c>
      <c r="L37" s="35">
        <v>0</v>
      </c>
      <c r="M37" s="35">
        <v>0</v>
      </c>
      <c r="N37" s="35">
        <v>2</v>
      </c>
      <c r="O37" s="35">
        <v>12</v>
      </c>
      <c r="P37" s="35">
        <v>0</v>
      </c>
      <c r="Q37" s="35">
        <v>0</v>
      </c>
      <c r="R37" s="35">
        <v>17</v>
      </c>
    </row>
    <row r="38" spans="1:2" ht="12">
      <c r="A38" s="37" t="s">
        <v>114</v>
      </c>
      <c r="B38" s="38"/>
    </row>
    <row r="39" spans="1:18" s="39" customFormat="1" ht="12" customHeight="1">
      <c r="A39" s="107" t="s">
        <v>115</v>
      </c>
      <c r="B39" s="90"/>
      <c r="C39" s="90"/>
      <c r="D39" s="90"/>
      <c r="E39" s="90"/>
      <c r="F39" s="90"/>
      <c r="G39" s="90"/>
      <c r="H39" s="90"/>
      <c r="I39" s="90"/>
      <c r="J39" s="90"/>
      <c r="K39" s="90"/>
      <c r="L39" s="90"/>
      <c r="M39" s="90"/>
      <c r="N39" s="90"/>
      <c r="O39" s="90"/>
      <c r="P39" s="90"/>
      <c r="Q39" s="90"/>
      <c r="R39" s="90"/>
    </row>
  </sheetData>
  <sheetProtection/>
  <mergeCells count="7">
    <mergeCell ref="A5:B5"/>
    <mergeCell ref="A39:R39"/>
    <mergeCell ref="A1:R1"/>
    <mergeCell ref="A2:R2"/>
    <mergeCell ref="J3:R3"/>
    <mergeCell ref="A3:B4"/>
    <mergeCell ref="C3:I3"/>
  </mergeCells>
  <printOptions horizontalCentered="1" verticalCentered="1"/>
  <pageMargins left="0.49" right="0.52" top="0.39" bottom="0.43" header="0.28" footer="0.33"/>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V3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6" sqref="C6"/>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0.66015625" style="37" customWidth="1"/>
    <col min="19" max="21" width="10.33203125" style="37" customWidth="1"/>
    <col min="22" max="22" width="7.66015625" style="37" customWidth="1"/>
    <col min="23" max="16384" width="11.83203125" style="37" customWidth="1"/>
  </cols>
  <sheetData>
    <row r="1" spans="1:22" s="13" customFormat="1" ht="33.75" customHeight="1">
      <c r="A1" s="97" t="s">
        <v>185</v>
      </c>
      <c r="B1" s="97"/>
      <c r="C1" s="98"/>
      <c r="D1" s="98"/>
      <c r="E1" s="98"/>
      <c r="F1" s="98"/>
      <c r="G1" s="98"/>
      <c r="H1" s="98"/>
      <c r="I1" s="98"/>
      <c r="J1" s="98"/>
      <c r="K1" s="98"/>
      <c r="L1" s="98"/>
      <c r="M1" s="98"/>
      <c r="N1" s="98"/>
      <c r="O1" s="98"/>
      <c r="P1" s="98"/>
      <c r="Q1" s="98"/>
      <c r="R1" s="98"/>
      <c r="S1" s="98"/>
      <c r="T1" s="98"/>
      <c r="U1" s="98"/>
      <c r="V1" s="98"/>
    </row>
    <row r="2" spans="1:22" s="13" customFormat="1" ht="15" customHeight="1">
      <c r="A2" s="99" t="s">
        <v>186</v>
      </c>
      <c r="B2" s="99"/>
      <c r="C2" s="99"/>
      <c r="D2" s="99"/>
      <c r="E2" s="99"/>
      <c r="F2" s="99"/>
      <c r="G2" s="99"/>
      <c r="H2" s="99"/>
      <c r="I2" s="99"/>
      <c r="J2" s="99"/>
      <c r="K2" s="99"/>
      <c r="L2" s="99"/>
      <c r="M2" s="99"/>
      <c r="N2" s="99"/>
      <c r="O2" s="99"/>
      <c r="P2" s="99"/>
      <c r="Q2" s="99"/>
      <c r="R2" s="99"/>
      <c r="S2" s="99"/>
      <c r="T2" s="99"/>
      <c r="U2" s="99"/>
      <c r="V2" s="99"/>
    </row>
    <row r="3" spans="1:22" s="13" customFormat="1" ht="12">
      <c r="A3" s="100" t="s">
        <v>187</v>
      </c>
      <c r="B3" s="101"/>
      <c r="C3" s="104" t="s">
        <v>188</v>
      </c>
      <c r="D3" s="104"/>
      <c r="E3" s="104"/>
      <c r="F3" s="104"/>
      <c r="G3" s="104"/>
      <c r="H3" s="104"/>
      <c r="I3" s="104"/>
      <c r="J3" s="104" t="s">
        <v>189</v>
      </c>
      <c r="K3" s="104"/>
      <c r="L3" s="104"/>
      <c r="M3" s="104"/>
      <c r="N3" s="104"/>
      <c r="O3" s="104"/>
      <c r="P3" s="104"/>
      <c r="Q3" s="104"/>
      <c r="R3" s="104"/>
      <c r="S3" s="104"/>
      <c r="T3" s="104"/>
      <c r="U3" s="104"/>
      <c r="V3" s="104"/>
    </row>
    <row r="4" spans="1:22" s="15" customFormat="1" ht="48" customHeight="1">
      <c r="A4" s="102"/>
      <c r="B4" s="103"/>
      <c r="C4" s="14" t="s">
        <v>190</v>
      </c>
      <c r="D4" s="14" t="s">
        <v>191</v>
      </c>
      <c r="E4" s="14" t="s">
        <v>192</v>
      </c>
      <c r="F4" s="14" t="s">
        <v>193</v>
      </c>
      <c r="G4" s="3" t="s">
        <v>194</v>
      </c>
      <c r="H4" s="3" t="s">
        <v>195</v>
      </c>
      <c r="I4" s="3" t="s">
        <v>196</v>
      </c>
      <c r="J4" s="14" t="s">
        <v>190</v>
      </c>
      <c r="K4" s="3" t="s">
        <v>197</v>
      </c>
      <c r="L4" s="3" t="s">
        <v>198</v>
      </c>
      <c r="M4" s="3" t="s">
        <v>199</v>
      </c>
      <c r="N4" s="3" t="s">
        <v>200</v>
      </c>
      <c r="O4" s="3" t="s">
        <v>201</v>
      </c>
      <c r="P4" s="3" t="s">
        <v>202</v>
      </c>
      <c r="Q4" s="3" t="s">
        <v>203</v>
      </c>
      <c r="R4" s="14" t="s">
        <v>204</v>
      </c>
      <c r="S4" s="14" t="s">
        <v>205</v>
      </c>
      <c r="T4" s="14" t="s">
        <v>206</v>
      </c>
      <c r="U4" s="14" t="s">
        <v>207</v>
      </c>
      <c r="V4" s="14" t="s">
        <v>208</v>
      </c>
    </row>
    <row r="5" spans="1:22" s="17" customFormat="1" ht="55.5" customHeight="1">
      <c r="A5" s="105" t="s">
        <v>209</v>
      </c>
      <c r="B5" s="106"/>
      <c r="C5" s="16" t="s">
        <v>210</v>
      </c>
      <c r="D5" s="16" t="s">
        <v>211</v>
      </c>
      <c r="E5" s="16" t="s">
        <v>212</v>
      </c>
      <c r="F5" s="16" t="s">
        <v>213</v>
      </c>
      <c r="G5" s="8" t="s">
        <v>214</v>
      </c>
      <c r="H5" s="10" t="s">
        <v>215</v>
      </c>
      <c r="I5" s="8" t="s">
        <v>216</v>
      </c>
      <c r="J5" s="16" t="s">
        <v>210</v>
      </c>
      <c r="K5" s="8" t="s">
        <v>217</v>
      </c>
      <c r="L5" s="8" t="s">
        <v>218</v>
      </c>
      <c r="M5" s="8" t="s">
        <v>219</v>
      </c>
      <c r="N5" s="8" t="s">
        <v>220</v>
      </c>
      <c r="O5" s="8" t="s">
        <v>221</v>
      </c>
      <c r="P5" s="8" t="s">
        <v>222</v>
      </c>
      <c r="Q5" s="8" t="s">
        <v>223</v>
      </c>
      <c r="R5" s="16" t="s">
        <v>224</v>
      </c>
      <c r="S5" s="16" t="s">
        <v>225</v>
      </c>
      <c r="T5" s="16" t="s">
        <v>226</v>
      </c>
      <c r="U5" s="16" t="s">
        <v>227</v>
      </c>
      <c r="V5" s="16" t="s">
        <v>47</v>
      </c>
    </row>
    <row r="6" spans="1:22" s="15" customFormat="1" ht="14.25" customHeight="1">
      <c r="A6" s="18" t="s">
        <v>228</v>
      </c>
      <c r="B6" s="19" t="s">
        <v>229</v>
      </c>
      <c r="C6" s="45">
        <f>SUM(D6:I6)</f>
        <v>10167</v>
      </c>
      <c r="D6" s="20">
        <v>302</v>
      </c>
      <c r="E6" s="20">
        <v>40</v>
      </c>
      <c r="F6" s="45">
        <f>F8+F7</f>
        <v>4663</v>
      </c>
      <c r="G6" s="20">
        <v>172</v>
      </c>
      <c r="H6" s="20">
        <v>2370</v>
      </c>
      <c r="I6" s="20">
        <v>2620</v>
      </c>
      <c r="J6" s="20">
        <v>31994</v>
      </c>
      <c r="K6" s="20">
        <v>5557</v>
      </c>
      <c r="L6" s="20">
        <v>1065</v>
      </c>
      <c r="M6" s="20">
        <v>1526</v>
      </c>
      <c r="N6" s="20">
        <v>3763</v>
      </c>
      <c r="O6" s="20">
        <v>10228</v>
      </c>
      <c r="P6" s="20">
        <v>2425</v>
      </c>
      <c r="Q6" s="20">
        <v>3676</v>
      </c>
      <c r="R6" s="20">
        <v>1027</v>
      </c>
      <c r="S6" s="20">
        <v>770</v>
      </c>
      <c r="T6" s="20">
        <v>984</v>
      </c>
      <c r="U6" s="20">
        <v>222</v>
      </c>
      <c r="V6" s="20">
        <v>751</v>
      </c>
    </row>
    <row r="7" spans="1:22" s="26" customFormat="1" ht="12">
      <c r="A7" s="21" t="s">
        <v>230</v>
      </c>
      <c r="B7" s="22" t="s">
        <v>231</v>
      </c>
      <c r="C7" s="46">
        <f aca="true" t="shared" si="0" ref="C7:C37">SUM(D7:I7)</f>
        <v>419</v>
      </c>
      <c r="D7" s="23">
        <v>0</v>
      </c>
      <c r="E7" s="23">
        <v>0</v>
      </c>
      <c r="F7" s="46">
        <v>132</v>
      </c>
      <c r="G7" s="24">
        <v>145</v>
      </c>
      <c r="H7" s="24">
        <v>96</v>
      </c>
      <c r="I7" s="24">
        <v>46</v>
      </c>
      <c r="J7" s="25">
        <v>8542</v>
      </c>
      <c r="K7" s="24">
        <v>1960</v>
      </c>
      <c r="L7" s="24">
        <v>751</v>
      </c>
      <c r="M7" s="24">
        <v>750</v>
      </c>
      <c r="N7" s="24">
        <v>779</v>
      </c>
      <c r="O7" s="24">
        <v>1872</v>
      </c>
      <c r="P7" s="24">
        <v>170</v>
      </c>
      <c r="Q7" s="24">
        <v>1678</v>
      </c>
      <c r="R7" s="24">
        <v>52</v>
      </c>
      <c r="S7" s="24">
        <v>10</v>
      </c>
      <c r="T7" s="24">
        <v>167</v>
      </c>
      <c r="U7" s="24">
        <v>193</v>
      </c>
      <c r="V7" s="24">
        <v>160</v>
      </c>
    </row>
    <row r="8" spans="1:22" s="26" customFormat="1" ht="12">
      <c r="A8" s="21" t="s">
        <v>232</v>
      </c>
      <c r="B8" s="22" t="s">
        <v>233</v>
      </c>
      <c r="C8" s="45">
        <f t="shared" si="0"/>
        <v>9748</v>
      </c>
      <c r="D8" s="20">
        <v>302</v>
      </c>
      <c r="E8" s="20">
        <v>40</v>
      </c>
      <c r="F8" s="45">
        <f>F9+F14</f>
        <v>4531</v>
      </c>
      <c r="G8" s="20">
        <f aca="true" t="shared" si="1" ref="G8:V8">G9+G14</f>
        <v>27</v>
      </c>
      <c r="H8" s="20">
        <f t="shared" si="1"/>
        <v>2274</v>
      </c>
      <c r="I8" s="20">
        <f t="shared" si="1"/>
        <v>2574</v>
      </c>
      <c r="J8" s="20">
        <f t="shared" si="1"/>
        <v>23452</v>
      </c>
      <c r="K8" s="20">
        <f t="shared" si="1"/>
        <v>3597</v>
      </c>
      <c r="L8" s="20">
        <f t="shared" si="1"/>
        <v>314</v>
      </c>
      <c r="M8" s="20">
        <f t="shared" si="1"/>
        <v>776</v>
      </c>
      <c r="N8" s="20">
        <f t="shared" si="1"/>
        <v>2984</v>
      </c>
      <c r="O8" s="20">
        <f t="shared" si="1"/>
        <v>8356</v>
      </c>
      <c r="P8" s="20">
        <f t="shared" si="1"/>
        <v>2255</v>
      </c>
      <c r="Q8" s="20">
        <f t="shared" si="1"/>
        <v>1998</v>
      </c>
      <c r="R8" s="20">
        <f t="shared" si="1"/>
        <v>975</v>
      </c>
      <c r="S8" s="20">
        <f t="shared" si="1"/>
        <v>760</v>
      </c>
      <c r="T8" s="20">
        <f t="shared" si="1"/>
        <v>817</v>
      </c>
      <c r="U8" s="20">
        <f t="shared" si="1"/>
        <v>29</v>
      </c>
      <c r="V8" s="20">
        <f t="shared" si="1"/>
        <v>591</v>
      </c>
    </row>
    <row r="9" spans="1:22" s="13" customFormat="1" ht="12">
      <c r="A9" s="28" t="s">
        <v>234</v>
      </c>
      <c r="B9" s="29" t="s">
        <v>235</v>
      </c>
      <c r="C9" s="47">
        <f t="shared" si="0"/>
        <v>1910</v>
      </c>
      <c r="D9" s="31">
        <v>13</v>
      </c>
      <c r="E9" s="31">
        <v>3</v>
      </c>
      <c r="F9" s="49">
        <v>960</v>
      </c>
      <c r="G9" s="31">
        <v>5</v>
      </c>
      <c r="H9" s="31">
        <v>413</v>
      </c>
      <c r="I9" s="31">
        <v>516</v>
      </c>
      <c r="J9" s="30">
        <v>4554</v>
      </c>
      <c r="K9" s="31">
        <v>683</v>
      </c>
      <c r="L9" s="31">
        <v>106</v>
      </c>
      <c r="M9" s="31">
        <v>300</v>
      </c>
      <c r="N9" s="31">
        <v>482</v>
      </c>
      <c r="O9" s="31">
        <v>1141</v>
      </c>
      <c r="P9" s="31">
        <v>637</v>
      </c>
      <c r="Q9" s="31">
        <v>420</v>
      </c>
      <c r="R9" s="31">
        <v>145</v>
      </c>
      <c r="S9" s="31">
        <v>337</v>
      </c>
      <c r="T9" s="31">
        <v>212</v>
      </c>
      <c r="U9" s="31">
        <v>23</v>
      </c>
      <c r="V9" s="31">
        <v>68</v>
      </c>
    </row>
    <row r="10" spans="1:22" s="13" customFormat="1" ht="12">
      <c r="A10" s="32" t="s">
        <v>48</v>
      </c>
      <c r="B10" s="33" t="s">
        <v>236</v>
      </c>
      <c r="C10" s="48">
        <f t="shared" si="0"/>
        <v>195</v>
      </c>
      <c r="D10" s="35">
        <v>1</v>
      </c>
      <c r="E10" s="35">
        <v>1</v>
      </c>
      <c r="F10" s="49">
        <v>74</v>
      </c>
      <c r="G10" s="35">
        <v>1</v>
      </c>
      <c r="H10" s="35">
        <v>94</v>
      </c>
      <c r="I10" s="35">
        <v>24</v>
      </c>
      <c r="J10" s="34">
        <v>279</v>
      </c>
      <c r="K10" s="35">
        <v>71</v>
      </c>
      <c r="L10" s="35">
        <v>14</v>
      </c>
      <c r="M10" s="35">
        <v>9</v>
      </c>
      <c r="N10" s="35">
        <v>26</v>
      </c>
      <c r="O10" s="35">
        <v>85</v>
      </c>
      <c r="P10" s="35">
        <v>10</v>
      </c>
      <c r="Q10" s="35">
        <v>55</v>
      </c>
      <c r="R10" s="35">
        <v>7</v>
      </c>
      <c r="S10" s="35">
        <v>0</v>
      </c>
      <c r="T10" s="35">
        <v>2</v>
      </c>
      <c r="U10" s="35">
        <v>0</v>
      </c>
      <c r="V10" s="35">
        <v>0</v>
      </c>
    </row>
    <row r="11" spans="1:22" s="13" customFormat="1" ht="12">
      <c r="A11" s="32" t="s">
        <v>237</v>
      </c>
      <c r="B11" s="33" t="s">
        <v>49</v>
      </c>
      <c r="C11" s="48">
        <f t="shared" si="0"/>
        <v>920</v>
      </c>
      <c r="D11" s="35">
        <v>10</v>
      </c>
      <c r="E11" s="35">
        <v>0</v>
      </c>
      <c r="F11" s="49">
        <v>441</v>
      </c>
      <c r="G11" s="35">
        <v>1</v>
      </c>
      <c r="H11" s="35">
        <v>169</v>
      </c>
      <c r="I11" s="35">
        <v>299</v>
      </c>
      <c r="J11" s="34">
        <v>2336</v>
      </c>
      <c r="K11" s="35">
        <v>264</v>
      </c>
      <c r="L11" s="35">
        <v>60</v>
      </c>
      <c r="M11" s="35">
        <v>169</v>
      </c>
      <c r="N11" s="35">
        <v>216</v>
      </c>
      <c r="O11" s="35">
        <v>451</v>
      </c>
      <c r="P11" s="35">
        <v>429</v>
      </c>
      <c r="Q11" s="35">
        <v>191</v>
      </c>
      <c r="R11" s="35">
        <v>92</v>
      </c>
      <c r="S11" s="35">
        <v>278</v>
      </c>
      <c r="T11" s="35">
        <v>125</v>
      </c>
      <c r="U11" s="35">
        <v>0</v>
      </c>
      <c r="V11" s="35">
        <v>61</v>
      </c>
    </row>
    <row r="12" spans="1:22" s="13" customFormat="1" ht="12">
      <c r="A12" s="32" t="s">
        <v>50</v>
      </c>
      <c r="B12" s="33" t="s">
        <v>51</v>
      </c>
      <c r="C12" s="48">
        <f t="shared" si="0"/>
        <v>792</v>
      </c>
      <c r="D12" s="35">
        <v>2</v>
      </c>
      <c r="E12" s="35">
        <v>2</v>
      </c>
      <c r="F12" s="49">
        <v>445</v>
      </c>
      <c r="G12" s="35">
        <v>1</v>
      </c>
      <c r="H12" s="35">
        <v>150</v>
      </c>
      <c r="I12" s="35">
        <v>192</v>
      </c>
      <c r="J12" s="34">
        <v>1939</v>
      </c>
      <c r="K12" s="35">
        <v>348</v>
      </c>
      <c r="L12" s="35">
        <v>32</v>
      </c>
      <c r="M12" s="35">
        <v>122</v>
      </c>
      <c r="N12" s="35">
        <v>240</v>
      </c>
      <c r="O12" s="35">
        <v>605</v>
      </c>
      <c r="P12" s="35">
        <v>198</v>
      </c>
      <c r="Q12" s="35">
        <v>174</v>
      </c>
      <c r="R12" s="35">
        <v>46</v>
      </c>
      <c r="S12" s="35">
        <v>59</v>
      </c>
      <c r="T12" s="35">
        <v>85</v>
      </c>
      <c r="U12" s="35">
        <v>23</v>
      </c>
      <c r="V12" s="35">
        <v>7</v>
      </c>
    </row>
    <row r="13" spans="1:22" s="13" customFormat="1" ht="12">
      <c r="A13" s="32" t="s">
        <v>52</v>
      </c>
      <c r="B13" s="33" t="s">
        <v>238</v>
      </c>
      <c r="C13" s="48">
        <f t="shared" si="0"/>
        <v>3</v>
      </c>
      <c r="D13" s="35">
        <v>0</v>
      </c>
      <c r="E13" s="35">
        <v>0</v>
      </c>
      <c r="F13" s="49" t="s">
        <v>245</v>
      </c>
      <c r="G13" s="35">
        <v>2</v>
      </c>
      <c r="H13" s="35">
        <v>0</v>
      </c>
      <c r="I13" s="35">
        <v>1</v>
      </c>
      <c r="J13" s="34">
        <v>0</v>
      </c>
      <c r="K13" s="35">
        <v>0</v>
      </c>
      <c r="L13" s="35">
        <v>0</v>
      </c>
      <c r="M13" s="35">
        <v>0</v>
      </c>
      <c r="N13" s="35">
        <v>0</v>
      </c>
      <c r="O13" s="35">
        <v>0</v>
      </c>
      <c r="P13" s="35">
        <v>0</v>
      </c>
      <c r="Q13" s="35">
        <v>0</v>
      </c>
      <c r="R13" s="35">
        <v>0</v>
      </c>
      <c r="S13" s="35">
        <v>0</v>
      </c>
      <c r="T13" s="35">
        <v>0</v>
      </c>
      <c r="U13" s="35">
        <v>0</v>
      </c>
      <c r="V13" s="35">
        <v>0</v>
      </c>
    </row>
    <row r="14" spans="1:22" s="13" customFormat="1" ht="12">
      <c r="A14" s="28" t="s">
        <v>239</v>
      </c>
      <c r="B14" s="29" t="s">
        <v>240</v>
      </c>
      <c r="C14" s="47">
        <f t="shared" si="0"/>
        <v>7838</v>
      </c>
      <c r="D14" s="31">
        <v>289</v>
      </c>
      <c r="E14" s="31">
        <v>37</v>
      </c>
      <c r="F14" s="50">
        <v>3571</v>
      </c>
      <c r="G14" s="31">
        <v>22</v>
      </c>
      <c r="H14" s="31">
        <v>1861</v>
      </c>
      <c r="I14" s="31">
        <v>2058</v>
      </c>
      <c r="J14" s="30">
        <v>18898</v>
      </c>
      <c r="K14" s="31">
        <v>2914</v>
      </c>
      <c r="L14" s="31">
        <v>208</v>
      </c>
      <c r="M14" s="31">
        <v>476</v>
      </c>
      <c r="N14" s="31">
        <v>2502</v>
      </c>
      <c r="O14" s="31">
        <v>7215</v>
      </c>
      <c r="P14" s="31">
        <v>1618</v>
      </c>
      <c r="Q14" s="31">
        <v>1578</v>
      </c>
      <c r="R14" s="31">
        <v>830</v>
      </c>
      <c r="S14" s="31">
        <v>423</v>
      </c>
      <c r="T14" s="31">
        <v>605</v>
      </c>
      <c r="U14" s="31">
        <v>6</v>
      </c>
      <c r="V14" s="31">
        <v>523</v>
      </c>
    </row>
    <row r="15" spans="1:22" s="13" customFormat="1" ht="12">
      <c r="A15" s="32" t="s">
        <v>53</v>
      </c>
      <c r="B15" s="33" t="s">
        <v>54</v>
      </c>
      <c r="C15" s="48">
        <f t="shared" si="0"/>
        <v>734</v>
      </c>
      <c r="D15" s="35">
        <v>25</v>
      </c>
      <c r="E15" s="35">
        <v>5</v>
      </c>
      <c r="F15" s="49">
        <v>353</v>
      </c>
      <c r="G15" s="35">
        <v>1</v>
      </c>
      <c r="H15" s="35">
        <v>112</v>
      </c>
      <c r="I15" s="35">
        <v>238</v>
      </c>
      <c r="J15" s="34">
        <v>2262</v>
      </c>
      <c r="K15" s="35">
        <v>237</v>
      </c>
      <c r="L15" s="35">
        <v>14</v>
      </c>
      <c r="M15" s="35">
        <v>24</v>
      </c>
      <c r="N15" s="35">
        <v>361</v>
      </c>
      <c r="O15" s="35">
        <v>1056</v>
      </c>
      <c r="P15" s="35">
        <v>225</v>
      </c>
      <c r="Q15" s="35">
        <v>154</v>
      </c>
      <c r="R15" s="35">
        <v>72</v>
      </c>
      <c r="S15" s="35">
        <v>81</v>
      </c>
      <c r="T15" s="35">
        <v>37</v>
      </c>
      <c r="U15" s="35">
        <v>0</v>
      </c>
      <c r="V15" s="35">
        <v>1</v>
      </c>
    </row>
    <row r="16" spans="1:22" s="13" customFormat="1" ht="12">
      <c r="A16" s="32" t="s">
        <v>55</v>
      </c>
      <c r="B16" s="33" t="s">
        <v>56</v>
      </c>
      <c r="C16" s="48">
        <f t="shared" si="0"/>
        <v>380</v>
      </c>
      <c r="D16" s="35">
        <v>11</v>
      </c>
      <c r="E16" s="35">
        <v>2</v>
      </c>
      <c r="F16" s="49">
        <v>205</v>
      </c>
      <c r="G16" s="35">
        <v>1</v>
      </c>
      <c r="H16" s="35">
        <v>85</v>
      </c>
      <c r="I16" s="35">
        <v>76</v>
      </c>
      <c r="J16" s="34">
        <v>686</v>
      </c>
      <c r="K16" s="35">
        <v>110</v>
      </c>
      <c r="L16" s="35">
        <v>15</v>
      </c>
      <c r="M16" s="35">
        <v>29</v>
      </c>
      <c r="N16" s="35">
        <v>86</v>
      </c>
      <c r="O16" s="35">
        <v>203</v>
      </c>
      <c r="P16" s="35">
        <v>46</v>
      </c>
      <c r="Q16" s="35">
        <v>93</v>
      </c>
      <c r="R16" s="35">
        <v>29</v>
      </c>
      <c r="S16" s="35">
        <v>14</v>
      </c>
      <c r="T16" s="35">
        <v>31</v>
      </c>
      <c r="U16" s="35">
        <v>0</v>
      </c>
      <c r="V16" s="35">
        <v>30</v>
      </c>
    </row>
    <row r="17" spans="1:22" s="13" customFormat="1" ht="12">
      <c r="A17" s="32" t="s">
        <v>57</v>
      </c>
      <c r="B17" s="33" t="s">
        <v>58</v>
      </c>
      <c r="C17" s="48">
        <f t="shared" si="0"/>
        <v>691</v>
      </c>
      <c r="D17" s="35">
        <v>13</v>
      </c>
      <c r="E17" s="35">
        <v>2</v>
      </c>
      <c r="F17" s="49">
        <v>378</v>
      </c>
      <c r="G17" s="35">
        <v>1</v>
      </c>
      <c r="H17" s="35">
        <v>112</v>
      </c>
      <c r="I17" s="35">
        <v>185</v>
      </c>
      <c r="J17" s="34">
        <v>1458</v>
      </c>
      <c r="K17" s="35">
        <v>245</v>
      </c>
      <c r="L17" s="35">
        <v>21</v>
      </c>
      <c r="M17" s="35">
        <v>60</v>
      </c>
      <c r="N17" s="35">
        <v>198</v>
      </c>
      <c r="O17" s="35">
        <v>341</v>
      </c>
      <c r="P17" s="35">
        <v>167</v>
      </c>
      <c r="Q17" s="35">
        <v>137</v>
      </c>
      <c r="R17" s="35">
        <v>76</v>
      </c>
      <c r="S17" s="35">
        <v>33</v>
      </c>
      <c r="T17" s="35">
        <v>39</v>
      </c>
      <c r="U17" s="35">
        <v>0</v>
      </c>
      <c r="V17" s="35">
        <v>141</v>
      </c>
    </row>
    <row r="18" spans="1:22" s="13" customFormat="1" ht="12">
      <c r="A18" s="32" t="s">
        <v>59</v>
      </c>
      <c r="B18" s="33" t="s">
        <v>60</v>
      </c>
      <c r="C18" s="48">
        <f t="shared" si="0"/>
        <v>289</v>
      </c>
      <c r="D18" s="35">
        <v>12</v>
      </c>
      <c r="E18" s="35">
        <v>0</v>
      </c>
      <c r="F18" s="49">
        <v>129</v>
      </c>
      <c r="G18" s="35">
        <v>1</v>
      </c>
      <c r="H18" s="35">
        <v>65</v>
      </c>
      <c r="I18" s="35">
        <v>82</v>
      </c>
      <c r="J18" s="34">
        <v>917</v>
      </c>
      <c r="K18" s="35">
        <v>196</v>
      </c>
      <c r="L18" s="35">
        <v>0</v>
      </c>
      <c r="M18" s="35">
        <v>7</v>
      </c>
      <c r="N18" s="35">
        <v>130</v>
      </c>
      <c r="O18" s="35">
        <v>282</v>
      </c>
      <c r="P18" s="35">
        <v>63</v>
      </c>
      <c r="Q18" s="35">
        <v>57</v>
      </c>
      <c r="R18" s="35">
        <v>155</v>
      </c>
      <c r="S18" s="35">
        <v>1</v>
      </c>
      <c r="T18" s="35">
        <v>26</v>
      </c>
      <c r="U18" s="35">
        <v>0</v>
      </c>
      <c r="V18" s="35">
        <v>0</v>
      </c>
    </row>
    <row r="19" spans="1:22" s="13" customFormat="1" ht="12">
      <c r="A19" s="32" t="s">
        <v>61</v>
      </c>
      <c r="B19" s="33" t="s">
        <v>62</v>
      </c>
      <c r="C19" s="48">
        <f t="shared" si="0"/>
        <v>303</v>
      </c>
      <c r="D19" s="35">
        <v>18</v>
      </c>
      <c r="E19" s="35">
        <v>2</v>
      </c>
      <c r="F19" s="49">
        <v>130</v>
      </c>
      <c r="G19" s="35">
        <v>1</v>
      </c>
      <c r="H19" s="35">
        <v>80</v>
      </c>
      <c r="I19" s="35">
        <v>72</v>
      </c>
      <c r="J19" s="34">
        <v>843</v>
      </c>
      <c r="K19" s="35">
        <v>188</v>
      </c>
      <c r="L19" s="35">
        <v>0</v>
      </c>
      <c r="M19" s="35">
        <v>13</v>
      </c>
      <c r="N19" s="35">
        <v>96</v>
      </c>
      <c r="O19" s="35">
        <v>308</v>
      </c>
      <c r="P19" s="35">
        <v>57</v>
      </c>
      <c r="Q19" s="35">
        <v>112</v>
      </c>
      <c r="R19" s="35">
        <v>38</v>
      </c>
      <c r="S19" s="35">
        <v>11</v>
      </c>
      <c r="T19" s="35">
        <v>20</v>
      </c>
      <c r="U19" s="35">
        <v>0</v>
      </c>
      <c r="V19" s="35">
        <v>0</v>
      </c>
    </row>
    <row r="20" spans="1:22" s="13" customFormat="1" ht="12">
      <c r="A20" s="32" t="s">
        <v>63</v>
      </c>
      <c r="B20" s="33" t="s">
        <v>64</v>
      </c>
      <c r="C20" s="48">
        <f t="shared" si="0"/>
        <v>499</v>
      </c>
      <c r="D20" s="35">
        <v>22</v>
      </c>
      <c r="E20" s="35">
        <v>1</v>
      </c>
      <c r="F20" s="49">
        <v>208</v>
      </c>
      <c r="G20" s="35">
        <v>1</v>
      </c>
      <c r="H20" s="35">
        <v>107</v>
      </c>
      <c r="I20" s="35">
        <v>160</v>
      </c>
      <c r="J20" s="34">
        <v>1378</v>
      </c>
      <c r="K20" s="35">
        <v>176</v>
      </c>
      <c r="L20" s="35">
        <v>14</v>
      </c>
      <c r="M20" s="35">
        <v>24</v>
      </c>
      <c r="N20" s="35">
        <v>225</v>
      </c>
      <c r="O20" s="35">
        <v>451</v>
      </c>
      <c r="P20" s="35">
        <v>159</v>
      </c>
      <c r="Q20" s="35">
        <v>104</v>
      </c>
      <c r="R20" s="35">
        <v>26</v>
      </c>
      <c r="S20" s="35">
        <v>13</v>
      </c>
      <c r="T20" s="35">
        <v>54</v>
      </c>
      <c r="U20" s="35">
        <v>0</v>
      </c>
      <c r="V20" s="35">
        <v>132</v>
      </c>
    </row>
    <row r="21" spans="1:22" s="13" customFormat="1" ht="12">
      <c r="A21" s="32" t="s">
        <v>65</v>
      </c>
      <c r="B21" s="33" t="s">
        <v>66</v>
      </c>
      <c r="C21" s="48">
        <f t="shared" si="0"/>
        <v>452</v>
      </c>
      <c r="D21" s="35">
        <v>27</v>
      </c>
      <c r="E21" s="35">
        <v>1</v>
      </c>
      <c r="F21" s="49">
        <v>209</v>
      </c>
      <c r="G21" s="35">
        <v>1</v>
      </c>
      <c r="H21" s="35">
        <v>99</v>
      </c>
      <c r="I21" s="35">
        <v>115</v>
      </c>
      <c r="J21" s="34">
        <v>1032</v>
      </c>
      <c r="K21" s="35">
        <v>133</v>
      </c>
      <c r="L21" s="35">
        <v>11</v>
      </c>
      <c r="M21" s="35">
        <v>24</v>
      </c>
      <c r="N21" s="35">
        <v>132</v>
      </c>
      <c r="O21" s="35">
        <v>410</v>
      </c>
      <c r="P21" s="35">
        <v>138</v>
      </c>
      <c r="Q21" s="35">
        <v>52</v>
      </c>
      <c r="R21" s="35">
        <v>35</v>
      </c>
      <c r="S21" s="35">
        <v>10</v>
      </c>
      <c r="T21" s="35">
        <v>40</v>
      </c>
      <c r="U21" s="35">
        <v>0</v>
      </c>
      <c r="V21" s="35">
        <v>47</v>
      </c>
    </row>
    <row r="22" spans="1:22" s="13" customFormat="1" ht="12">
      <c r="A22" s="32" t="s">
        <v>67</v>
      </c>
      <c r="B22" s="33" t="s">
        <v>68</v>
      </c>
      <c r="C22" s="48">
        <f t="shared" si="0"/>
        <v>278</v>
      </c>
      <c r="D22" s="35">
        <v>14</v>
      </c>
      <c r="E22" s="35">
        <v>1</v>
      </c>
      <c r="F22" s="49">
        <v>124</v>
      </c>
      <c r="G22" s="35">
        <v>1</v>
      </c>
      <c r="H22" s="35">
        <v>61</v>
      </c>
      <c r="I22" s="35">
        <v>77</v>
      </c>
      <c r="J22" s="34">
        <v>822</v>
      </c>
      <c r="K22" s="35">
        <v>164</v>
      </c>
      <c r="L22" s="35">
        <v>14</v>
      </c>
      <c r="M22" s="35">
        <v>15</v>
      </c>
      <c r="N22" s="35">
        <v>95</v>
      </c>
      <c r="O22" s="35">
        <v>327</v>
      </c>
      <c r="P22" s="35">
        <v>57</v>
      </c>
      <c r="Q22" s="35">
        <v>97</v>
      </c>
      <c r="R22" s="35">
        <v>18</v>
      </c>
      <c r="S22" s="35">
        <v>9</v>
      </c>
      <c r="T22" s="35">
        <v>26</v>
      </c>
      <c r="U22" s="35">
        <v>0</v>
      </c>
      <c r="V22" s="35">
        <v>0</v>
      </c>
    </row>
    <row r="23" spans="1:22" s="13" customFormat="1" ht="12">
      <c r="A23" s="32" t="s">
        <v>69</v>
      </c>
      <c r="B23" s="33" t="s">
        <v>70</v>
      </c>
      <c r="C23" s="48">
        <f t="shared" si="0"/>
        <v>363</v>
      </c>
      <c r="D23" s="35">
        <v>21</v>
      </c>
      <c r="E23" s="35">
        <v>1</v>
      </c>
      <c r="F23" s="49">
        <v>153</v>
      </c>
      <c r="G23" s="35">
        <v>1</v>
      </c>
      <c r="H23" s="35">
        <v>98</v>
      </c>
      <c r="I23" s="35">
        <v>89</v>
      </c>
      <c r="J23" s="34">
        <v>720</v>
      </c>
      <c r="K23" s="35">
        <v>92</v>
      </c>
      <c r="L23" s="35">
        <v>6</v>
      </c>
      <c r="M23" s="35">
        <v>12</v>
      </c>
      <c r="N23" s="35">
        <v>103</v>
      </c>
      <c r="O23" s="35">
        <v>283</v>
      </c>
      <c r="P23" s="35">
        <v>62</v>
      </c>
      <c r="Q23" s="35">
        <v>85</v>
      </c>
      <c r="R23" s="35">
        <v>21</v>
      </c>
      <c r="S23" s="35">
        <v>8</v>
      </c>
      <c r="T23" s="35">
        <v>45</v>
      </c>
      <c r="U23" s="35">
        <v>0</v>
      </c>
      <c r="V23" s="35">
        <v>3</v>
      </c>
    </row>
    <row r="24" spans="1:22" s="13" customFormat="1" ht="12">
      <c r="A24" s="32" t="s">
        <v>71</v>
      </c>
      <c r="B24" s="33" t="s">
        <v>72</v>
      </c>
      <c r="C24" s="48">
        <f t="shared" si="0"/>
        <v>262</v>
      </c>
      <c r="D24" s="35">
        <v>18</v>
      </c>
      <c r="E24" s="35">
        <v>1</v>
      </c>
      <c r="F24" s="49">
        <v>114</v>
      </c>
      <c r="G24" s="35">
        <v>1</v>
      </c>
      <c r="H24" s="35">
        <v>73</v>
      </c>
      <c r="I24" s="35">
        <v>55</v>
      </c>
      <c r="J24" s="34">
        <v>348</v>
      </c>
      <c r="K24" s="35">
        <v>22</v>
      </c>
      <c r="L24" s="35">
        <v>5</v>
      </c>
      <c r="M24" s="35">
        <v>5</v>
      </c>
      <c r="N24" s="35">
        <v>45</v>
      </c>
      <c r="O24" s="35">
        <v>187</v>
      </c>
      <c r="P24" s="35">
        <v>17</v>
      </c>
      <c r="Q24" s="35">
        <v>44</v>
      </c>
      <c r="R24" s="35">
        <v>14</v>
      </c>
      <c r="S24" s="35">
        <v>0</v>
      </c>
      <c r="T24" s="35">
        <v>9</v>
      </c>
      <c r="U24" s="35">
        <v>0</v>
      </c>
      <c r="V24" s="35">
        <v>0</v>
      </c>
    </row>
    <row r="25" spans="1:22" s="13" customFormat="1" ht="12">
      <c r="A25" s="32" t="s">
        <v>73</v>
      </c>
      <c r="B25" s="33" t="s">
        <v>74</v>
      </c>
      <c r="C25" s="48">
        <f t="shared" si="0"/>
        <v>425</v>
      </c>
      <c r="D25" s="35">
        <v>32</v>
      </c>
      <c r="E25" s="35">
        <v>1</v>
      </c>
      <c r="F25" s="49">
        <v>203</v>
      </c>
      <c r="G25" s="35">
        <v>1</v>
      </c>
      <c r="H25" s="35">
        <v>73</v>
      </c>
      <c r="I25" s="35">
        <v>115</v>
      </c>
      <c r="J25" s="34">
        <v>667</v>
      </c>
      <c r="K25" s="35">
        <v>103</v>
      </c>
      <c r="L25" s="35">
        <v>4</v>
      </c>
      <c r="M25" s="35">
        <v>3</v>
      </c>
      <c r="N25" s="35">
        <v>81</v>
      </c>
      <c r="O25" s="35">
        <v>323</v>
      </c>
      <c r="P25" s="35">
        <v>38</v>
      </c>
      <c r="Q25" s="35">
        <v>69</v>
      </c>
      <c r="R25" s="35">
        <v>18</v>
      </c>
      <c r="S25" s="35">
        <v>3</v>
      </c>
      <c r="T25" s="35">
        <v>25</v>
      </c>
      <c r="U25" s="35">
        <v>0</v>
      </c>
      <c r="V25" s="35">
        <v>0</v>
      </c>
    </row>
    <row r="26" spans="1:22" s="13" customFormat="1" ht="12">
      <c r="A26" s="32" t="s">
        <v>75</v>
      </c>
      <c r="B26" s="33" t="s">
        <v>76</v>
      </c>
      <c r="C26" s="48">
        <f t="shared" si="0"/>
        <v>513</v>
      </c>
      <c r="D26" s="35">
        <v>25</v>
      </c>
      <c r="E26" s="35">
        <v>5</v>
      </c>
      <c r="F26" s="49">
        <v>243</v>
      </c>
      <c r="G26" s="35">
        <v>1</v>
      </c>
      <c r="H26" s="35">
        <v>80</v>
      </c>
      <c r="I26" s="35">
        <v>159</v>
      </c>
      <c r="J26" s="34">
        <v>1132</v>
      </c>
      <c r="K26" s="35">
        <v>124</v>
      </c>
      <c r="L26" s="35">
        <v>19</v>
      </c>
      <c r="M26" s="35">
        <v>28</v>
      </c>
      <c r="N26" s="35">
        <v>175</v>
      </c>
      <c r="O26" s="35">
        <v>608</v>
      </c>
      <c r="P26" s="35">
        <v>71</v>
      </c>
      <c r="Q26" s="35">
        <v>54</v>
      </c>
      <c r="R26" s="35">
        <v>18</v>
      </c>
      <c r="S26" s="35">
        <v>17</v>
      </c>
      <c r="T26" s="35">
        <v>17</v>
      </c>
      <c r="U26" s="35">
        <v>1</v>
      </c>
      <c r="V26" s="35">
        <v>0</v>
      </c>
    </row>
    <row r="27" spans="1:22" s="13" customFormat="1" ht="12">
      <c r="A27" s="32" t="s">
        <v>77</v>
      </c>
      <c r="B27" s="33" t="s">
        <v>78</v>
      </c>
      <c r="C27" s="48">
        <f t="shared" si="0"/>
        <v>370</v>
      </c>
      <c r="D27" s="35">
        <v>24</v>
      </c>
      <c r="E27" s="35">
        <v>5</v>
      </c>
      <c r="F27" s="49">
        <v>133</v>
      </c>
      <c r="G27" s="35">
        <v>1</v>
      </c>
      <c r="H27" s="35">
        <v>92</v>
      </c>
      <c r="I27" s="35">
        <v>115</v>
      </c>
      <c r="J27" s="34">
        <v>1604</v>
      </c>
      <c r="K27" s="35">
        <v>323</v>
      </c>
      <c r="L27" s="35">
        <v>21</v>
      </c>
      <c r="M27" s="35">
        <v>24</v>
      </c>
      <c r="N27" s="35">
        <v>254</v>
      </c>
      <c r="O27" s="35">
        <v>652</v>
      </c>
      <c r="P27" s="35">
        <v>49</v>
      </c>
      <c r="Q27" s="35">
        <v>82</v>
      </c>
      <c r="R27" s="35">
        <v>23</v>
      </c>
      <c r="S27" s="35">
        <v>26</v>
      </c>
      <c r="T27" s="35">
        <v>28</v>
      </c>
      <c r="U27" s="35">
        <v>0</v>
      </c>
      <c r="V27" s="35">
        <v>122</v>
      </c>
    </row>
    <row r="28" spans="1:22" s="13" customFormat="1" ht="12">
      <c r="A28" s="32" t="s">
        <v>79</v>
      </c>
      <c r="B28" s="33" t="s">
        <v>80</v>
      </c>
      <c r="C28" s="48">
        <f t="shared" si="0"/>
        <v>197</v>
      </c>
      <c r="D28" s="35">
        <v>9</v>
      </c>
      <c r="E28" s="35">
        <v>3</v>
      </c>
      <c r="F28" s="49">
        <v>68</v>
      </c>
      <c r="G28" s="35">
        <v>1</v>
      </c>
      <c r="H28" s="35">
        <v>64</v>
      </c>
      <c r="I28" s="35">
        <v>52</v>
      </c>
      <c r="J28" s="34">
        <v>487</v>
      </c>
      <c r="K28" s="35">
        <v>104</v>
      </c>
      <c r="L28" s="35">
        <v>6</v>
      </c>
      <c r="M28" s="35">
        <v>7</v>
      </c>
      <c r="N28" s="35">
        <v>54</v>
      </c>
      <c r="O28" s="35">
        <v>184</v>
      </c>
      <c r="P28" s="35">
        <v>31</v>
      </c>
      <c r="Q28" s="35">
        <v>47</v>
      </c>
      <c r="R28" s="35">
        <v>13</v>
      </c>
      <c r="S28" s="35">
        <v>23</v>
      </c>
      <c r="T28" s="35">
        <v>18</v>
      </c>
      <c r="U28" s="35">
        <v>0</v>
      </c>
      <c r="V28" s="35">
        <v>0</v>
      </c>
    </row>
    <row r="29" spans="1:22" s="13" customFormat="1" ht="12">
      <c r="A29" s="32" t="s">
        <v>81</v>
      </c>
      <c r="B29" s="33" t="s">
        <v>82</v>
      </c>
      <c r="C29" s="48">
        <f t="shared" si="0"/>
        <v>267</v>
      </c>
      <c r="D29" s="35">
        <v>10</v>
      </c>
      <c r="E29" s="35">
        <v>1</v>
      </c>
      <c r="F29" s="49">
        <v>117</v>
      </c>
      <c r="G29" s="35">
        <v>1</v>
      </c>
      <c r="H29" s="35">
        <v>73</v>
      </c>
      <c r="I29" s="35">
        <v>65</v>
      </c>
      <c r="J29" s="34">
        <v>684</v>
      </c>
      <c r="K29" s="35">
        <v>84</v>
      </c>
      <c r="L29" s="35">
        <v>3</v>
      </c>
      <c r="M29" s="35">
        <v>17</v>
      </c>
      <c r="N29" s="35">
        <v>48</v>
      </c>
      <c r="O29" s="35">
        <v>306</v>
      </c>
      <c r="P29" s="35">
        <v>39</v>
      </c>
      <c r="Q29" s="35">
        <v>104</v>
      </c>
      <c r="R29" s="35">
        <v>26</v>
      </c>
      <c r="S29" s="35">
        <v>26</v>
      </c>
      <c r="T29" s="35">
        <v>18</v>
      </c>
      <c r="U29" s="35">
        <v>0</v>
      </c>
      <c r="V29" s="35">
        <v>13</v>
      </c>
    </row>
    <row r="30" spans="1:22" s="13" customFormat="1" ht="12">
      <c r="A30" s="32" t="s">
        <v>83</v>
      </c>
      <c r="B30" s="33" t="s">
        <v>84</v>
      </c>
      <c r="C30" s="48">
        <f t="shared" si="0"/>
        <v>101</v>
      </c>
      <c r="D30" s="35">
        <v>1</v>
      </c>
      <c r="E30" s="35">
        <v>1</v>
      </c>
      <c r="F30" s="49">
        <v>22</v>
      </c>
      <c r="G30" s="35">
        <v>1</v>
      </c>
      <c r="H30" s="35">
        <v>53</v>
      </c>
      <c r="I30" s="35">
        <v>23</v>
      </c>
      <c r="J30" s="34">
        <v>300</v>
      </c>
      <c r="K30" s="35">
        <v>51</v>
      </c>
      <c r="L30" s="35">
        <v>0</v>
      </c>
      <c r="M30" s="35">
        <v>2</v>
      </c>
      <c r="N30" s="35">
        <v>60</v>
      </c>
      <c r="O30" s="35">
        <v>117</v>
      </c>
      <c r="P30" s="35">
        <v>10</v>
      </c>
      <c r="Q30" s="35">
        <v>32</v>
      </c>
      <c r="R30" s="35">
        <v>12</v>
      </c>
      <c r="S30" s="35">
        <v>12</v>
      </c>
      <c r="T30" s="35">
        <v>4</v>
      </c>
      <c r="U30" s="35">
        <v>0</v>
      </c>
      <c r="V30" s="35">
        <v>0</v>
      </c>
    </row>
    <row r="31" spans="1:22" s="13" customFormat="1" ht="12">
      <c r="A31" s="32" t="s">
        <v>85</v>
      </c>
      <c r="B31" s="33" t="s">
        <v>86</v>
      </c>
      <c r="C31" s="48">
        <f t="shared" si="0"/>
        <v>322</v>
      </c>
      <c r="D31" s="35">
        <v>1</v>
      </c>
      <c r="E31" s="35">
        <v>1</v>
      </c>
      <c r="F31" s="49">
        <v>166</v>
      </c>
      <c r="G31" s="35">
        <v>1</v>
      </c>
      <c r="H31" s="35">
        <v>81</v>
      </c>
      <c r="I31" s="35">
        <v>72</v>
      </c>
      <c r="J31" s="34">
        <v>404</v>
      </c>
      <c r="K31" s="35">
        <v>62</v>
      </c>
      <c r="L31" s="35">
        <v>10</v>
      </c>
      <c r="M31" s="35">
        <v>13</v>
      </c>
      <c r="N31" s="35">
        <v>35</v>
      </c>
      <c r="O31" s="35">
        <v>133</v>
      </c>
      <c r="P31" s="35">
        <v>43</v>
      </c>
      <c r="Q31" s="35">
        <v>37</v>
      </c>
      <c r="R31" s="35">
        <v>30</v>
      </c>
      <c r="S31" s="35">
        <v>28</v>
      </c>
      <c r="T31" s="35">
        <v>13</v>
      </c>
      <c r="U31" s="35">
        <v>0</v>
      </c>
      <c r="V31" s="35">
        <v>0</v>
      </c>
    </row>
    <row r="32" spans="1:22" s="13" customFormat="1" ht="12">
      <c r="A32" s="32" t="s">
        <v>87</v>
      </c>
      <c r="B32" s="33" t="s">
        <v>88</v>
      </c>
      <c r="C32" s="48">
        <f t="shared" si="0"/>
        <v>285</v>
      </c>
      <c r="D32" s="35">
        <v>1</v>
      </c>
      <c r="E32" s="35">
        <v>1</v>
      </c>
      <c r="F32" s="49">
        <v>139</v>
      </c>
      <c r="G32" s="35">
        <v>1</v>
      </c>
      <c r="H32" s="35">
        <v>90</v>
      </c>
      <c r="I32" s="35">
        <v>53</v>
      </c>
      <c r="J32" s="34">
        <v>631</v>
      </c>
      <c r="K32" s="35">
        <v>111</v>
      </c>
      <c r="L32" s="35">
        <v>4</v>
      </c>
      <c r="M32" s="35">
        <v>19</v>
      </c>
      <c r="N32" s="35">
        <v>56</v>
      </c>
      <c r="O32" s="35">
        <v>246</v>
      </c>
      <c r="P32" s="35">
        <v>64</v>
      </c>
      <c r="Q32" s="35">
        <v>50</v>
      </c>
      <c r="R32" s="35">
        <v>27</v>
      </c>
      <c r="S32" s="35">
        <v>24</v>
      </c>
      <c r="T32" s="35">
        <v>29</v>
      </c>
      <c r="U32" s="35">
        <v>0</v>
      </c>
      <c r="V32" s="35">
        <v>1</v>
      </c>
    </row>
    <row r="33" spans="1:22" s="13" customFormat="1" ht="12">
      <c r="A33" s="32" t="s">
        <v>89</v>
      </c>
      <c r="B33" s="33" t="s">
        <v>90</v>
      </c>
      <c r="C33" s="48">
        <f t="shared" si="0"/>
        <v>443</v>
      </c>
      <c r="D33" s="35">
        <v>1</v>
      </c>
      <c r="E33" s="35">
        <v>0</v>
      </c>
      <c r="F33" s="49">
        <v>185</v>
      </c>
      <c r="G33" s="35">
        <v>1</v>
      </c>
      <c r="H33" s="35">
        <v>136</v>
      </c>
      <c r="I33" s="35">
        <v>120</v>
      </c>
      <c r="J33" s="34">
        <v>1132</v>
      </c>
      <c r="K33" s="35">
        <v>146</v>
      </c>
      <c r="L33" s="35">
        <v>20</v>
      </c>
      <c r="M33" s="35">
        <v>104</v>
      </c>
      <c r="N33" s="35">
        <v>126</v>
      </c>
      <c r="O33" s="35">
        <v>388</v>
      </c>
      <c r="P33" s="35">
        <v>182</v>
      </c>
      <c r="Q33" s="35">
        <v>57</v>
      </c>
      <c r="R33" s="35">
        <v>27</v>
      </c>
      <c r="S33" s="35">
        <v>36</v>
      </c>
      <c r="T33" s="35">
        <v>46</v>
      </c>
      <c r="U33" s="35">
        <v>0</v>
      </c>
      <c r="V33" s="35">
        <v>0</v>
      </c>
    </row>
    <row r="34" spans="1:22" s="13" customFormat="1" ht="12">
      <c r="A34" s="32" t="s">
        <v>91</v>
      </c>
      <c r="B34" s="33" t="s">
        <v>92</v>
      </c>
      <c r="C34" s="48">
        <f t="shared" si="0"/>
        <v>240</v>
      </c>
      <c r="D34" s="35">
        <v>1</v>
      </c>
      <c r="E34" s="35">
        <v>0</v>
      </c>
      <c r="F34" s="49">
        <v>114</v>
      </c>
      <c r="G34" s="35">
        <v>1</v>
      </c>
      <c r="H34" s="35">
        <v>82</v>
      </c>
      <c r="I34" s="35">
        <v>42</v>
      </c>
      <c r="J34" s="34">
        <v>362</v>
      </c>
      <c r="K34" s="35">
        <v>56</v>
      </c>
      <c r="L34" s="35">
        <v>4</v>
      </c>
      <c r="M34" s="35">
        <v>12</v>
      </c>
      <c r="N34" s="35">
        <v>50</v>
      </c>
      <c r="O34" s="35">
        <v>134</v>
      </c>
      <c r="P34" s="35">
        <v>32</v>
      </c>
      <c r="Q34" s="35">
        <v>30</v>
      </c>
      <c r="R34" s="35">
        <v>15</v>
      </c>
      <c r="S34" s="35">
        <v>12</v>
      </c>
      <c r="T34" s="35">
        <v>17</v>
      </c>
      <c r="U34" s="35">
        <v>0</v>
      </c>
      <c r="V34" s="35">
        <v>0</v>
      </c>
    </row>
    <row r="35" spans="1:22" s="13" customFormat="1" ht="12">
      <c r="A35" s="32" t="s">
        <v>93</v>
      </c>
      <c r="B35" s="33" t="s">
        <v>94</v>
      </c>
      <c r="C35" s="48">
        <f t="shared" si="0"/>
        <v>351</v>
      </c>
      <c r="D35" s="35">
        <v>1</v>
      </c>
      <c r="E35" s="35">
        <v>1</v>
      </c>
      <c r="F35" s="49">
        <v>155</v>
      </c>
      <c r="G35" s="35">
        <v>1</v>
      </c>
      <c r="H35" s="35">
        <v>113</v>
      </c>
      <c r="I35" s="35">
        <v>80</v>
      </c>
      <c r="J35" s="34">
        <v>691</v>
      </c>
      <c r="K35" s="35">
        <v>135</v>
      </c>
      <c r="L35" s="35">
        <v>14</v>
      </c>
      <c r="M35" s="35">
        <v>27</v>
      </c>
      <c r="N35" s="35">
        <v>69</v>
      </c>
      <c r="O35" s="35">
        <v>233</v>
      </c>
      <c r="P35" s="35">
        <v>59</v>
      </c>
      <c r="Q35" s="35">
        <v>69</v>
      </c>
      <c r="R35" s="35">
        <v>18</v>
      </c>
      <c r="S35" s="35">
        <v>29</v>
      </c>
      <c r="T35" s="35">
        <v>38</v>
      </c>
      <c r="U35" s="35">
        <v>0</v>
      </c>
      <c r="V35" s="35">
        <v>0</v>
      </c>
    </row>
    <row r="36" spans="1:22" s="13" customFormat="1" ht="12">
      <c r="A36" s="32" t="s">
        <v>241</v>
      </c>
      <c r="B36" s="36" t="s">
        <v>95</v>
      </c>
      <c r="C36" s="48">
        <f t="shared" si="0"/>
        <v>64</v>
      </c>
      <c r="D36" s="35">
        <v>1</v>
      </c>
      <c r="E36" s="35">
        <v>1</v>
      </c>
      <c r="F36" s="49">
        <v>20</v>
      </c>
      <c r="G36" s="35">
        <v>1</v>
      </c>
      <c r="H36" s="35">
        <v>30</v>
      </c>
      <c r="I36" s="35">
        <v>11</v>
      </c>
      <c r="J36" s="34">
        <v>296</v>
      </c>
      <c r="K36" s="35">
        <v>36</v>
      </c>
      <c r="L36" s="35">
        <v>3</v>
      </c>
      <c r="M36" s="35">
        <v>7</v>
      </c>
      <c r="N36" s="35">
        <v>22</v>
      </c>
      <c r="O36" s="35">
        <v>32</v>
      </c>
      <c r="P36" s="35">
        <v>9</v>
      </c>
      <c r="Q36" s="35">
        <v>12</v>
      </c>
      <c r="R36" s="35">
        <v>116</v>
      </c>
      <c r="S36" s="35">
        <v>5</v>
      </c>
      <c r="T36" s="35">
        <v>20</v>
      </c>
      <c r="U36" s="35">
        <v>5</v>
      </c>
      <c r="V36" s="35">
        <v>29</v>
      </c>
    </row>
    <row r="37" spans="1:22" s="13" customFormat="1" ht="12">
      <c r="A37" s="32" t="s">
        <v>242</v>
      </c>
      <c r="B37" s="36" t="s">
        <v>96</v>
      </c>
      <c r="C37" s="48">
        <f t="shared" si="0"/>
        <v>9</v>
      </c>
      <c r="D37" s="35">
        <v>1</v>
      </c>
      <c r="E37" s="35">
        <v>1</v>
      </c>
      <c r="F37" s="49">
        <v>3</v>
      </c>
      <c r="G37" s="35">
        <v>0</v>
      </c>
      <c r="H37" s="35">
        <v>2</v>
      </c>
      <c r="I37" s="35">
        <v>2</v>
      </c>
      <c r="J37" s="34">
        <v>42</v>
      </c>
      <c r="K37" s="35">
        <v>16</v>
      </c>
      <c r="L37" s="35">
        <v>0</v>
      </c>
      <c r="M37" s="35">
        <v>0</v>
      </c>
      <c r="N37" s="35">
        <v>1</v>
      </c>
      <c r="O37" s="35">
        <v>11</v>
      </c>
      <c r="P37" s="35">
        <v>0</v>
      </c>
      <c r="Q37" s="35">
        <v>0</v>
      </c>
      <c r="R37" s="35">
        <v>3</v>
      </c>
      <c r="S37" s="35">
        <v>2</v>
      </c>
      <c r="T37" s="35">
        <v>5</v>
      </c>
      <c r="U37" s="35">
        <v>0</v>
      </c>
      <c r="V37" s="35">
        <v>4</v>
      </c>
    </row>
    <row r="38" spans="1:2" ht="12">
      <c r="A38" s="37" t="s">
        <v>243</v>
      </c>
      <c r="B38" s="38"/>
    </row>
    <row r="39" spans="1:20" s="39" customFormat="1" ht="12" customHeight="1">
      <c r="A39" s="107" t="s">
        <v>244</v>
      </c>
      <c r="B39" s="90"/>
      <c r="C39" s="90"/>
      <c r="D39" s="90"/>
      <c r="E39" s="90"/>
      <c r="F39" s="90"/>
      <c r="G39" s="90"/>
      <c r="H39" s="90"/>
      <c r="I39" s="90"/>
      <c r="J39" s="90"/>
      <c r="K39" s="90"/>
      <c r="L39" s="90"/>
      <c r="M39" s="90"/>
      <c r="N39" s="90"/>
      <c r="O39" s="90"/>
      <c r="P39" s="90"/>
      <c r="Q39" s="90"/>
      <c r="R39" s="90"/>
      <c r="S39" s="90"/>
      <c r="T39" s="90"/>
    </row>
  </sheetData>
  <sheetProtection/>
  <mergeCells count="7">
    <mergeCell ref="A5:B5"/>
    <mergeCell ref="A39:T39"/>
    <mergeCell ref="A1:V1"/>
    <mergeCell ref="A2:V2"/>
    <mergeCell ref="J3:V3"/>
    <mergeCell ref="A3:B4"/>
    <mergeCell ref="C3:I3"/>
  </mergeCells>
  <printOptions horizontalCentered="1" verticalCentered="1"/>
  <pageMargins left="0.49" right="0.52" top="0.39" bottom="0.43" header="0.28" footer="0.33"/>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V42"/>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G18" sqref="G18"/>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0.66015625" style="37" customWidth="1"/>
    <col min="19" max="21" width="10.33203125" style="37" customWidth="1"/>
    <col min="22" max="22" width="7.66015625" style="37" customWidth="1"/>
    <col min="23" max="16384" width="11.83203125" style="37" customWidth="1"/>
  </cols>
  <sheetData>
    <row r="1" spans="1:22" s="13" customFormat="1" ht="33.75" customHeight="1">
      <c r="A1" s="97" t="s">
        <v>135</v>
      </c>
      <c r="B1" s="97"/>
      <c r="C1" s="98"/>
      <c r="D1" s="98"/>
      <c r="E1" s="98"/>
      <c r="F1" s="98"/>
      <c r="G1" s="98"/>
      <c r="H1" s="98"/>
      <c r="I1" s="98"/>
      <c r="J1" s="98"/>
      <c r="K1" s="98"/>
      <c r="L1" s="98"/>
      <c r="M1" s="98"/>
      <c r="N1" s="98"/>
      <c r="O1" s="98"/>
      <c r="P1" s="98"/>
      <c r="Q1" s="98"/>
      <c r="R1" s="98"/>
      <c r="S1" s="98"/>
      <c r="T1" s="98"/>
      <c r="U1" s="98"/>
      <c r="V1" s="98"/>
    </row>
    <row r="2" spans="1:22" s="13" customFormat="1" ht="15" customHeight="1">
      <c r="A2" s="99" t="s">
        <v>183</v>
      </c>
      <c r="B2" s="99"/>
      <c r="C2" s="99"/>
      <c r="D2" s="99"/>
      <c r="E2" s="99"/>
      <c r="F2" s="99"/>
      <c r="G2" s="99"/>
      <c r="H2" s="99"/>
      <c r="I2" s="99"/>
      <c r="J2" s="99"/>
      <c r="K2" s="99"/>
      <c r="L2" s="99"/>
      <c r="M2" s="99"/>
      <c r="N2" s="99"/>
      <c r="O2" s="99"/>
      <c r="P2" s="99"/>
      <c r="Q2" s="99"/>
      <c r="R2" s="99"/>
      <c r="S2" s="99"/>
      <c r="T2" s="99"/>
      <c r="U2" s="99"/>
      <c r="V2" s="99"/>
    </row>
    <row r="3" spans="1:22" s="13" customFormat="1" ht="12">
      <c r="A3" s="100" t="s">
        <v>136</v>
      </c>
      <c r="B3" s="101"/>
      <c r="C3" s="104" t="s">
        <v>169</v>
      </c>
      <c r="D3" s="104"/>
      <c r="E3" s="104"/>
      <c r="F3" s="104"/>
      <c r="G3" s="104"/>
      <c r="H3" s="104"/>
      <c r="I3" s="104"/>
      <c r="J3" s="104" t="s">
        <v>168</v>
      </c>
      <c r="K3" s="104"/>
      <c r="L3" s="104"/>
      <c r="M3" s="104"/>
      <c r="N3" s="104"/>
      <c r="O3" s="104"/>
      <c r="P3" s="104"/>
      <c r="Q3" s="104"/>
      <c r="R3" s="104"/>
      <c r="S3" s="104"/>
      <c r="T3" s="104"/>
      <c r="U3" s="104"/>
      <c r="V3" s="104"/>
    </row>
    <row r="4" spans="1:22" s="15" customFormat="1" ht="48" customHeight="1">
      <c r="A4" s="102"/>
      <c r="B4" s="103"/>
      <c r="C4" s="14" t="s">
        <v>175</v>
      </c>
      <c r="D4" s="14" t="s">
        <v>176</v>
      </c>
      <c r="E4" s="14" t="s">
        <v>177</v>
      </c>
      <c r="F4" s="14" t="s">
        <v>178</v>
      </c>
      <c r="G4" s="3" t="s">
        <v>5</v>
      </c>
      <c r="H4" s="3" t="s">
        <v>6</v>
      </c>
      <c r="I4" s="3" t="s">
        <v>16</v>
      </c>
      <c r="J4" s="14" t="s">
        <v>137</v>
      </c>
      <c r="K4" s="3" t="s">
        <v>7</v>
      </c>
      <c r="L4" s="3" t="s">
        <v>8</v>
      </c>
      <c r="M4" s="3" t="s">
        <v>9</v>
      </c>
      <c r="N4" s="3" t="s">
        <v>10</v>
      </c>
      <c r="O4" s="3" t="s">
        <v>11</v>
      </c>
      <c r="P4" s="3" t="s">
        <v>12</v>
      </c>
      <c r="Q4" s="3" t="s">
        <v>13</v>
      </c>
      <c r="R4" s="14" t="s">
        <v>138</v>
      </c>
      <c r="S4" s="14" t="s">
        <v>139</v>
      </c>
      <c r="T4" s="14" t="s">
        <v>140</v>
      </c>
      <c r="U4" s="14" t="s">
        <v>141</v>
      </c>
      <c r="V4" s="14" t="s">
        <v>142</v>
      </c>
    </row>
    <row r="5" spans="1:22" s="17" customFormat="1" ht="55.5" customHeight="1">
      <c r="A5" s="105" t="s">
        <v>143</v>
      </c>
      <c r="B5" s="106"/>
      <c r="C5" s="16" t="s">
        <v>179</v>
      </c>
      <c r="D5" s="16" t="s">
        <v>180</v>
      </c>
      <c r="E5" s="16" t="s">
        <v>181</v>
      </c>
      <c r="F5" s="16" t="s">
        <v>182</v>
      </c>
      <c r="G5" s="8" t="s">
        <v>157</v>
      </c>
      <c r="H5" s="10" t="s">
        <v>158</v>
      </c>
      <c r="I5" s="8" t="s">
        <v>159</v>
      </c>
      <c r="J5" s="16" t="s">
        <v>144</v>
      </c>
      <c r="K5" s="8" t="s">
        <v>161</v>
      </c>
      <c r="L5" s="8" t="s">
        <v>162</v>
      </c>
      <c r="M5" s="8" t="s">
        <v>163</v>
      </c>
      <c r="N5" s="8" t="s">
        <v>164</v>
      </c>
      <c r="O5" s="8" t="s">
        <v>165</v>
      </c>
      <c r="P5" s="8" t="s">
        <v>166</v>
      </c>
      <c r="Q5" s="8" t="s">
        <v>167</v>
      </c>
      <c r="R5" s="16" t="s">
        <v>170</v>
      </c>
      <c r="S5" s="16" t="s">
        <v>171</v>
      </c>
      <c r="T5" s="16" t="s">
        <v>172</v>
      </c>
      <c r="U5" s="16" t="s">
        <v>173</v>
      </c>
      <c r="V5" s="16" t="s">
        <v>47</v>
      </c>
    </row>
    <row r="6" spans="1:22" s="15" customFormat="1" ht="14.25" customHeight="1">
      <c r="A6" s="18" t="s">
        <v>145</v>
      </c>
      <c r="B6" s="19" t="s">
        <v>146</v>
      </c>
      <c r="C6" s="20">
        <v>9983</v>
      </c>
      <c r="D6" s="20">
        <v>302</v>
      </c>
      <c r="E6" s="20">
        <v>40</v>
      </c>
      <c r="F6" s="20">
        <v>4574</v>
      </c>
      <c r="G6" s="20">
        <v>171</v>
      </c>
      <c r="H6" s="20">
        <v>2348</v>
      </c>
      <c r="I6" s="20">
        <v>2548</v>
      </c>
      <c r="J6" s="20">
        <v>30046</v>
      </c>
      <c r="K6" s="20">
        <v>5165</v>
      </c>
      <c r="L6" s="20">
        <v>993</v>
      </c>
      <c r="M6" s="20">
        <v>1414</v>
      </c>
      <c r="N6" s="20">
        <v>3526</v>
      </c>
      <c r="O6" s="20">
        <v>9643</v>
      </c>
      <c r="P6" s="20">
        <v>2378</v>
      </c>
      <c r="Q6" s="20">
        <v>3393</v>
      </c>
      <c r="R6" s="20">
        <v>1002</v>
      </c>
      <c r="S6" s="20">
        <v>765</v>
      </c>
      <c r="T6" s="20">
        <v>906</v>
      </c>
      <c r="U6" s="20">
        <v>201</v>
      </c>
      <c r="V6" s="20">
        <v>660</v>
      </c>
    </row>
    <row r="7" spans="1:22" s="26" customFormat="1" ht="12">
      <c r="A7" s="21" t="s">
        <v>147</v>
      </c>
      <c r="B7" s="22" t="s">
        <v>148</v>
      </c>
      <c r="C7" s="23">
        <v>414</v>
      </c>
      <c r="D7" s="23">
        <v>0</v>
      </c>
      <c r="E7" s="23">
        <v>0</v>
      </c>
      <c r="F7" s="23">
        <v>136</v>
      </c>
      <c r="G7" s="24">
        <v>144</v>
      </c>
      <c r="H7" s="24">
        <v>89</v>
      </c>
      <c r="I7" s="24">
        <v>45</v>
      </c>
      <c r="J7" s="25">
        <v>7796</v>
      </c>
      <c r="K7" s="24">
        <v>1838</v>
      </c>
      <c r="L7" s="24">
        <v>698</v>
      </c>
      <c r="M7" s="24">
        <v>683</v>
      </c>
      <c r="N7" s="24">
        <v>718</v>
      </c>
      <c r="O7" s="24">
        <v>1661</v>
      </c>
      <c r="P7" s="24">
        <v>166</v>
      </c>
      <c r="Q7" s="24">
        <v>1546</v>
      </c>
      <c r="R7" s="24">
        <v>47</v>
      </c>
      <c r="S7" s="24">
        <v>10</v>
      </c>
      <c r="T7" s="24">
        <v>125</v>
      </c>
      <c r="U7" s="24">
        <v>173</v>
      </c>
      <c r="V7" s="24">
        <v>131</v>
      </c>
    </row>
    <row r="8" spans="1:22" s="26" customFormat="1" ht="12">
      <c r="A8" s="21" t="s">
        <v>103</v>
      </c>
      <c r="B8" s="22" t="s">
        <v>104</v>
      </c>
      <c r="C8" s="20">
        <v>9569</v>
      </c>
      <c r="D8" s="20">
        <v>302</v>
      </c>
      <c r="E8" s="20">
        <v>40</v>
      </c>
      <c r="F8" s="20">
        <v>4438</v>
      </c>
      <c r="G8" s="20">
        <v>27</v>
      </c>
      <c r="H8" s="20">
        <v>2259</v>
      </c>
      <c r="I8" s="20">
        <v>2503</v>
      </c>
      <c r="J8" s="20">
        <v>22250</v>
      </c>
      <c r="K8" s="27">
        <v>3327</v>
      </c>
      <c r="L8" s="27">
        <v>295</v>
      </c>
      <c r="M8" s="27">
        <v>731</v>
      </c>
      <c r="N8" s="27">
        <v>2808</v>
      </c>
      <c r="O8" s="27">
        <v>7982</v>
      </c>
      <c r="P8" s="27">
        <v>2212</v>
      </c>
      <c r="Q8" s="27">
        <v>1847</v>
      </c>
      <c r="R8" s="27">
        <v>955</v>
      </c>
      <c r="S8" s="27">
        <v>755</v>
      </c>
      <c r="T8" s="27">
        <v>781</v>
      </c>
      <c r="U8" s="27">
        <v>28</v>
      </c>
      <c r="V8" s="27">
        <v>529</v>
      </c>
    </row>
    <row r="9" spans="1:22" s="13" customFormat="1" ht="12">
      <c r="A9" s="28" t="s">
        <v>105</v>
      </c>
      <c r="B9" s="29" t="s">
        <v>106</v>
      </c>
      <c r="C9" s="30">
        <v>1894</v>
      </c>
      <c r="D9" s="31">
        <v>13</v>
      </c>
      <c r="E9" s="31">
        <v>3</v>
      </c>
      <c r="F9" s="31">
        <v>943</v>
      </c>
      <c r="G9" s="31">
        <v>5</v>
      </c>
      <c r="H9" s="31">
        <v>411</v>
      </c>
      <c r="I9" s="31">
        <v>519</v>
      </c>
      <c r="J9" s="30">
        <v>4352</v>
      </c>
      <c r="K9" s="31">
        <v>650</v>
      </c>
      <c r="L9" s="31">
        <v>99</v>
      </c>
      <c r="M9" s="31">
        <v>286</v>
      </c>
      <c r="N9" s="31">
        <v>453</v>
      </c>
      <c r="O9" s="31">
        <v>1067</v>
      </c>
      <c r="P9" s="31">
        <v>623</v>
      </c>
      <c r="Q9" s="31">
        <v>389</v>
      </c>
      <c r="R9" s="31">
        <v>145</v>
      </c>
      <c r="S9" s="31">
        <v>338</v>
      </c>
      <c r="T9" s="31">
        <v>211</v>
      </c>
      <c r="U9" s="31">
        <v>23</v>
      </c>
      <c r="V9" s="31">
        <v>68</v>
      </c>
    </row>
    <row r="10" spans="1:22" s="13" customFormat="1" ht="12">
      <c r="A10" s="32" t="s">
        <v>48</v>
      </c>
      <c r="B10" s="33" t="s">
        <v>107</v>
      </c>
      <c r="C10" s="34">
        <v>196</v>
      </c>
      <c r="D10" s="35">
        <v>1</v>
      </c>
      <c r="E10" s="35">
        <v>1</v>
      </c>
      <c r="F10" s="35">
        <v>75</v>
      </c>
      <c r="G10" s="35">
        <v>1</v>
      </c>
      <c r="H10" s="35">
        <v>92</v>
      </c>
      <c r="I10" s="35">
        <v>26</v>
      </c>
      <c r="J10" s="34">
        <v>283</v>
      </c>
      <c r="K10" s="35">
        <v>72</v>
      </c>
      <c r="L10" s="35">
        <v>15</v>
      </c>
      <c r="M10" s="35">
        <v>9</v>
      </c>
      <c r="N10" s="35">
        <v>26</v>
      </c>
      <c r="O10" s="35">
        <v>85</v>
      </c>
      <c r="P10" s="35">
        <v>10</v>
      </c>
      <c r="Q10" s="35">
        <v>56</v>
      </c>
      <c r="R10" s="35">
        <v>7</v>
      </c>
      <c r="S10" s="35">
        <v>1</v>
      </c>
      <c r="T10" s="35">
        <v>2</v>
      </c>
      <c r="U10" s="35"/>
      <c r="V10" s="35"/>
    </row>
    <row r="11" spans="1:22" s="13" customFormat="1" ht="12">
      <c r="A11" s="32" t="s">
        <v>108</v>
      </c>
      <c r="B11" s="33" t="s">
        <v>49</v>
      </c>
      <c r="C11" s="34">
        <v>930</v>
      </c>
      <c r="D11" s="35">
        <v>10</v>
      </c>
      <c r="E11" s="35">
        <v>0</v>
      </c>
      <c r="F11" s="35">
        <v>448</v>
      </c>
      <c r="G11" s="35">
        <v>1</v>
      </c>
      <c r="H11" s="35">
        <v>171</v>
      </c>
      <c r="I11" s="35">
        <v>300</v>
      </c>
      <c r="J11" s="34">
        <v>2232</v>
      </c>
      <c r="K11" s="35">
        <v>249</v>
      </c>
      <c r="L11" s="35">
        <v>52</v>
      </c>
      <c r="M11" s="35">
        <v>161</v>
      </c>
      <c r="N11" s="35">
        <v>198</v>
      </c>
      <c r="O11" s="35">
        <v>434</v>
      </c>
      <c r="P11" s="35">
        <v>417</v>
      </c>
      <c r="Q11" s="35">
        <v>168</v>
      </c>
      <c r="R11" s="35">
        <v>92</v>
      </c>
      <c r="S11" s="35">
        <v>278</v>
      </c>
      <c r="T11" s="35">
        <v>122</v>
      </c>
      <c r="U11" s="35"/>
      <c r="V11" s="35">
        <v>61</v>
      </c>
    </row>
    <row r="12" spans="1:22" s="13" customFormat="1" ht="12">
      <c r="A12" s="32" t="s">
        <v>50</v>
      </c>
      <c r="B12" s="33" t="s">
        <v>51</v>
      </c>
      <c r="C12" s="34">
        <v>765</v>
      </c>
      <c r="D12" s="35">
        <v>2</v>
      </c>
      <c r="E12" s="35">
        <v>2</v>
      </c>
      <c r="F12" s="35">
        <v>420</v>
      </c>
      <c r="G12" s="35">
        <v>1</v>
      </c>
      <c r="H12" s="35">
        <v>148</v>
      </c>
      <c r="I12" s="35">
        <v>192</v>
      </c>
      <c r="J12" s="34">
        <v>1837</v>
      </c>
      <c r="K12" s="35">
        <v>329</v>
      </c>
      <c r="L12" s="35">
        <v>32</v>
      </c>
      <c r="M12" s="35">
        <v>116</v>
      </c>
      <c r="N12" s="35">
        <v>229</v>
      </c>
      <c r="O12" s="35">
        <v>548</v>
      </c>
      <c r="P12" s="35">
        <v>196</v>
      </c>
      <c r="Q12" s="35">
        <v>165</v>
      </c>
      <c r="R12" s="35">
        <v>46</v>
      </c>
      <c r="S12" s="35">
        <v>59</v>
      </c>
      <c r="T12" s="35">
        <v>87</v>
      </c>
      <c r="U12" s="35">
        <v>23</v>
      </c>
      <c r="V12" s="35">
        <v>7</v>
      </c>
    </row>
    <row r="13" spans="1:22" s="13" customFormat="1" ht="12">
      <c r="A13" s="32" t="s">
        <v>52</v>
      </c>
      <c r="B13" s="33" t="s">
        <v>109</v>
      </c>
      <c r="C13" s="34">
        <v>3</v>
      </c>
      <c r="D13" s="35">
        <v>0</v>
      </c>
      <c r="E13" s="35">
        <v>0</v>
      </c>
      <c r="F13" s="35">
        <v>0</v>
      </c>
      <c r="G13" s="35">
        <v>2</v>
      </c>
      <c r="H13" s="35">
        <v>0</v>
      </c>
      <c r="I13" s="35">
        <v>1</v>
      </c>
      <c r="J13" s="34">
        <v>0</v>
      </c>
      <c r="K13" s="35">
        <v>0</v>
      </c>
      <c r="L13" s="35">
        <v>0</v>
      </c>
      <c r="M13" s="35">
        <v>0</v>
      </c>
      <c r="N13" s="35">
        <v>0</v>
      </c>
      <c r="O13" s="35">
        <v>0</v>
      </c>
      <c r="P13" s="35">
        <v>0</v>
      </c>
      <c r="Q13" s="35">
        <v>0</v>
      </c>
      <c r="R13" s="35"/>
      <c r="S13" s="35"/>
      <c r="T13" s="35"/>
      <c r="U13" s="35"/>
      <c r="V13" s="35"/>
    </row>
    <row r="14" spans="1:22" s="13" customFormat="1" ht="12">
      <c r="A14" s="28" t="s">
        <v>110</v>
      </c>
      <c r="B14" s="29" t="s">
        <v>111</v>
      </c>
      <c r="C14" s="30">
        <v>7675</v>
      </c>
      <c r="D14" s="31">
        <v>289</v>
      </c>
      <c r="E14" s="31">
        <v>37</v>
      </c>
      <c r="F14" s="31">
        <v>3495</v>
      </c>
      <c r="G14" s="31">
        <v>22</v>
      </c>
      <c r="H14" s="31">
        <v>1848</v>
      </c>
      <c r="I14" s="31">
        <v>1984</v>
      </c>
      <c r="J14" s="30">
        <v>17898</v>
      </c>
      <c r="K14" s="31">
        <v>2677</v>
      </c>
      <c r="L14" s="31">
        <v>196</v>
      </c>
      <c r="M14" s="31">
        <v>445</v>
      </c>
      <c r="N14" s="31">
        <v>2355</v>
      </c>
      <c r="O14" s="31">
        <v>6915</v>
      </c>
      <c r="P14" s="31">
        <v>1589</v>
      </c>
      <c r="Q14" s="31">
        <v>1458</v>
      </c>
      <c r="R14" s="31">
        <v>810</v>
      </c>
      <c r="S14" s="31">
        <v>417</v>
      </c>
      <c r="T14" s="31">
        <v>570</v>
      </c>
      <c r="U14" s="31">
        <v>5</v>
      </c>
      <c r="V14" s="31">
        <v>461</v>
      </c>
    </row>
    <row r="15" spans="1:22" s="13" customFormat="1" ht="12">
      <c r="A15" s="32" t="s">
        <v>53</v>
      </c>
      <c r="B15" s="33" t="s">
        <v>54</v>
      </c>
      <c r="C15" s="34">
        <v>726</v>
      </c>
      <c r="D15" s="35">
        <v>25</v>
      </c>
      <c r="E15" s="35">
        <v>5</v>
      </c>
      <c r="F15" s="35">
        <v>350</v>
      </c>
      <c r="G15" s="35">
        <v>1</v>
      </c>
      <c r="H15" s="35">
        <v>111</v>
      </c>
      <c r="I15" s="35">
        <v>234</v>
      </c>
      <c r="J15" s="34">
        <v>2088</v>
      </c>
      <c r="K15" s="35">
        <v>208</v>
      </c>
      <c r="L15" s="35">
        <v>13</v>
      </c>
      <c r="M15" s="35">
        <v>22</v>
      </c>
      <c r="N15" s="35">
        <v>333</v>
      </c>
      <c r="O15" s="35">
        <v>973</v>
      </c>
      <c r="P15" s="35">
        <v>220</v>
      </c>
      <c r="Q15" s="35">
        <v>141</v>
      </c>
      <c r="R15" s="35">
        <v>70</v>
      </c>
      <c r="S15" s="35">
        <v>75</v>
      </c>
      <c r="T15" s="35">
        <v>32</v>
      </c>
      <c r="U15" s="35"/>
      <c r="V15" s="35">
        <v>1</v>
      </c>
    </row>
    <row r="16" spans="1:22" s="13" customFormat="1" ht="12">
      <c r="A16" s="32" t="s">
        <v>55</v>
      </c>
      <c r="B16" s="33" t="s">
        <v>56</v>
      </c>
      <c r="C16" s="34">
        <v>373</v>
      </c>
      <c r="D16" s="35">
        <v>11</v>
      </c>
      <c r="E16" s="35">
        <v>2</v>
      </c>
      <c r="F16" s="35">
        <v>203</v>
      </c>
      <c r="G16" s="35">
        <v>1</v>
      </c>
      <c r="H16" s="35">
        <v>85</v>
      </c>
      <c r="I16" s="35">
        <v>71</v>
      </c>
      <c r="J16" s="34">
        <v>642</v>
      </c>
      <c r="K16" s="35">
        <v>109</v>
      </c>
      <c r="L16" s="35">
        <v>15</v>
      </c>
      <c r="M16" s="35">
        <v>25</v>
      </c>
      <c r="N16" s="35">
        <v>79</v>
      </c>
      <c r="O16" s="35">
        <v>189</v>
      </c>
      <c r="P16" s="35">
        <v>46</v>
      </c>
      <c r="Q16" s="35">
        <v>80</v>
      </c>
      <c r="R16" s="35">
        <v>28</v>
      </c>
      <c r="S16" s="35">
        <v>14</v>
      </c>
      <c r="T16" s="35">
        <v>27</v>
      </c>
      <c r="U16" s="35"/>
      <c r="V16" s="35">
        <v>30</v>
      </c>
    </row>
    <row r="17" spans="1:22" s="13" customFormat="1" ht="12">
      <c r="A17" s="32" t="s">
        <v>57</v>
      </c>
      <c r="B17" s="33" t="s">
        <v>58</v>
      </c>
      <c r="C17" s="34">
        <v>676</v>
      </c>
      <c r="D17" s="35">
        <v>13</v>
      </c>
      <c r="E17" s="35">
        <v>2</v>
      </c>
      <c r="F17" s="35">
        <v>372</v>
      </c>
      <c r="G17" s="35">
        <v>1</v>
      </c>
      <c r="H17" s="35">
        <v>110</v>
      </c>
      <c r="I17" s="35">
        <v>178</v>
      </c>
      <c r="J17" s="34">
        <v>1449</v>
      </c>
      <c r="K17" s="35">
        <v>216</v>
      </c>
      <c r="L17" s="35">
        <v>20</v>
      </c>
      <c r="M17" s="35">
        <v>60</v>
      </c>
      <c r="N17" s="35">
        <v>172</v>
      </c>
      <c r="O17" s="35">
        <v>411</v>
      </c>
      <c r="P17" s="35">
        <v>172</v>
      </c>
      <c r="Q17" s="35">
        <v>131</v>
      </c>
      <c r="R17" s="35">
        <v>74</v>
      </c>
      <c r="S17" s="35">
        <v>34</v>
      </c>
      <c r="T17" s="35">
        <v>38</v>
      </c>
      <c r="U17" s="35"/>
      <c r="V17" s="35">
        <v>121</v>
      </c>
    </row>
    <row r="18" spans="1:22" s="13" customFormat="1" ht="12">
      <c r="A18" s="32" t="s">
        <v>59</v>
      </c>
      <c r="B18" s="33" t="s">
        <v>60</v>
      </c>
      <c r="C18" s="34">
        <v>264</v>
      </c>
      <c r="D18" s="35">
        <v>12</v>
      </c>
      <c r="E18" s="35">
        <v>0</v>
      </c>
      <c r="F18" s="35">
        <v>130</v>
      </c>
      <c r="G18" s="35">
        <v>1</v>
      </c>
      <c r="H18" s="35">
        <v>62</v>
      </c>
      <c r="I18" s="35">
        <v>59</v>
      </c>
      <c r="J18" s="34">
        <v>873</v>
      </c>
      <c r="K18" s="35">
        <v>192</v>
      </c>
      <c r="L18" s="35">
        <v>0</v>
      </c>
      <c r="M18" s="35">
        <v>7</v>
      </c>
      <c r="N18" s="35">
        <v>124</v>
      </c>
      <c r="O18" s="35">
        <v>272</v>
      </c>
      <c r="P18" s="35">
        <v>47</v>
      </c>
      <c r="Q18" s="35">
        <v>57</v>
      </c>
      <c r="R18" s="35">
        <v>151</v>
      </c>
      <c r="S18" s="35">
        <v>1</v>
      </c>
      <c r="T18" s="35">
        <v>22</v>
      </c>
      <c r="U18" s="35"/>
      <c r="V18" s="35"/>
    </row>
    <row r="19" spans="1:22" s="13" customFormat="1" ht="12">
      <c r="A19" s="32" t="s">
        <v>61</v>
      </c>
      <c r="B19" s="33" t="s">
        <v>62</v>
      </c>
      <c r="C19" s="34">
        <v>298</v>
      </c>
      <c r="D19" s="35">
        <v>18</v>
      </c>
      <c r="E19" s="35">
        <v>2</v>
      </c>
      <c r="F19" s="35">
        <v>126</v>
      </c>
      <c r="G19" s="35">
        <v>1</v>
      </c>
      <c r="H19" s="35">
        <v>80</v>
      </c>
      <c r="I19" s="35">
        <v>71</v>
      </c>
      <c r="J19" s="34">
        <v>785</v>
      </c>
      <c r="K19" s="35">
        <v>166</v>
      </c>
      <c r="L19" s="35">
        <v>0</v>
      </c>
      <c r="M19" s="35">
        <v>10</v>
      </c>
      <c r="N19" s="35">
        <v>94</v>
      </c>
      <c r="O19" s="35">
        <v>285</v>
      </c>
      <c r="P19" s="35">
        <v>57</v>
      </c>
      <c r="Q19" s="35">
        <v>104</v>
      </c>
      <c r="R19" s="35">
        <v>38</v>
      </c>
      <c r="S19" s="35">
        <v>11</v>
      </c>
      <c r="T19" s="35">
        <v>20</v>
      </c>
      <c r="U19" s="35"/>
      <c r="V19" s="35"/>
    </row>
    <row r="20" spans="1:22" s="13" customFormat="1" ht="12">
      <c r="A20" s="32" t="s">
        <v>63</v>
      </c>
      <c r="B20" s="33" t="s">
        <v>64</v>
      </c>
      <c r="C20" s="34">
        <v>490</v>
      </c>
      <c r="D20" s="35">
        <v>22</v>
      </c>
      <c r="E20" s="35">
        <v>1</v>
      </c>
      <c r="F20" s="35">
        <v>205</v>
      </c>
      <c r="G20" s="35">
        <v>1</v>
      </c>
      <c r="H20" s="35">
        <v>105</v>
      </c>
      <c r="I20" s="35">
        <v>156</v>
      </c>
      <c r="J20" s="34">
        <v>1324</v>
      </c>
      <c r="K20" s="35">
        <v>171</v>
      </c>
      <c r="L20" s="35">
        <v>12</v>
      </c>
      <c r="M20" s="35">
        <v>24</v>
      </c>
      <c r="N20" s="35">
        <v>220</v>
      </c>
      <c r="O20" s="35">
        <v>445</v>
      </c>
      <c r="P20" s="35">
        <v>159</v>
      </c>
      <c r="Q20" s="35">
        <v>81</v>
      </c>
      <c r="R20" s="35">
        <v>25</v>
      </c>
      <c r="S20" s="35">
        <v>13</v>
      </c>
      <c r="T20" s="35">
        <v>52</v>
      </c>
      <c r="U20" s="35"/>
      <c r="V20" s="35">
        <v>122</v>
      </c>
    </row>
    <row r="21" spans="1:22" s="13" customFormat="1" ht="12">
      <c r="A21" s="32" t="s">
        <v>65</v>
      </c>
      <c r="B21" s="33" t="s">
        <v>66</v>
      </c>
      <c r="C21" s="34">
        <v>444</v>
      </c>
      <c r="D21" s="35">
        <v>27</v>
      </c>
      <c r="E21" s="35">
        <v>1</v>
      </c>
      <c r="F21" s="35">
        <v>207</v>
      </c>
      <c r="G21" s="35">
        <v>1</v>
      </c>
      <c r="H21" s="35">
        <v>99</v>
      </c>
      <c r="I21" s="35">
        <v>109</v>
      </c>
      <c r="J21" s="34">
        <v>948</v>
      </c>
      <c r="K21" s="35">
        <v>105</v>
      </c>
      <c r="L21" s="35">
        <v>11</v>
      </c>
      <c r="M21" s="35">
        <v>21</v>
      </c>
      <c r="N21" s="35">
        <v>124</v>
      </c>
      <c r="O21" s="35">
        <v>399</v>
      </c>
      <c r="P21" s="35">
        <v>137</v>
      </c>
      <c r="Q21" s="35">
        <v>49</v>
      </c>
      <c r="R21" s="35">
        <v>33</v>
      </c>
      <c r="S21" s="35">
        <v>10</v>
      </c>
      <c r="T21" s="35">
        <v>37</v>
      </c>
      <c r="U21" s="35"/>
      <c r="V21" s="35">
        <v>22</v>
      </c>
    </row>
    <row r="22" spans="1:22" s="13" customFormat="1" ht="12">
      <c r="A22" s="32" t="s">
        <v>67</v>
      </c>
      <c r="B22" s="33" t="s">
        <v>68</v>
      </c>
      <c r="C22" s="34">
        <v>271</v>
      </c>
      <c r="D22" s="35">
        <v>14</v>
      </c>
      <c r="E22" s="35">
        <v>1</v>
      </c>
      <c r="F22" s="35">
        <v>120</v>
      </c>
      <c r="G22" s="35">
        <v>1</v>
      </c>
      <c r="H22" s="35">
        <v>61</v>
      </c>
      <c r="I22" s="35">
        <v>74</v>
      </c>
      <c r="J22" s="34">
        <v>766</v>
      </c>
      <c r="K22" s="35">
        <v>147</v>
      </c>
      <c r="L22" s="35">
        <v>12</v>
      </c>
      <c r="M22" s="35">
        <v>11</v>
      </c>
      <c r="N22" s="35">
        <v>89</v>
      </c>
      <c r="O22" s="35">
        <v>309</v>
      </c>
      <c r="P22" s="35">
        <v>57</v>
      </c>
      <c r="Q22" s="35">
        <v>90</v>
      </c>
      <c r="R22" s="35">
        <v>18</v>
      </c>
      <c r="S22" s="35">
        <v>9</v>
      </c>
      <c r="T22" s="35">
        <v>24</v>
      </c>
      <c r="U22" s="35"/>
      <c r="V22" s="35"/>
    </row>
    <row r="23" spans="1:22" s="13" customFormat="1" ht="12">
      <c r="A23" s="32" t="s">
        <v>69</v>
      </c>
      <c r="B23" s="33" t="s">
        <v>70</v>
      </c>
      <c r="C23" s="34">
        <v>348</v>
      </c>
      <c r="D23" s="35">
        <v>21</v>
      </c>
      <c r="E23" s="35">
        <v>1</v>
      </c>
      <c r="F23" s="35">
        <v>143</v>
      </c>
      <c r="G23" s="35">
        <v>1</v>
      </c>
      <c r="H23" s="35">
        <v>98</v>
      </c>
      <c r="I23" s="35">
        <v>84</v>
      </c>
      <c r="J23" s="34">
        <v>678</v>
      </c>
      <c r="K23" s="35">
        <v>89</v>
      </c>
      <c r="L23" s="35">
        <v>6</v>
      </c>
      <c r="M23" s="35">
        <v>10</v>
      </c>
      <c r="N23" s="35">
        <v>101</v>
      </c>
      <c r="O23" s="35">
        <v>258</v>
      </c>
      <c r="P23" s="35">
        <v>62</v>
      </c>
      <c r="Q23" s="35">
        <v>81</v>
      </c>
      <c r="R23" s="35">
        <v>21</v>
      </c>
      <c r="S23" s="35">
        <v>8</v>
      </c>
      <c r="T23" s="35">
        <v>42</v>
      </c>
      <c r="U23" s="35"/>
      <c r="V23" s="35"/>
    </row>
    <row r="24" spans="1:22" s="13" customFormat="1" ht="12">
      <c r="A24" s="32" t="s">
        <v>71</v>
      </c>
      <c r="B24" s="33" t="s">
        <v>72</v>
      </c>
      <c r="C24" s="34">
        <v>252</v>
      </c>
      <c r="D24" s="35">
        <v>18</v>
      </c>
      <c r="E24" s="35">
        <v>1</v>
      </c>
      <c r="F24" s="35">
        <v>105</v>
      </c>
      <c r="G24" s="35">
        <v>1</v>
      </c>
      <c r="H24" s="35">
        <v>73</v>
      </c>
      <c r="I24" s="35">
        <v>54</v>
      </c>
      <c r="J24" s="34">
        <v>341</v>
      </c>
      <c r="K24" s="35">
        <v>22</v>
      </c>
      <c r="L24" s="35">
        <v>5</v>
      </c>
      <c r="M24" s="35">
        <v>5</v>
      </c>
      <c r="N24" s="35">
        <v>44</v>
      </c>
      <c r="O24" s="35">
        <v>184</v>
      </c>
      <c r="P24" s="35">
        <v>17</v>
      </c>
      <c r="Q24" s="35">
        <v>42</v>
      </c>
      <c r="R24" s="35">
        <v>14</v>
      </c>
      <c r="S24" s="35"/>
      <c r="T24" s="35">
        <v>8</v>
      </c>
      <c r="U24" s="35"/>
      <c r="V24" s="35"/>
    </row>
    <row r="25" spans="1:22" s="13" customFormat="1" ht="12">
      <c r="A25" s="32" t="s">
        <v>73</v>
      </c>
      <c r="B25" s="33" t="s">
        <v>74</v>
      </c>
      <c r="C25" s="34">
        <v>416</v>
      </c>
      <c r="D25" s="35">
        <v>32</v>
      </c>
      <c r="E25" s="35">
        <v>1</v>
      </c>
      <c r="F25" s="35">
        <v>195</v>
      </c>
      <c r="G25" s="35">
        <v>1</v>
      </c>
      <c r="H25" s="35">
        <v>73</v>
      </c>
      <c r="I25" s="35">
        <v>114</v>
      </c>
      <c r="J25" s="34">
        <v>638</v>
      </c>
      <c r="K25" s="35">
        <v>98</v>
      </c>
      <c r="L25" s="35">
        <v>4</v>
      </c>
      <c r="M25" s="35">
        <v>3</v>
      </c>
      <c r="N25" s="35">
        <v>76</v>
      </c>
      <c r="O25" s="35">
        <v>310</v>
      </c>
      <c r="P25" s="35">
        <v>35</v>
      </c>
      <c r="Q25" s="35">
        <v>68</v>
      </c>
      <c r="R25" s="35">
        <v>17</v>
      </c>
      <c r="S25" s="35">
        <v>3</v>
      </c>
      <c r="T25" s="35">
        <v>24</v>
      </c>
      <c r="U25" s="35"/>
      <c r="V25" s="35"/>
    </row>
    <row r="26" spans="1:22" s="13" customFormat="1" ht="12">
      <c r="A26" s="32" t="s">
        <v>75</v>
      </c>
      <c r="B26" s="33" t="s">
        <v>76</v>
      </c>
      <c r="C26" s="34">
        <v>494</v>
      </c>
      <c r="D26" s="35">
        <v>25</v>
      </c>
      <c r="E26" s="35">
        <v>5</v>
      </c>
      <c r="F26" s="35">
        <v>236</v>
      </c>
      <c r="G26" s="35">
        <v>1</v>
      </c>
      <c r="H26" s="35">
        <v>76</v>
      </c>
      <c r="I26" s="35">
        <v>151</v>
      </c>
      <c r="J26" s="34">
        <v>1080</v>
      </c>
      <c r="K26" s="35">
        <v>118</v>
      </c>
      <c r="L26" s="35">
        <v>19</v>
      </c>
      <c r="M26" s="35">
        <v>28</v>
      </c>
      <c r="N26" s="35">
        <v>166</v>
      </c>
      <c r="O26" s="35">
        <v>579</v>
      </c>
      <c r="P26" s="35">
        <v>69</v>
      </c>
      <c r="Q26" s="35">
        <v>48</v>
      </c>
      <c r="R26" s="35">
        <v>18</v>
      </c>
      <c r="S26" s="35">
        <v>17</v>
      </c>
      <c r="T26" s="35">
        <v>17</v>
      </c>
      <c r="U26" s="35">
        <v>1</v>
      </c>
      <c r="V26" s="35"/>
    </row>
    <row r="27" spans="1:22" s="13" customFormat="1" ht="12">
      <c r="A27" s="32" t="s">
        <v>77</v>
      </c>
      <c r="B27" s="33" t="s">
        <v>78</v>
      </c>
      <c r="C27" s="34">
        <v>365</v>
      </c>
      <c r="D27" s="35">
        <v>24</v>
      </c>
      <c r="E27" s="35">
        <v>5</v>
      </c>
      <c r="F27" s="35">
        <v>129</v>
      </c>
      <c r="G27" s="35">
        <v>1</v>
      </c>
      <c r="H27" s="35">
        <v>92</v>
      </c>
      <c r="I27" s="35">
        <v>114</v>
      </c>
      <c r="J27" s="34">
        <v>1491</v>
      </c>
      <c r="K27" s="35">
        <v>300</v>
      </c>
      <c r="L27" s="35">
        <v>20</v>
      </c>
      <c r="M27" s="35">
        <v>21</v>
      </c>
      <c r="N27" s="35">
        <v>235</v>
      </c>
      <c r="O27" s="35">
        <v>593</v>
      </c>
      <c r="P27" s="35">
        <v>47</v>
      </c>
      <c r="Q27" s="35">
        <v>78</v>
      </c>
      <c r="R27" s="35">
        <v>22</v>
      </c>
      <c r="S27" s="35">
        <v>26</v>
      </c>
      <c r="T27" s="35">
        <v>27</v>
      </c>
      <c r="U27" s="35"/>
      <c r="V27" s="35">
        <v>122</v>
      </c>
    </row>
    <row r="28" spans="1:22" s="13" customFormat="1" ht="12">
      <c r="A28" s="32" t="s">
        <v>79</v>
      </c>
      <c r="B28" s="33" t="s">
        <v>80</v>
      </c>
      <c r="C28" s="34">
        <v>197</v>
      </c>
      <c r="D28" s="35">
        <v>9</v>
      </c>
      <c r="E28" s="35">
        <v>3</v>
      </c>
      <c r="F28" s="35">
        <v>70</v>
      </c>
      <c r="G28" s="35">
        <v>1</v>
      </c>
      <c r="H28" s="35">
        <v>63</v>
      </c>
      <c r="I28" s="35">
        <v>51</v>
      </c>
      <c r="J28" s="34">
        <v>432</v>
      </c>
      <c r="K28" s="35">
        <v>77</v>
      </c>
      <c r="L28" s="35">
        <v>6</v>
      </c>
      <c r="M28" s="35">
        <v>6</v>
      </c>
      <c r="N28" s="35">
        <v>45</v>
      </c>
      <c r="O28" s="35">
        <v>176</v>
      </c>
      <c r="P28" s="35">
        <v>31</v>
      </c>
      <c r="Q28" s="35">
        <v>38</v>
      </c>
      <c r="R28" s="35">
        <v>13</v>
      </c>
      <c r="S28" s="35">
        <v>23</v>
      </c>
      <c r="T28" s="35">
        <v>17</v>
      </c>
      <c r="U28" s="35"/>
      <c r="V28" s="35"/>
    </row>
    <row r="29" spans="1:22" s="13" customFormat="1" ht="12">
      <c r="A29" s="32" t="s">
        <v>81</v>
      </c>
      <c r="B29" s="33" t="s">
        <v>82</v>
      </c>
      <c r="C29" s="34">
        <v>281</v>
      </c>
      <c r="D29" s="35">
        <v>10</v>
      </c>
      <c r="E29" s="35">
        <v>1</v>
      </c>
      <c r="F29" s="35">
        <v>115</v>
      </c>
      <c r="G29" s="35">
        <v>1</v>
      </c>
      <c r="H29" s="35">
        <v>82</v>
      </c>
      <c r="I29" s="35">
        <v>72</v>
      </c>
      <c r="J29" s="34">
        <v>681</v>
      </c>
      <c r="K29" s="35">
        <v>78</v>
      </c>
      <c r="L29" s="35">
        <v>3</v>
      </c>
      <c r="M29" s="35">
        <v>19</v>
      </c>
      <c r="N29" s="35">
        <v>53</v>
      </c>
      <c r="O29" s="35">
        <v>308</v>
      </c>
      <c r="P29" s="35">
        <v>39</v>
      </c>
      <c r="Q29" s="35">
        <v>96</v>
      </c>
      <c r="R29" s="35">
        <v>28</v>
      </c>
      <c r="S29" s="35">
        <v>26</v>
      </c>
      <c r="T29" s="35">
        <v>17</v>
      </c>
      <c r="U29" s="35"/>
      <c r="V29" s="35">
        <v>14</v>
      </c>
    </row>
    <row r="30" spans="1:22" s="13" customFormat="1" ht="12">
      <c r="A30" s="32" t="s">
        <v>83</v>
      </c>
      <c r="B30" s="33" t="s">
        <v>84</v>
      </c>
      <c r="C30" s="34">
        <v>100</v>
      </c>
      <c r="D30" s="35">
        <v>1</v>
      </c>
      <c r="E30" s="35">
        <v>1</v>
      </c>
      <c r="F30" s="35">
        <v>22</v>
      </c>
      <c r="G30" s="35">
        <v>1</v>
      </c>
      <c r="H30" s="35">
        <v>52</v>
      </c>
      <c r="I30" s="35">
        <v>23</v>
      </c>
      <c r="J30" s="34">
        <v>283</v>
      </c>
      <c r="K30" s="35">
        <v>46</v>
      </c>
      <c r="L30" s="35">
        <v>0</v>
      </c>
      <c r="M30" s="35">
        <v>2</v>
      </c>
      <c r="N30" s="35">
        <v>56</v>
      </c>
      <c r="O30" s="35">
        <v>111</v>
      </c>
      <c r="P30" s="35">
        <v>9</v>
      </c>
      <c r="Q30" s="35">
        <v>33</v>
      </c>
      <c r="R30" s="35">
        <v>11</v>
      </c>
      <c r="S30" s="35">
        <v>12</v>
      </c>
      <c r="T30" s="35">
        <v>3</v>
      </c>
      <c r="U30" s="35"/>
      <c r="V30" s="35"/>
    </row>
    <row r="31" spans="1:22" s="13" customFormat="1" ht="12">
      <c r="A31" s="32" t="s">
        <v>85</v>
      </c>
      <c r="B31" s="33" t="s">
        <v>86</v>
      </c>
      <c r="C31" s="34">
        <v>317</v>
      </c>
      <c r="D31" s="35">
        <v>1</v>
      </c>
      <c r="E31" s="35">
        <v>1</v>
      </c>
      <c r="F31" s="35">
        <v>164</v>
      </c>
      <c r="G31" s="35">
        <v>1</v>
      </c>
      <c r="H31" s="35">
        <v>80</v>
      </c>
      <c r="I31" s="35">
        <v>70</v>
      </c>
      <c r="J31" s="34">
        <v>379</v>
      </c>
      <c r="K31" s="35">
        <v>59</v>
      </c>
      <c r="L31" s="35">
        <v>10</v>
      </c>
      <c r="M31" s="35">
        <v>13</v>
      </c>
      <c r="N31" s="35">
        <v>31</v>
      </c>
      <c r="O31" s="35">
        <v>118</v>
      </c>
      <c r="P31" s="35">
        <v>43</v>
      </c>
      <c r="Q31" s="35">
        <v>34</v>
      </c>
      <c r="R31" s="35">
        <v>30</v>
      </c>
      <c r="S31" s="35">
        <v>28</v>
      </c>
      <c r="T31" s="35">
        <v>13</v>
      </c>
      <c r="U31" s="35"/>
      <c r="V31" s="35"/>
    </row>
    <row r="32" spans="1:22" s="13" customFormat="1" ht="12">
      <c r="A32" s="32" t="s">
        <v>87</v>
      </c>
      <c r="B32" s="33" t="s">
        <v>88</v>
      </c>
      <c r="C32" s="34">
        <v>277</v>
      </c>
      <c r="D32" s="35">
        <v>1</v>
      </c>
      <c r="E32" s="35">
        <v>1</v>
      </c>
      <c r="F32" s="35">
        <v>135</v>
      </c>
      <c r="G32" s="35">
        <v>1</v>
      </c>
      <c r="H32" s="35">
        <v>88</v>
      </c>
      <c r="I32" s="35">
        <v>51</v>
      </c>
      <c r="J32" s="34">
        <v>613</v>
      </c>
      <c r="K32" s="35">
        <v>110</v>
      </c>
      <c r="L32" s="35">
        <v>3</v>
      </c>
      <c r="M32" s="35">
        <v>19</v>
      </c>
      <c r="N32" s="35">
        <v>50</v>
      </c>
      <c r="O32" s="35">
        <v>237</v>
      </c>
      <c r="P32" s="35">
        <v>64</v>
      </c>
      <c r="Q32" s="35">
        <v>50</v>
      </c>
      <c r="R32" s="35">
        <v>27</v>
      </c>
      <c r="S32" s="35">
        <v>23</v>
      </c>
      <c r="T32" s="35">
        <v>29</v>
      </c>
      <c r="U32" s="35"/>
      <c r="V32" s="35">
        <v>1</v>
      </c>
    </row>
    <row r="33" spans="1:22" s="13" customFormat="1" ht="12">
      <c r="A33" s="32" t="s">
        <v>89</v>
      </c>
      <c r="B33" s="33" t="s">
        <v>90</v>
      </c>
      <c r="C33" s="34">
        <v>437</v>
      </c>
      <c r="D33" s="35">
        <v>1</v>
      </c>
      <c r="E33" s="35">
        <v>0</v>
      </c>
      <c r="F33" s="35">
        <v>187</v>
      </c>
      <c r="G33" s="35">
        <v>1</v>
      </c>
      <c r="H33" s="35">
        <v>134</v>
      </c>
      <c r="I33" s="35">
        <v>114</v>
      </c>
      <c r="J33" s="34">
        <v>1092</v>
      </c>
      <c r="K33" s="35">
        <v>140</v>
      </c>
      <c r="L33" s="35">
        <v>18</v>
      </c>
      <c r="M33" s="35">
        <v>94</v>
      </c>
      <c r="N33" s="35">
        <v>128</v>
      </c>
      <c r="O33" s="35">
        <v>370</v>
      </c>
      <c r="P33" s="35">
        <v>180</v>
      </c>
      <c r="Q33" s="35">
        <v>54</v>
      </c>
      <c r="R33" s="35">
        <v>27</v>
      </c>
      <c r="S33" s="35">
        <v>36</v>
      </c>
      <c r="T33" s="35">
        <v>45</v>
      </c>
      <c r="U33" s="35"/>
      <c r="V33" s="35"/>
    </row>
    <row r="34" spans="1:22" s="13" customFormat="1" ht="12">
      <c r="A34" s="32" t="s">
        <v>91</v>
      </c>
      <c r="B34" s="33" t="s">
        <v>92</v>
      </c>
      <c r="C34" s="34">
        <v>238</v>
      </c>
      <c r="D34" s="35">
        <v>1</v>
      </c>
      <c r="E34" s="35">
        <v>0</v>
      </c>
      <c r="F34" s="35">
        <v>114</v>
      </c>
      <c r="G34" s="35">
        <v>1</v>
      </c>
      <c r="H34" s="35">
        <v>81</v>
      </c>
      <c r="I34" s="35">
        <v>41</v>
      </c>
      <c r="J34" s="34">
        <v>348</v>
      </c>
      <c r="K34" s="35">
        <v>51</v>
      </c>
      <c r="L34" s="35">
        <v>4</v>
      </c>
      <c r="M34" s="35">
        <v>11</v>
      </c>
      <c r="N34" s="35">
        <v>50</v>
      </c>
      <c r="O34" s="35">
        <v>129</v>
      </c>
      <c r="P34" s="35">
        <v>32</v>
      </c>
      <c r="Q34" s="35">
        <v>28</v>
      </c>
      <c r="R34" s="35">
        <v>15</v>
      </c>
      <c r="S34" s="35">
        <v>12</v>
      </c>
      <c r="T34" s="35">
        <v>16</v>
      </c>
      <c r="U34" s="35"/>
      <c r="V34" s="35"/>
    </row>
    <row r="35" spans="1:22" s="13" customFormat="1" ht="12">
      <c r="A35" s="32" t="s">
        <v>93</v>
      </c>
      <c r="B35" s="33" t="s">
        <v>94</v>
      </c>
      <c r="C35" s="34">
        <v>337</v>
      </c>
      <c r="D35" s="35">
        <v>1</v>
      </c>
      <c r="E35" s="35">
        <v>1</v>
      </c>
      <c r="F35" s="35">
        <v>143</v>
      </c>
      <c r="G35" s="35">
        <v>1</v>
      </c>
      <c r="H35" s="35">
        <v>111</v>
      </c>
      <c r="I35" s="35">
        <v>80</v>
      </c>
      <c r="J35" s="34">
        <v>658</v>
      </c>
      <c r="K35" s="35">
        <v>127</v>
      </c>
      <c r="L35" s="35">
        <v>13</v>
      </c>
      <c r="M35" s="35">
        <v>27</v>
      </c>
      <c r="N35" s="35">
        <v>65</v>
      </c>
      <c r="O35" s="35">
        <v>221</v>
      </c>
      <c r="P35" s="35">
        <v>57</v>
      </c>
      <c r="Q35" s="35">
        <v>64</v>
      </c>
      <c r="R35" s="35">
        <v>17</v>
      </c>
      <c r="S35" s="35">
        <v>29</v>
      </c>
      <c r="T35" s="35">
        <v>38</v>
      </c>
      <c r="U35" s="35"/>
      <c r="V35" s="35"/>
    </row>
    <row r="36" spans="1:22" s="13" customFormat="1" ht="12">
      <c r="A36" s="32" t="s">
        <v>112</v>
      </c>
      <c r="B36" s="36" t="s">
        <v>95</v>
      </c>
      <c r="C36" s="34">
        <v>65</v>
      </c>
      <c r="D36" s="35">
        <v>1</v>
      </c>
      <c r="E36" s="35">
        <v>1</v>
      </c>
      <c r="F36" s="35">
        <v>21</v>
      </c>
      <c r="G36" s="35">
        <v>1</v>
      </c>
      <c r="H36" s="35">
        <v>30</v>
      </c>
      <c r="I36" s="35">
        <v>11</v>
      </c>
      <c r="J36" s="34">
        <v>269</v>
      </c>
      <c r="K36" s="35">
        <v>32</v>
      </c>
      <c r="L36" s="35">
        <v>2</v>
      </c>
      <c r="M36" s="35">
        <v>7</v>
      </c>
      <c r="N36" s="35">
        <v>19</v>
      </c>
      <c r="O36" s="35">
        <v>27</v>
      </c>
      <c r="P36" s="35">
        <v>9</v>
      </c>
      <c r="Q36" s="35">
        <v>11</v>
      </c>
      <c r="R36" s="35">
        <v>110</v>
      </c>
      <c r="S36" s="35">
        <v>5</v>
      </c>
      <c r="T36" s="35">
        <v>18</v>
      </c>
      <c r="U36" s="35">
        <v>4</v>
      </c>
      <c r="V36" s="35">
        <v>25</v>
      </c>
    </row>
    <row r="37" spans="1:22" s="13" customFormat="1" ht="12">
      <c r="A37" s="32" t="s">
        <v>113</v>
      </c>
      <c r="B37" s="36" t="s">
        <v>96</v>
      </c>
      <c r="C37" s="34">
        <v>9</v>
      </c>
      <c r="D37" s="35">
        <v>1</v>
      </c>
      <c r="E37" s="35">
        <v>1</v>
      </c>
      <c r="F37" s="35">
        <v>3</v>
      </c>
      <c r="G37" s="35">
        <v>0</v>
      </c>
      <c r="H37" s="35">
        <v>2</v>
      </c>
      <c r="I37" s="35">
        <v>2</v>
      </c>
      <c r="J37" s="34">
        <v>40</v>
      </c>
      <c r="K37" s="35">
        <v>16</v>
      </c>
      <c r="L37" s="35">
        <v>0</v>
      </c>
      <c r="M37" s="35">
        <v>0</v>
      </c>
      <c r="N37" s="35">
        <v>1</v>
      </c>
      <c r="O37" s="35">
        <v>11</v>
      </c>
      <c r="P37" s="35">
        <v>0</v>
      </c>
      <c r="Q37" s="35">
        <v>0</v>
      </c>
      <c r="R37" s="35">
        <v>3</v>
      </c>
      <c r="S37" s="35">
        <v>2</v>
      </c>
      <c r="T37" s="35">
        <v>4</v>
      </c>
      <c r="U37" s="35"/>
      <c r="V37" s="35">
        <v>3</v>
      </c>
    </row>
    <row r="38" spans="1:2" ht="12">
      <c r="A38" s="37" t="s">
        <v>114</v>
      </c>
      <c r="B38" s="38"/>
    </row>
    <row r="39" spans="1:20" s="39" customFormat="1" ht="12" customHeight="1">
      <c r="A39" s="107" t="s">
        <v>115</v>
      </c>
      <c r="B39" s="90"/>
      <c r="C39" s="90"/>
      <c r="D39" s="90"/>
      <c r="E39" s="90"/>
      <c r="F39" s="90"/>
      <c r="G39" s="90"/>
      <c r="H39" s="90"/>
      <c r="I39" s="90"/>
      <c r="J39" s="90"/>
      <c r="K39" s="90"/>
      <c r="L39" s="90"/>
      <c r="M39" s="90"/>
      <c r="N39" s="90"/>
      <c r="O39" s="90"/>
      <c r="P39" s="90"/>
      <c r="Q39" s="90"/>
      <c r="R39" s="90"/>
      <c r="S39" s="90"/>
      <c r="T39" s="90"/>
    </row>
    <row r="41" spans="2:20" ht="12">
      <c r="B41" s="42"/>
      <c r="C41" s="43"/>
      <c r="D41" s="43"/>
      <c r="E41" s="43"/>
      <c r="F41" s="43"/>
      <c r="G41" s="43"/>
      <c r="H41" s="43"/>
      <c r="I41" s="43"/>
      <c r="J41" s="43"/>
      <c r="K41" s="43"/>
      <c r="L41" s="43"/>
      <c r="M41" s="43"/>
      <c r="N41" s="43"/>
      <c r="O41" s="43"/>
      <c r="P41" s="43"/>
      <c r="Q41" s="43"/>
      <c r="R41" s="43"/>
      <c r="S41" s="43"/>
      <c r="T41" s="43"/>
    </row>
    <row r="42" s="43" customFormat="1" ht="12">
      <c r="B42" s="42"/>
    </row>
  </sheetData>
  <sheetProtection/>
  <mergeCells count="7">
    <mergeCell ref="A5:B5"/>
    <mergeCell ref="A39:T39"/>
    <mergeCell ref="A1:V1"/>
    <mergeCell ref="A2:V2"/>
    <mergeCell ref="J3:V3"/>
    <mergeCell ref="A3:B4"/>
    <mergeCell ref="C3:I3"/>
  </mergeCells>
  <printOptions horizontalCentered="1" verticalCentered="1"/>
  <pageMargins left="0.49" right="0.52" top="0.39" bottom="0.43" header="0.28" footer="0.33"/>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selection activeCell="C14" sqref="C14"/>
    </sheetView>
  </sheetViews>
  <sheetFormatPr defaultColWidth="11.83203125" defaultRowHeight="12"/>
  <cols>
    <col min="1" max="1" width="15.33203125" style="37" customWidth="1"/>
    <col min="2" max="2" width="21.16015625" style="40" customWidth="1"/>
    <col min="3" max="3" width="10.5" style="37" customWidth="1"/>
    <col min="4" max="5" width="11.66015625" style="37" customWidth="1"/>
    <col min="6" max="6" width="11.33203125" style="37" customWidth="1"/>
    <col min="7" max="7" width="8.66015625" style="37" customWidth="1"/>
    <col min="8" max="8" width="12" style="37" customWidth="1"/>
    <col min="9" max="9" width="11.83203125" style="37" customWidth="1"/>
    <col min="10" max="10" width="11.16015625" style="37" customWidth="1"/>
    <col min="11" max="11" width="11.5" style="37" customWidth="1"/>
    <col min="12" max="12" width="11.33203125" style="37" customWidth="1"/>
    <col min="13" max="13" width="11.5" style="37" customWidth="1"/>
    <col min="14" max="14" width="11.33203125" style="37" customWidth="1"/>
    <col min="15" max="15" width="10.66015625" style="37" customWidth="1"/>
    <col min="16" max="17" width="10.33203125" style="37" customWidth="1"/>
    <col min="18" max="18" width="10.83203125" style="37" customWidth="1"/>
    <col min="19" max="19" width="7.66015625" style="37" customWidth="1"/>
    <col min="20" max="16384" width="11.83203125" style="37" customWidth="1"/>
  </cols>
  <sheetData>
    <row r="1" spans="1:19" s="13" customFormat="1" ht="33.75" customHeight="1">
      <c r="A1" s="97" t="s">
        <v>135</v>
      </c>
      <c r="B1" s="97"/>
      <c r="C1" s="98"/>
      <c r="D1" s="98"/>
      <c r="E1" s="98"/>
      <c r="F1" s="98"/>
      <c r="G1" s="98"/>
      <c r="H1" s="98"/>
      <c r="I1" s="98"/>
      <c r="J1" s="98"/>
      <c r="K1" s="98"/>
      <c r="L1" s="98"/>
      <c r="M1" s="98"/>
      <c r="N1" s="98"/>
      <c r="O1" s="98"/>
      <c r="P1" s="98"/>
      <c r="Q1" s="98"/>
      <c r="R1" s="98"/>
      <c r="S1" s="98"/>
    </row>
    <row r="2" spans="1:19" s="13" customFormat="1" ht="15" customHeight="1">
      <c r="A2" s="99" t="s">
        <v>149</v>
      </c>
      <c r="B2" s="99"/>
      <c r="C2" s="99"/>
      <c r="D2" s="99"/>
      <c r="E2" s="99"/>
      <c r="F2" s="99"/>
      <c r="G2" s="99"/>
      <c r="H2" s="99"/>
      <c r="I2" s="99"/>
      <c r="J2" s="99"/>
      <c r="K2" s="99"/>
      <c r="L2" s="99"/>
      <c r="M2" s="99"/>
      <c r="N2" s="99"/>
      <c r="O2" s="99"/>
      <c r="P2" s="99"/>
      <c r="Q2" s="99"/>
      <c r="R2" s="99"/>
      <c r="S2" s="99"/>
    </row>
    <row r="3" spans="1:19" s="13" customFormat="1" ht="12">
      <c r="A3" s="100" t="s">
        <v>136</v>
      </c>
      <c r="B3" s="101"/>
      <c r="C3" s="104" t="s">
        <v>169</v>
      </c>
      <c r="D3" s="104"/>
      <c r="E3" s="104"/>
      <c r="F3" s="104"/>
      <c r="G3" s="104" t="s">
        <v>168</v>
      </c>
      <c r="H3" s="104"/>
      <c r="I3" s="104"/>
      <c r="J3" s="104"/>
      <c r="K3" s="104"/>
      <c r="L3" s="104"/>
      <c r="M3" s="104"/>
      <c r="N3" s="104"/>
      <c r="O3" s="104"/>
      <c r="P3" s="104"/>
      <c r="Q3" s="104"/>
      <c r="R3" s="104"/>
      <c r="S3" s="104"/>
    </row>
    <row r="4" spans="1:19" s="15" customFormat="1" ht="48" customHeight="1">
      <c r="A4" s="102"/>
      <c r="B4" s="103"/>
      <c r="C4" s="14" t="s">
        <v>137</v>
      </c>
      <c r="D4" s="3" t="s">
        <v>5</v>
      </c>
      <c r="E4" s="3" t="s">
        <v>6</v>
      </c>
      <c r="F4" s="3" t="s">
        <v>16</v>
      </c>
      <c r="G4" s="14" t="s">
        <v>137</v>
      </c>
      <c r="H4" s="3" t="s">
        <v>7</v>
      </c>
      <c r="I4" s="3" t="s">
        <v>8</v>
      </c>
      <c r="J4" s="3" t="s">
        <v>9</v>
      </c>
      <c r="K4" s="3" t="s">
        <v>10</v>
      </c>
      <c r="L4" s="3" t="s">
        <v>11</v>
      </c>
      <c r="M4" s="3" t="s">
        <v>12</v>
      </c>
      <c r="N4" s="3" t="s">
        <v>13</v>
      </c>
      <c r="O4" s="14" t="s">
        <v>138</v>
      </c>
      <c r="P4" s="14" t="s">
        <v>139</v>
      </c>
      <c r="Q4" s="14" t="s">
        <v>140</v>
      </c>
      <c r="R4" s="14" t="s">
        <v>141</v>
      </c>
      <c r="S4" s="14" t="s">
        <v>142</v>
      </c>
    </row>
    <row r="5" spans="1:19" s="17" customFormat="1" ht="55.5" customHeight="1">
      <c r="A5" s="105" t="s">
        <v>143</v>
      </c>
      <c r="B5" s="106"/>
      <c r="C5" s="16" t="s">
        <v>144</v>
      </c>
      <c r="D5" s="8" t="s">
        <v>157</v>
      </c>
      <c r="E5" s="10" t="s">
        <v>158</v>
      </c>
      <c r="F5" s="8" t="s">
        <v>159</v>
      </c>
      <c r="G5" s="16" t="s">
        <v>144</v>
      </c>
      <c r="H5" s="8" t="s">
        <v>161</v>
      </c>
      <c r="I5" s="8" t="s">
        <v>162</v>
      </c>
      <c r="J5" s="8" t="s">
        <v>163</v>
      </c>
      <c r="K5" s="8" t="s">
        <v>164</v>
      </c>
      <c r="L5" s="8" t="s">
        <v>165</v>
      </c>
      <c r="M5" s="8" t="s">
        <v>166</v>
      </c>
      <c r="N5" s="8" t="s">
        <v>167</v>
      </c>
      <c r="O5" s="16" t="s">
        <v>170</v>
      </c>
      <c r="P5" s="16" t="s">
        <v>171</v>
      </c>
      <c r="Q5" s="16" t="s">
        <v>172</v>
      </c>
      <c r="R5" s="16" t="s">
        <v>173</v>
      </c>
      <c r="S5" s="16" t="s">
        <v>47</v>
      </c>
    </row>
    <row r="6" spans="1:19" s="15" customFormat="1" ht="14.25" customHeight="1">
      <c r="A6" s="18" t="s">
        <v>145</v>
      </c>
      <c r="B6" s="19" t="s">
        <v>146</v>
      </c>
      <c r="C6" s="20">
        <v>5010</v>
      </c>
      <c r="D6" s="20">
        <v>170</v>
      </c>
      <c r="E6" s="20">
        <v>2335</v>
      </c>
      <c r="F6" s="20">
        <v>2505</v>
      </c>
      <c r="G6" s="20">
        <v>28027</v>
      </c>
      <c r="H6" s="20">
        <v>4827</v>
      </c>
      <c r="I6" s="20">
        <v>927</v>
      </c>
      <c r="J6" s="20">
        <v>1299</v>
      </c>
      <c r="K6" s="20">
        <v>3307</v>
      </c>
      <c r="L6" s="20">
        <v>8798</v>
      </c>
      <c r="M6" s="20">
        <v>2319</v>
      </c>
      <c r="N6" s="20">
        <v>3203</v>
      </c>
      <c r="O6" s="20">
        <v>958</v>
      </c>
      <c r="P6" s="20">
        <v>754</v>
      </c>
      <c r="Q6" s="20">
        <v>864</v>
      </c>
      <c r="R6" s="20">
        <v>173</v>
      </c>
      <c r="S6" s="20">
        <v>598</v>
      </c>
    </row>
    <row r="7" spans="1:19" s="26" customFormat="1" ht="12">
      <c r="A7" s="21" t="s">
        <v>147</v>
      </c>
      <c r="B7" s="22" t="s">
        <v>148</v>
      </c>
      <c r="C7" s="23">
        <v>269</v>
      </c>
      <c r="D7" s="24">
        <v>143</v>
      </c>
      <c r="E7" s="24">
        <v>83</v>
      </c>
      <c r="F7" s="24">
        <v>43</v>
      </c>
      <c r="G7" s="25">
        <v>7150</v>
      </c>
      <c r="H7" s="24">
        <v>1707</v>
      </c>
      <c r="I7" s="24">
        <v>641</v>
      </c>
      <c r="J7" s="24">
        <v>633</v>
      </c>
      <c r="K7" s="24">
        <v>668</v>
      </c>
      <c r="L7" s="24">
        <v>1475</v>
      </c>
      <c r="M7" s="24">
        <v>161</v>
      </c>
      <c r="N7" s="24">
        <v>1443</v>
      </c>
      <c r="O7" s="24">
        <v>38</v>
      </c>
      <c r="P7" s="24">
        <v>9</v>
      </c>
      <c r="Q7" s="24">
        <v>108</v>
      </c>
      <c r="R7" s="24">
        <v>149</v>
      </c>
      <c r="S7" s="24">
        <v>118</v>
      </c>
    </row>
    <row r="8" spans="1:19" s="26" customFormat="1" ht="12">
      <c r="A8" s="21" t="s">
        <v>103</v>
      </c>
      <c r="B8" s="22" t="s">
        <v>104</v>
      </c>
      <c r="C8" s="20">
        <v>4741</v>
      </c>
      <c r="D8" s="27">
        <v>27</v>
      </c>
      <c r="E8" s="27">
        <v>2252</v>
      </c>
      <c r="F8" s="27">
        <v>2462</v>
      </c>
      <c r="G8" s="20">
        <f aca="true" t="shared" si="0" ref="G8:S8">SUM(G9,G14)</f>
        <v>20877</v>
      </c>
      <c r="H8" s="27">
        <f t="shared" si="0"/>
        <v>3120</v>
      </c>
      <c r="I8" s="27">
        <f t="shared" si="0"/>
        <v>286</v>
      </c>
      <c r="J8" s="27">
        <f t="shared" si="0"/>
        <v>666</v>
      </c>
      <c r="K8" s="27">
        <f t="shared" si="0"/>
        <v>2639</v>
      </c>
      <c r="L8" s="27">
        <f t="shared" si="0"/>
        <v>7323</v>
      </c>
      <c r="M8" s="27">
        <f t="shared" si="0"/>
        <v>2158</v>
      </c>
      <c r="N8" s="27">
        <f t="shared" si="0"/>
        <v>1760</v>
      </c>
      <c r="O8" s="27">
        <f t="shared" si="0"/>
        <v>920</v>
      </c>
      <c r="P8" s="27">
        <f t="shared" si="0"/>
        <v>745</v>
      </c>
      <c r="Q8" s="27">
        <f t="shared" si="0"/>
        <v>756</v>
      </c>
      <c r="R8" s="27">
        <f t="shared" si="0"/>
        <v>24</v>
      </c>
      <c r="S8" s="27">
        <f t="shared" si="0"/>
        <v>480</v>
      </c>
    </row>
    <row r="9" spans="1:19" s="13" customFormat="1" ht="12">
      <c r="A9" s="28" t="s">
        <v>105</v>
      </c>
      <c r="B9" s="29" t="s">
        <v>106</v>
      </c>
      <c r="C9" s="30">
        <v>933</v>
      </c>
      <c r="D9" s="31">
        <v>5</v>
      </c>
      <c r="E9" s="31">
        <v>410</v>
      </c>
      <c r="F9" s="31">
        <v>518</v>
      </c>
      <c r="G9" s="30">
        <v>4124</v>
      </c>
      <c r="H9" s="31">
        <v>620</v>
      </c>
      <c r="I9" s="31">
        <v>91</v>
      </c>
      <c r="J9" s="31">
        <v>266</v>
      </c>
      <c r="K9" s="31">
        <v>413</v>
      </c>
      <c r="L9" s="31">
        <v>998</v>
      </c>
      <c r="M9" s="31">
        <v>610</v>
      </c>
      <c r="N9" s="31">
        <v>354</v>
      </c>
      <c r="O9" s="31">
        <v>145</v>
      </c>
      <c r="P9" s="31">
        <v>339</v>
      </c>
      <c r="Q9" s="31">
        <v>202</v>
      </c>
      <c r="R9" s="31">
        <v>20</v>
      </c>
      <c r="S9" s="31">
        <v>66</v>
      </c>
    </row>
    <row r="10" spans="1:19" s="13" customFormat="1" ht="12">
      <c r="A10" s="32" t="s">
        <v>48</v>
      </c>
      <c r="B10" s="33" t="s">
        <v>107</v>
      </c>
      <c r="C10" s="34">
        <v>120</v>
      </c>
      <c r="D10" s="35">
        <v>1</v>
      </c>
      <c r="E10" s="35">
        <v>92</v>
      </c>
      <c r="F10" s="35">
        <v>27</v>
      </c>
      <c r="G10" s="34">
        <v>285</v>
      </c>
      <c r="H10" s="35">
        <v>72</v>
      </c>
      <c r="I10" s="35">
        <v>16</v>
      </c>
      <c r="J10" s="35">
        <v>10</v>
      </c>
      <c r="K10" s="35">
        <v>26</v>
      </c>
      <c r="L10" s="35">
        <v>85</v>
      </c>
      <c r="M10" s="35">
        <v>10</v>
      </c>
      <c r="N10" s="35">
        <v>56</v>
      </c>
      <c r="O10" s="35">
        <v>7</v>
      </c>
      <c r="P10" s="35">
        <v>1</v>
      </c>
      <c r="Q10" s="35">
        <v>2</v>
      </c>
      <c r="R10" s="35">
        <v>0</v>
      </c>
      <c r="S10" s="35">
        <v>0</v>
      </c>
    </row>
    <row r="11" spans="1:19" s="13" customFormat="1" ht="12">
      <c r="A11" s="32" t="s">
        <v>108</v>
      </c>
      <c r="B11" s="33" t="s">
        <v>49</v>
      </c>
      <c r="C11" s="34">
        <v>472</v>
      </c>
      <c r="D11" s="35">
        <v>1</v>
      </c>
      <c r="E11" s="35">
        <v>172</v>
      </c>
      <c r="F11" s="35">
        <v>299</v>
      </c>
      <c r="G11" s="34">
        <v>2133</v>
      </c>
      <c r="H11" s="35">
        <v>238</v>
      </c>
      <c r="I11" s="35">
        <v>46</v>
      </c>
      <c r="J11" s="35">
        <v>151</v>
      </c>
      <c r="K11" s="35">
        <v>180</v>
      </c>
      <c r="L11" s="35">
        <v>409</v>
      </c>
      <c r="M11" s="35">
        <v>411</v>
      </c>
      <c r="N11" s="35">
        <v>152</v>
      </c>
      <c r="O11" s="35">
        <v>92</v>
      </c>
      <c r="P11" s="35">
        <v>279</v>
      </c>
      <c r="Q11" s="35">
        <v>116</v>
      </c>
      <c r="R11" s="35">
        <v>0</v>
      </c>
      <c r="S11" s="35">
        <v>59</v>
      </c>
    </row>
    <row r="12" spans="1:19" s="13" customFormat="1" ht="12">
      <c r="A12" s="32" t="s">
        <v>50</v>
      </c>
      <c r="B12" s="33" t="s">
        <v>51</v>
      </c>
      <c r="C12" s="34">
        <v>338</v>
      </c>
      <c r="D12" s="35">
        <v>1</v>
      </c>
      <c r="E12" s="35">
        <v>146</v>
      </c>
      <c r="F12" s="35">
        <v>191</v>
      </c>
      <c r="G12" s="34">
        <v>1706</v>
      </c>
      <c r="H12" s="35">
        <v>310</v>
      </c>
      <c r="I12" s="35">
        <v>29</v>
      </c>
      <c r="J12" s="35">
        <v>105</v>
      </c>
      <c r="K12" s="35">
        <v>207</v>
      </c>
      <c r="L12" s="35">
        <v>504</v>
      </c>
      <c r="M12" s="35">
        <v>189</v>
      </c>
      <c r="N12" s="35">
        <v>146</v>
      </c>
      <c r="O12" s="35">
        <v>46</v>
      </c>
      <c r="P12" s="35">
        <v>59</v>
      </c>
      <c r="Q12" s="35">
        <v>84</v>
      </c>
      <c r="R12" s="35">
        <v>20</v>
      </c>
      <c r="S12" s="35">
        <v>7</v>
      </c>
    </row>
    <row r="13" spans="1:19" s="13" customFormat="1" ht="12">
      <c r="A13" s="32" t="s">
        <v>52</v>
      </c>
      <c r="B13" s="33" t="s">
        <v>109</v>
      </c>
      <c r="C13" s="34">
        <v>3</v>
      </c>
      <c r="D13" s="35">
        <v>2</v>
      </c>
      <c r="E13" s="35">
        <v>0</v>
      </c>
      <c r="F13" s="35">
        <v>1</v>
      </c>
      <c r="G13" s="34">
        <v>0</v>
      </c>
      <c r="H13" s="35">
        <v>0</v>
      </c>
      <c r="I13" s="35">
        <v>0</v>
      </c>
      <c r="J13" s="35">
        <v>0</v>
      </c>
      <c r="K13" s="35">
        <v>0</v>
      </c>
      <c r="L13" s="35">
        <v>0</v>
      </c>
      <c r="M13" s="35">
        <v>0</v>
      </c>
      <c r="N13" s="35">
        <v>0</v>
      </c>
      <c r="O13" s="35">
        <v>0</v>
      </c>
      <c r="P13" s="35">
        <v>0</v>
      </c>
      <c r="Q13" s="35">
        <v>0</v>
      </c>
      <c r="R13" s="35">
        <v>0</v>
      </c>
      <c r="S13" s="35">
        <v>0</v>
      </c>
    </row>
    <row r="14" spans="1:19" s="13" customFormat="1" ht="12">
      <c r="A14" s="28" t="s">
        <v>110</v>
      </c>
      <c r="B14" s="29" t="s">
        <v>111</v>
      </c>
      <c r="C14" s="30">
        <v>3808</v>
      </c>
      <c r="D14" s="31">
        <v>22</v>
      </c>
      <c r="E14" s="31">
        <v>1842</v>
      </c>
      <c r="F14" s="31">
        <v>1944</v>
      </c>
      <c r="G14" s="30">
        <v>16753</v>
      </c>
      <c r="H14" s="31">
        <v>2500</v>
      </c>
      <c r="I14" s="31">
        <v>195</v>
      </c>
      <c r="J14" s="31">
        <v>400</v>
      </c>
      <c r="K14" s="31">
        <v>2226</v>
      </c>
      <c r="L14" s="31">
        <v>6325</v>
      </c>
      <c r="M14" s="31">
        <v>1548</v>
      </c>
      <c r="N14" s="31">
        <v>1406</v>
      </c>
      <c r="O14" s="31">
        <v>775</v>
      </c>
      <c r="P14" s="31">
        <v>406</v>
      </c>
      <c r="Q14" s="31">
        <v>554</v>
      </c>
      <c r="R14" s="31">
        <v>4</v>
      </c>
      <c r="S14" s="31">
        <v>414</v>
      </c>
    </row>
    <row r="15" spans="1:19" s="13" customFormat="1" ht="12">
      <c r="A15" s="32" t="s">
        <v>53</v>
      </c>
      <c r="B15" s="33" t="s">
        <v>54</v>
      </c>
      <c r="C15" s="34">
        <v>343</v>
      </c>
      <c r="D15" s="35">
        <v>1</v>
      </c>
      <c r="E15" s="35">
        <v>111</v>
      </c>
      <c r="F15" s="35">
        <v>231</v>
      </c>
      <c r="G15" s="34">
        <v>1917</v>
      </c>
      <c r="H15" s="35">
        <v>187</v>
      </c>
      <c r="I15" s="35">
        <v>12</v>
      </c>
      <c r="J15" s="35">
        <v>21</v>
      </c>
      <c r="K15" s="35">
        <v>304</v>
      </c>
      <c r="L15" s="35">
        <v>871</v>
      </c>
      <c r="M15" s="35">
        <v>215</v>
      </c>
      <c r="N15" s="35">
        <v>134</v>
      </c>
      <c r="O15" s="35">
        <v>69</v>
      </c>
      <c r="P15" s="35">
        <v>72</v>
      </c>
      <c r="Q15" s="35">
        <v>31</v>
      </c>
      <c r="R15" s="35">
        <v>0</v>
      </c>
      <c r="S15" s="35">
        <v>1</v>
      </c>
    </row>
    <row r="16" spans="1:19" s="13" customFormat="1" ht="12">
      <c r="A16" s="32" t="s">
        <v>55</v>
      </c>
      <c r="B16" s="33" t="s">
        <v>56</v>
      </c>
      <c r="C16" s="34">
        <v>157</v>
      </c>
      <c r="D16" s="35">
        <v>1</v>
      </c>
      <c r="E16" s="35">
        <v>87</v>
      </c>
      <c r="F16" s="35">
        <v>69</v>
      </c>
      <c r="G16" s="34">
        <v>596</v>
      </c>
      <c r="H16" s="35">
        <v>97</v>
      </c>
      <c r="I16" s="35">
        <v>20</v>
      </c>
      <c r="J16" s="35">
        <v>26</v>
      </c>
      <c r="K16" s="35">
        <v>74</v>
      </c>
      <c r="L16" s="35">
        <v>171</v>
      </c>
      <c r="M16" s="35">
        <v>46</v>
      </c>
      <c r="N16" s="35">
        <v>73</v>
      </c>
      <c r="O16" s="35">
        <v>26</v>
      </c>
      <c r="P16" s="35">
        <v>13</v>
      </c>
      <c r="Q16" s="35">
        <v>26</v>
      </c>
      <c r="R16" s="35">
        <v>0</v>
      </c>
      <c r="S16" s="35">
        <v>24</v>
      </c>
    </row>
    <row r="17" spans="1:19" s="13" customFormat="1" ht="12">
      <c r="A17" s="32" t="s">
        <v>57</v>
      </c>
      <c r="B17" s="33" t="s">
        <v>58</v>
      </c>
      <c r="C17" s="34">
        <v>283</v>
      </c>
      <c r="D17" s="35">
        <v>1</v>
      </c>
      <c r="E17" s="35">
        <v>110</v>
      </c>
      <c r="F17" s="35">
        <v>172</v>
      </c>
      <c r="G17" s="34">
        <v>1408</v>
      </c>
      <c r="H17" s="35">
        <v>225</v>
      </c>
      <c r="I17" s="35">
        <v>20</v>
      </c>
      <c r="J17" s="35">
        <v>50</v>
      </c>
      <c r="K17" s="35">
        <v>186</v>
      </c>
      <c r="L17" s="35">
        <v>375</v>
      </c>
      <c r="M17" s="35">
        <v>161</v>
      </c>
      <c r="N17" s="35">
        <v>127</v>
      </c>
      <c r="O17" s="35">
        <v>71</v>
      </c>
      <c r="P17" s="35">
        <v>34</v>
      </c>
      <c r="Q17" s="35">
        <v>47</v>
      </c>
      <c r="R17" s="35">
        <v>0</v>
      </c>
      <c r="S17" s="35">
        <v>112</v>
      </c>
    </row>
    <row r="18" spans="1:19" s="13" customFormat="1" ht="12">
      <c r="A18" s="32" t="s">
        <v>59</v>
      </c>
      <c r="B18" s="33" t="s">
        <v>60</v>
      </c>
      <c r="C18" s="34">
        <v>122</v>
      </c>
      <c r="D18" s="35">
        <v>1</v>
      </c>
      <c r="E18" s="35">
        <v>62</v>
      </c>
      <c r="F18" s="35">
        <v>59</v>
      </c>
      <c r="G18" s="34">
        <v>788</v>
      </c>
      <c r="H18" s="35">
        <v>175</v>
      </c>
      <c r="I18" s="35">
        <v>0</v>
      </c>
      <c r="J18" s="35">
        <v>5</v>
      </c>
      <c r="K18" s="35">
        <v>112</v>
      </c>
      <c r="L18" s="35">
        <v>242</v>
      </c>
      <c r="M18" s="35">
        <v>43</v>
      </c>
      <c r="N18" s="35">
        <v>50</v>
      </c>
      <c r="O18" s="35">
        <v>139</v>
      </c>
      <c r="P18" s="35">
        <v>1</v>
      </c>
      <c r="Q18" s="35">
        <v>21</v>
      </c>
      <c r="R18" s="35">
        <v>0</v>
      </c>
      <c r="S18" s="35">
        <v>0</v>
      </c>
    </row>
    <row r="19" spans="1:19" s="13" customFormat="1" ht="12">
      <c r="A19" s="32" t="s">
        <v>61</v>
      </c>
      <c r="B19" s="33" t="s">
        <v>62</v>
      </c>
      <c r="C19" s="34">
        <v>150</v>
      </c>
      <c r="D19" s="35">
        <v>1</v>
      </c>
      <c r="E19" s="35">
        <v>80</v>
      </c>
      <c r="F19" s="35">
        <v>69</v>
      </c>
      <c r="G19" s="34">
        <v>715</v>
      </c>
      <c r="H19" s="35">
        <v>150</v>
      </c>
      <c r="I19" s="35">
        <v>0</v>
      </c>
      <c r="J19" s="35">
        <v>9</v>
      </c>
      <c r="K19" s="35">
        <v>86</v>
      </c>
      <c r="L19" s="35">
        <v>248</v>
      </c>
      <c r="M19" s="35">
        <v>56</v>
      </c>
      <c r="N19" s="35">
        <v>98</v>
      </c>
      <c r="O19" s="35">
        <v>38</v>
      </c>
      <c r="P19" s="35">
        <v>11</v>
      </c>
      <c r="Q19" s="35">
        <v>19</v>
      </c>
      <c r="R19" s="35">
        <v>0</v>
      </c>
      <c r="S19" s="35">
        <v>0</v>
      </c>
    </row>
    <row r="20" spans="1:19" s="13" customFormat="1" ht="12">
      <c r="A20" s="32" t="s">
        <v>63</v>
      </c>
      <c r="B20" s="33" t="s">
        <v>64</v>
      </c>
      <c r="C20" s="34">
        <v>262</v>
      </c>
      <c r="D20" s="35">
        <v>1</v>
      </c>
      <c r="E20" s="35">
        <v>105</v>
      </c>
      <c r="F20" s="35">
        <v>156</v>
      </c>
      <c r="G20" s="34">
        <v>1233</v>
      </c>
      <c r="H20" s="35">
        <v>152</v>
      </c>
      <c r="I20" s="35">
        <v>12</v>
      </c>
      <c r="J20" s="35">
        <v>23</v>
      </c>
      <c r="K20" s="35">
        <v>201</v>
      </c>
      <c r="L20" s="35">
        <v>429</v>
      </c>
      <c r="M20" s="35">
        <v>155</v>
      </c>
      <c r="N20" s="35">
        <v>79</v>
      </c>
      <c r="O20" s="35">
        <v>25</v>
      </c>
      <c r="P20" s="35">
        <v>13</v>
      </c>
      <c r="Q20" s="35">
        <v>48</v>
      </c>
      <c r="R20" s="35">
        <v>0</v>
      </c>
      <c r="S20" s="35">
        <v>96</v>
      </c>
    </row>
    <row r="21" spans="1:19" s="13" customFormat="1" ht="12">
      <c r="A21" s="32" t="s">
        <v>65</v>
      </c>
      <c r="B21" s="33" t="s">
        <v>66</v>
      </c>
      <c r="C21" s="34">
        <v>203</v>
      </c>
      <c r="D21" s="35">
        <v>1</v>
      </c>
      <c r="E21" s="35">
        <v>99</v>
      </c>
      <c r="F21" s="35">
        <v>103</v>
      </c>
      <c r="G21" s="34">
        <v>890</v>
      </c>
      <c r="H21" s="35">
        <v>97</v>
      </c>
      <c r="I21" s="35">
        <v>11</v>
      </c>
      <c r="J21" s="35">
        <v>21</v>
      </c>
      <c r="K21" s="35">
        <v>109</v>
      </c>
      <c r="L21" s="35">
        <v>374</v>
      </c>
      <c r="M21" s="35">
        <v>136</v>
      </c>
      <c r="N21" s="35">
        <v>50</v>
      </c>
      <c r="O21" s="35">
        <v>32</v>
      </c>
      <c r="P21" s="35">
        <v>10</v>
      </c>
      <c r="Q21" s="35">
        <v>34</v>
      </c>
      <c r="R21" s="35">
        <v>0</v>
      </c>
      <c r="S21" s="35">
        <v>16</v>
      </c>
    </row>
    <row r="22" spans="1:19" s="13" customFormat="1" ht="12">
      <c r="A22" s="32" t="s">
        <v>67</v>
      </c>
      <c r="B22" s="33" t="s">
        <v>68</v>
      </c>
      <c r="C22" s="34">
        <v>134</v>
      </c>
      <c r="D22" s="35">
        <v>1</v>
      </c>
      <c r="E22" s="35">
        <v>60</v>
      </c>
      <c r="F22" s="35">
        <v>73</v>
      </c>
      <c r="G22" s="34">
        <v>721</v>
      </c>
      <c r="H22" s="35">
        <v>140</v>
      </c>
      <c r="I22" s="35">
        <v>11</v>
      </c>
      <c r="J22" s="35">
        <v>9</v>
      </c>
      <c r="K22" s="35">
        <v>77</v>
      </c>
      <c r="L22" s="35">
        <v>291</v>
      </c>
      <c r="M22" s="35">
        <v>55</v>
      </c>
      <c r="N22" s="35">
        <v>87</v>
      </c>
      <c r="O22" s="35">
        <v>18</v>
      </c>
      <c r="P22" s="35">
        <v>9</v>
      </c>
      <c r="Q22" s="35">
        <v>24</v>
      </c>
      <c r="R22" s="35">
        <v>0</v>
      </c>
      <c r="S22" s="35">
        <v>0</v>
      </c>
    </row>
    <row r="23" spans="1:19" s="13" customFormat="1" ht="12">
      <c r="A23" s="32" t="s">
        <v>69</v>
      </c>
      <c r="B23" s="33" t="s">
        <v>70</v>
      </c>
      <c r="C23" s="34">
        <v>181</v>
      </c>
      <c r="D23" s="35">
        <v>1</v>
      </c>
      <c r="E23" s="35">
        <v>98</v>
      </c>
      <c r="F23" s="35">
        <v>82</v>
      </c>
      <c r="G23" s="34">
        <v>627</v>
      </c>
      <c r="H23" s="35">
        <v>85</v>
      </c>
      <c r="I23" s="35">
        <v>4</v>
      </c>
      <c r="J23" s="35">
        <v>8</v>
      </c>
      <c r="K23" s="35">
        <v>98</v>
      </c>
      <c r="L23" s="35">
        <v>229</v>
      </c>
      <c r="M23" s="35">
        <v>60</v>
      </c>
      <c r="N23" s="35">
        <v>80</v>
      </c>
      <c r="O23" s="35">
        <v>18</v>
      </c>
      <c r="P23" s="35">
        <v>7</v>
      </c>
      <c r="Q23" s="35">
        <v>38</v>
      </c>
      <c r="R23" s="35">
        <v>0</v>
      </c>
      <c r="S23" s="35">
        <v>0</v>
      </c>
    </row>
    <row r="24" spans="1:19" s="13" customFormat="1" ht="12">
      <c r="A24" s="32" t="s">
        <v>71</v>
      </c>
      <c r="B24" s="33" t="s">
        <v>72</v>
      </c>
      <c r="C24" s="34">
        <v>128</v>
      </c>
      <c r="D24" s="35">
        <v>1</v>
      </c>
      <c r="E24" s="35">
        <v>73</v>
      </c>
      <c r="F24" s="35">
        <v>54</v>
      </c>
      <c r="G24" s="34">
        <v>318</v>
      </c>
      <c r="H24" s="35">
        <v>18</v>
      </c>
      <c r="I24" s="35">
        <v>5</v>
      </c>
      <c r="J24" s="35">
        <v>5</v>
      </c>
      <c r="K24" s="35">
        <v>42</v>
      </c>
      <c r="L24" s="35">
        <v>169</v>
      </c>
      <c r="M24" s="35">
        <v>16</v>
      </c>
      <c r="N24" s="35">
        <v>42</v>
      </c>
      <c r="O24" s="35">
        <v>14</v>
      </c>
      <c r="P24" s="35">
        <v>0</v>
      </c>
      <c r="Q24" s="35">
        <v>7</v>
      </c>
      <c r="R24" s="35">
        <v>0</v>
      </c>
      <c r="S24" s="35">
        <v>0</v>
      </c>
    </row>
    <row r="25" spans="1:19" s="13" customFormat="1" ht="12">
      <c r="A25" s="32" t="s">
        <v>73</v>
      </c>
      <c r="B25" s="33" t="s">
        <v>74</v>
      </c>
      <c r="C25" s="34">
        <v>188</v>
      </c>
      <c r="D25" s="35">
        <v>1</v>
      </c>
      <c r="E25" s="35">
        <v>73</v>
      </c>
      <c r="F25" s="35">
        <v>114</v>
      </c>
      <c r="G25" s="34">
        <v>607</v>
      </c>
      <c r="H25" s="35">
        <v>93</v>
      </c>
      <c r="I25" s="35">
        <v>4</v>
      </c>
      <c r="J25" s="35">
        <v>3</v>
      </c>
      <c r="K25" s="35">
        <v>74</v>
      </c>
      <c r="L25" s="35">
        <v>292</v>
      </c>
      <c r="M25" s="35">
        <v>35</v>
      </c>
      <c r="N25" s="35">
        <v>64</v>
      </c>
      <c r="O25" s="35">
        <v>17</v>
      </c>
      <c r="P25" s="35">
        <v>3</v>
      </c>
      <c r="Q25" s="35">
        <v>22</v>
      </c>
      <c r="R25" s="35">
        <v>0</v>
      </c>
      <c r="S25" s="35">
        <v>0</v>
      </c>
    </row>
    <row r="26" spans="1:19" s="13" customFormat="1" ht="12">
      <c r="A26" s="32" t="s">
        <v>75</v>
      </c>
      <c r="B26" s="33" t="s">
        <v>76</v>
      </c>
      <c r="C26" s="34">
        <v>225</v>
      </c>
      <c r="D26" s="35">
        <v>1</v>
      </c>
      <c r="E26" s="35">
        <v>75</v>
      </c>
      <c r="F26" s="35">
        <v>149</v>
      </c>
      <c r="G26" s="34">
        <v>1040</v>
      </c>
      <c r="H26" s="35">
        <v>114</v>
      </c>
      <c r="I26" s="35">
        <v>18</v>
      </c>
      <c r="J26" s="35">
        <v>27</v>
      </c>
      <c r="K26" s="35">
        <v>164</v>
      </c>
      <c r="L26" s="35">
        <v>552</v>
      </c>
      <c r="M26" s="35">
        <v>67</v>
      </c>
      <c r="N26" s="35">
        <v>47</v>
      </c>
      <c r="O26" s="35">
        <v>16</v>
      </c>
      <c r="P26" s="35">
        <v>17</v>
      </c>
      <c r="Q26" s="35">
        <v>17</v>
      </c>
      <c r="R26" s="35">
        <v>1</v>
      </c>
      <c r="S26" s="35">
        <v>0</v>
      </c>
    </row>
    <row r="27" spans="1:19" s="13" customFormat="1" ht="12">
      <c r="A27" s="32" t="s">
        <v>77</v>
      </c>
      <c r="B27" s="33" t="s">
        <v>78</v>
      </c>
      <c r="C27" s="34">
        <v>200</v>
      </c>
      <c r="D27" s="35">
        <v>1</v>
      </c>
      <c r="E27" s="35">
        <v>92</v>
      </c>
      <c r="F27" s="35">
        <v>107</v>
      </c>
      <c r="G27" s="34">
        <v>1333</v>
      </c>
      <c r="H27" s="35">
        <v>269</v>
      </c>
      <c r="I27" s="35">
        <v>18</v>
      </c>
      <c r="J27" s="35">
        <v>21</v>
      </c>
      <c r="K27" s="35">
        <v>225</v>
      </c>
      <c r="L27" s="35">
        <v>489</v>
      </c>
      <c r="M27" s="35">
        <v>45</v>
      </c>
      <c r="N27" s="35">
        <v>73</v>
      </c>
      <c r="O27" s="35">
        <v>22</v>
      </c>
      <c r="P27" s="35">
        <v>24</v>
      </c>
      <c r="Q27" s="35">
        <v>25</v>
      </c>
      <c r="R27" s="35">
        <v>0</v>
      </c>
      <c r="S27" s="35">
        <v>122</v>
      </c>
    </row>
    <row r="28" spans="1:19" s="13" customFormat="1" ht="12">
      <c r="A28" s="32" t="s">
        <v>79</v>
      </c>
      <c r="B28" s="33" t="s">
        <v>80</v>
      </c>
      <c r="C28" s="34">
        <v>115</v>
      </c>
      <c r="D28" s="35">
        <v>1</v>
      </c>
      <c r="E28" s="35">
        <v>63</v>
      </c>
      <c r="F28" s="35">
        <v>51</v>
      </c>
      <c r="G28" s="34">
        <v>419</v>
      </c>
      <c r="H28" s="35">
        <v>69</v>
      </c>
      <c r="I28" s="35">
        <v>6</v>
      </c>
      <c r="J28" s="35">
        <v>6</v>
      </c>
      <c r="K28" s="35">
        <v>44</v>
      </c>
      <c r="L28" s="35">
        <v>175</v>
      </c>
      <c r="M28" s="35">
        <v>31</v>
      </c>
      <c r="N28" s="35">
        <v>36</v>
      </c>
      <c r="O28" s="35">
        <v>13</v>
      </c>
      <c r="P28" s="35">
        <v>23</v>
      </c>
      <c r="Q28" s="35">
        <v>16</v>
      </c>
      <c r="R28" s="35">
        <v>0</v>
      </c>
      <c r="S28" s="35">
        <v>0</v>
      </c>
    </row>
    <row r="29" spans="1:19" s="13" customFormat="1" ht="12">
      <c r="A29" s="32" t="s">
        <v>81</v>
      </c>
      <c r="B29" s="33" t="s">
        <v>82</v>
      </c>
      <c r="C29" s="34">
        <v>150</v>
      </c>
      <c r="D29" s="35">
        <v>1</v>
      </c>
      <c r="E29" s="35">
        <v>81</v>
      </c>
      <c r="F29" s="35">
        <v>68</v>
      </c>
      <c r="G29" s="34">
        <v>686</v>
      </c>
      <c r="H29" s="35">
        <v>84</v>
      </c>
      <c r="I29" s="35">
        <v>4</v>
      </c>
      <c r="J29" s="35">
        <v>20</v>
      </c>
      <c r="K29" s="35">
        <v>58</v>
      </c>
      <c r="L29" s="35">
        <v>282</v>
      </c>
      <c r="M29" s="35">
        <v>40</v>
      </c>
      <c r="N29" s="35">
        <v>109</v>
      </c>
      <c r="O29" s="35">
        <v>29</v>
      </c>
      <c r="P29" s="35">
        <v>26</v>
      </c>
      <c r="Q29" s="35">
        <v>17</v>
      </c>
      <c r="R29" s="35">
        <v>0</v>
      </c>
      <c r="S29" s="35">
        <v>17</v>
      </c>
    </row>
    <row r="30" spans="1:19" s="13" customFormat="1" ht="12">
      <c r="A30" s="32" t="s">
        <v>83</v>
      </c>
      <c r="B30" s="33" t="s">
        <v>84</v>
      </c>
      <c r="C30" s="34">
        <v>74</v>
      </c>
      <c r="D30" s="35">
        <v>1</v>
      </c>
      <c r="E30" s="35">
        <v>50</v>
      </c>
      <c r="F30" s="35">
        <v>23</v>
      </c>
      <c r="G30" s="34">
        <v>258</v>
      </c>
      <c r="H30" s="35">
        <v>42</v>
      </c>
      <c r="I30" s="35">
        <v>0</v>
      </c>
      <c r="J30" s="35">
        <v>2</v>
      </c>
      <c r="K30" s="35">
        <v>51</v>
      </c>
      <c r="L30" s="35">
        <v>98</v>
      </c>
      <c r="M30" s="35">
        <v>9</v>
      </c>
      <c r="N30" s="35">
        <v>32</v>
      </c>
      <c r="O30" s="35">
        <v>9</v>
      </c>
      <c r="P30" s="35">
        <v>12</v>
      </c>
      <c r="Q30" s="35">
        <v>3</v>
      </c>
      <c r="R30" s="35">
        <v>0</v>
      </c>
      <c r="S30" s="35">
        <v>0</v>
      </c>
    </row>
    <row r="31" spans="1:19" s="13" customFormat="1" ht="12">
      <c r="A31" s="32" t="s">
        <v>85</v>
      </c>
      <c r="B31" s="33" t="s">
        <v>86</v>
      </c>
      <c r="C31" s="34">
        <v>151</v>
      </c>
      <c r="D31" s="35">
        <v>1</v>
      </c>
      <c r="E31" s="35">
        <v>80</v>
      </c>
      <c r="F31" s="35">
        <v>70</v>
      </c>
      <c r="G31" s="34">
        <v>371</v>
      </c>
      <c r="H31" s="35">
        <v>58</v>
      </c>
      <c r="I31" s="35">
        <v>12</v>
      </c>
      <c r="J31" s="35">
        <v>13</v>
      </c>
      <c r="K31" s="35">
        <v>31</v>
      </c>
      <c r="L31" s="35">
        <v>108</v>
      </c>
      <c r="M31" s="35">
        <v>42</v>
      </c>
      <c r="N31" s="35">
        <v>36</v>
      </c>
      <c r="O31" s="35">
        <v>29</v>
      </c>
      <c r="P31" s="35">
        <v>27</v>
      </c>
      <c r="Q31" s="35">
        <v>15</v>
      </c>
      <c r="R31" s="35">
        <v>0</v>
      </c>
      <c r="S31" s="35">
        <v>0</v>
      </c>
    </row>
    <row r="32" spans="1:19" s="13" customFormat="1" ht="12">
      <c r="A32" s="32" t="s">
        <v>87</v>
      </c>
      <c r="B32" s="33" t="s">
        <v>88</v>
      </c>
      <c r="C32" s="34">
        <v>138</v>
      </c>
      <c r="D32" s="35">
        <v>1</v>
      </c>
      <c r="E32" s="35">
        <v>88</v>
      </c>
      <c r="F32" s="35">
        <v>49</v>
      </c>
      <c r="G32" s="34">
        <v>581</v>
      </c>
      <c r="H32" s="35">
        <v>104</v>
      </c>
      <c r="I32" s="35">
        <v>3</v>
      </c>
      <c r="J32" s="35">
        <v>16</v>
      </c>
      <c r="K32" s="35">
        <v>48</v>
      </c>
      <c r="L32" s="35">
        <v>225</v>
      </c>
      <c r="M32" s="35">
        <v>64</v>
      </c>
      <c r="N32" s="35">
        <v>45</v>
      </c>
      <c r="O32" s="35">
        <v>26</v>
      </c>
      <c r="P32" s="35">
        <v>22</v>
      </c>
      <c r="Q32" s="35">
        <v>27</v>
      </c>
      <c r="R32" s="35">
        <v>0</v>
      </c>
      <c r="S32" s="35">
        <v>1</v>
      </c>
    </row>
    <row r="33" spans="1:19" s="13" customFormat="1" ht="12">
      <c r="A33" s="32" t="s">
        <v>89</v>
      </c>
      <c r="B33" s="33" t="s">
        <v>90</v>
      </c>
      <c r="C33" s="34">
        <v>244</v>
      </c>
      <c r="D33" s="35">
        <v>1</v>
      </c>
      <c r="E33" s="35">
        <v>133</v>
      </c>
      <c r="F33" s="35">
        <v>110</v>
      </c>
      <c r="G33" s="34">
        <v>1002</v>
      </c>
      <c r="H33" s="35">
        <v>127</v>
      </c>
      <c r="I33" s="35">
        <v>17</v>
      </c>
      <c r="J33" s="35">
        <v>73</v>
      </c>
      <c r="K33" s="35">
        <v>118</v>
      </c>
      <c r="L33" s="35">
        <v>334</v>
      </c>
      <c r="M33" s="35">
        <v>175</v>
      </c>
      <c r="N33" s="35">
        <v>51</v>
      </c>
      <c r="O33" s="35">
        <v>26</v>
      </c>
      <c r="P33" s="35">
        <v>36</v>
      </c>
      <c r="Q33" s="35">
        <v>45</v>
      </c>
      <c r="R33" s="35">
        <v>0</v>
      </c>
      <c r="S33" s="35">
        <v>0</v>
      </c>
    </row>
    <row r="34" spans="1:19" s="13" customFormat="1" ht="12">
      <c r="A34" s="32" t="s">
        <v>91</v>
      </c>
      <c r="B34" s="33" t="s">
        <v>92</v>
      </c>
      <c r="C34" s="34">
        <v>121</v>
      </c>
      <c r="D34" s="35">
        <v>1</v>
      </c>
      <c r="E34" s="35">
        <v>80</v>
      </c>
      <c r="F34" s="35">
        <v>40</v>
      </c>
      <c r="G34" s="34">
        <v>333</v>
      </c>
      <c r="H34" s="35">
        <v>49</v>
      </c>
      <c r="I34" s="35">
        <v>4</v>
      </c>
      <c r="J34" s="35">
        <v>11</v>
      </c>
      <c r="K34" s="35">
        <v>45</v>
      </c>
      <c r="L34" s="35">
        <v>124</v>
      </c>
      <c r="M34" s="35">
        <v>32</v>
      </c>
      <c r="N34" s="35">
        <v>26</v>
      </c>
      <c r="O34" s="35">
        <v>15</v>
      </c>
      <c r="P34" s="35">
        <v>11</v>
      </c>
      <c r="Q34" s="35">
        <v>16</v>
      </c>
      <c r="R34" s="35">
        <v>0</v>
      </c>
      <c r="S34" s="35">
        <v>0</v>
      </c>
    </row>
    <row r="35" spans="1:19" s="13" customFormat="1" ht="12">
      <c r="A35" s="32" t="s">
        <v>93</v>
      </c>
      <c r="B35" s="33" t="s">
        <v>94</v>
      </c>
      <c r="C35" s="34">
        <v>194</v>
      </c>
      <c r="D35" s="35">
        <v>1</v>
      </c>
      <c r="E35" s="35">
        <v>110</v>
      </c>
      <c r="F35" s="35">
        <v>83</v>
      </c>
      <c r="G35" s="34">
        <v>622</v>
      </c>
      <c r="H35" s="35">
        <v>122</v>
      </c>
      <c r="I35" s="35">
        <v>12</v>
      </c>
      <c r="J35" s="35">
        <v>24</v>
      </c>
      <c r="K35" s="35">
        <v>61</v>
      </c>
      <c r="L35" s="35">
        <v>210</v>
      </c>
      <c r="M35" s="35">
        <v>56</v>
      </c>
      <c r="N35" s="35">
        <v>56</v>
      </c>
      <c r="O35" s="35">
        <v>17</v>
      </c>
      <c r="P35" s="35">
        <v>29</v>
      </c>
      <c r="Q35" s="35">
        <v>35</v>
      </c>
      <c r="R35" s="35">
        <v>0</v>
      </c>
      <c r="S35" s="35">
        <v>0</v>
      </c>
    </row>
    <row r="36" spans="1:19" s="13" customFormat="1" ht="12">
      <c r="A36" s="32" t="s">
        <v>112</v>
      </c>
      <c r="B36" s="36" t="s">
        <v>95</v>
      </c>
      <c r="C36" s="34">
        <v>41</v>
      </c>
      <c r="D36" s="35">
        <v>1</v>
      </c>
      <c r="E36" s="35">
        <v>30</v>
      </c>
      <c r="F36" s="35">
        <v>10</v>
      </c>
      <c r="G36" s="34">
        <v>250</v>
      </c>
      <c r="H36" s="35">
        <v>27</v>
      </c>
      <c r="I36" s="35">
        <v>2</v>
      </c>
      <c r="J36" s="35">
        <v>7</v>
      </c>
      <c r="K36" s="35">
        <v>17</v>
      </c>
      <c r="L36" s="35">
        <v>27</v>
      </c>
      <c r="M36" s="35">
        <v>9</v>
      </c>
      <c r="N36" s="35">
        <v>11</v>
      </c>
      <c r="O36" s="35">
        <v>103</v>
      </c>
      <c r="P36" s="35">
        <v>4</v>
      </c>
      <c r="Q36" s="35">
        <v>17</v>
      </c>
      <c r="R36" s="35">
        <v>3</v>
      </c>
      <c r="S36" s="35">
        <v>23</v>
      </c>
    </row>
    <row r="37" spans="1:19" s="13" customFormat="1" ht="12">
      <c r="A37" s="32" t="s">
        <v>113</v>
      </c>
      <c r="B37" s="36" t="s">
        <v>96</v>
      </c>
      <c r="C37" s="34">
        <v>4</v>
      </c>
      <c r="D37" s="35">
        <v>0</v>
      </c>
      <c r="E37" s="35">
        <v>2</v>
      </c>
      <c r="F37" s="35">
        <v>2</v>
      </c>
      <c r="G37" s="34">
        <v>38</v>
      </c>
      <c r="H37" s="35">
        <v>16</v>
      </c>
      <c r="I37" s="35">
        <v>0</v>
      </c>
      <c r="J37" s="35">
        <v>0</v>
      </c>
      <c r="K37" s="35">
        <v>1</v>
      </c>
      <c r="L37" s="35">
        <v>10</v>
      </c>
      <c r="M37" s="35">
        <v>0</v>
      </c>
      <c r="N37" s="35">
        <v>0</v>
      </c>
      <c r="O37" s="35">
        <v>3</v>
      </c>
      <c r="P37" s="35">
        <v>2</v>
      </c>
      <c r="Q37" s="35">
        <v>4</v>
      </c>
      <c r="R37" s="35">
        <v>0</v>
      </c>
      <c r="S37" s="35">
        <v>2</v>
      </c>
    </row>
    <row r="38" spans="1:2" ht="12">
      <c r="A38" s="37" t="s">
        <v>114</v>
      </c>
      <c r="B38" s="38"/>
    </row>
    <row r="39" spans="1:17" s="39" customFormat="1" ht="12" customHeight="1">
      <c r="A39" s="107" t="s">
        <v>115</v>
      </c>
      <c r="B39" s="90"/>
      <c r="C39" s="90"/>
      <c r="D39" s="90"/>
      <c r="E39" s="90"/>
      <c r="F39" s="90"/>
      <c r="G39" s="90"/>
      <c r="H39" s="90"/>
      <c r="I39" s="90"/>
      <c r="J39" s="90"/>
      <c r="K39" s="90"/>
      <c r="L39" s="90"/>
      <c r="M39" s="90"/>
      <c r="N39" s="90"/>
      <c r="O39" s="90"/>
      <c r="P39" s="90"/>
      <c r="Q39" s="90"/>
    </row>
  </sheetData>
  <sheetProtection/>
  <mergeCells count="7">
    <mergeCell ref="A5:B5"/>
    <mergeCell ref="A39:Q39"/>
    <mergeCell ref="A1:S1"/>
    <mergeCell ref="A2:S2"/>
    <mergeCell ref="G3:S3"/>
    <mergeCell ref="A3:B4"/>
    <mergeCell ref="C3:F3"/>
  </mergeCells>
  <printOptions horizontalCentered="1" verticalCentered="1"/>
  <pageMargins left="0.49" right="0.52" top="0.39" bottom="0.43" header="0.28" footer="0.33"/>
  <pageSetup fitToHeight="1" fitToWidth="1"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selection activeCell="C6" sqref="C6"/>
    </sheetView>
  </sheetViews>
  <sheetFormatPr defaultColWidth="11.83203125" defaultRowHeight="12"/>
  <cols>
    <col min="1" max="1" width="15.33203125" style="37" customWidth="1"/>
    <col min="2" max="2" width="21.16015625" style="40" customWidth="1"/>
    <col min="3" max="3" width="10.5" style="37" customWidth="1"/>
    <col min="4" max="5" width="11.66015625" style="37" customWidth="1"/>
    <col min="6" max="6" width="11.33203125" style="37" customWidth="1"/>
    <col min="7" max="7" width="8.66015625" style="37" customWidth="1"/>
    <col min="8" max="8" width="12" style="37" customWidth="1"/>
    <col min="9" max="9" width="11.83203125" style="37" customWidth="1"/>
    <col min="10" max="10" width="11.16015625" style="37" customWidth="1"/>
    <col min="11" max="11" width="11.5" style="37" customWidth="1"/>
    <col min="12" max="12" width="11.33203125" style="37" customWidth="1"/>
    <col min="13" max="13" width="11.5" style="37" customWidth="1"/>
    <col min="14" max="14" width="11.33203125" style="37" customWidth="1"/>
    <col min="15" max="15" width="10.66015625" style="37" customWidth="1"/>
    <col min="16" max="17" width="10.33203125" style="37" customWidth="1"/>
    <col min="18" max="18" width="10.66015625" style="37" customWidth="1"/>
    <col min="19" max="19" width="7.66015625" style="37" customWidth="1"/>
    <col min="20" max="16384" width="11.83203125" style="37" customWidth="1"/>
  </cols>
  <sheetData>
    <row r="1" spans="1:19" s="13" customFormat="1" ht="33.75" customHeight="1">
      <c r="A1" s="97" t="s">
        <v>116</v>
      </c>
      <c r="B1" s="97"/>
      <c r="C1" s="98"/>
      <c r="D1" s="98"/>
      <c r="E1" s="98"/>
      <c r="F1" s="98"/>
      <c r="G1" s="98"/>
      <c r="H1" s="98"/>
      <c r="I1" s="98"/>
      <c r="J1" s="98"/>
      <c r="K1" s="98"/>
      <c r="L1" s="98"/>
      <c r="M1" s="98"/>
      <c r="N1" s="98"/>
      <c r="O1" s="98"/>
      <c r="P1" s="98"/>
      <c r="Q1" s="98"/>
      <c r="R1" s="98"/>
      <c r="S1" s="98"/>
    </row>
    <row r="2" spans="1:19" s="13" customFormat="1" ht="15" customHeight="1">
      <c r="A2" s="99" t="s">
        <v>134</v>
      </c>
      <c r="B2" s="99"/>
      <c r="C2" s="99"/>
      <c r="D2" s="99"/>
      <c r="E2" s="99"/>
      <c r="F2" s="99"/>
      <c r="G2" s="99"/>
      <c r="H2" s="99"/>
      <c r="I2" s="99"/>
      <c r="J2" s="99"/>
      <c r="K2" s="99"/>
      <c r="L2" s="99"/>
      <c r="M2" s="99"/>
      <c r="N2" s="99"/>
      <c r="O2" s="99"/>
      <c r="P2" s="99"/>
      <c r="Q2" s="99"/>
      <c r="R2" s="99"/>
      <c r="S2" s="99"/>
    </row>
    <row r="3" spans="1:19" s="13" customFormat="1" ht="12">
      <c r="A3" s="100" t="s">
        <v>136</v>
      </c>
      <c r="B3" s="101"/>
      <c r="C3" s="104" t="s">
        <v>169</v>
      </c>
      <c r="D3" s="104"/>
      <c r="E3" s="104"/>
      <c r="F3" s="104"/>
      <c r="G3" s="104" t="s">
        <v>168</v>
      </c>
      <c r="H3" s="104"/>
      <c r="I3" s="104"/>
      <c r="J3" s="104"/>
      <c r="K3" s="104"/>
      <c r="L3" s="104"/>
      <c r="M3" s="104"/>
      <c r="N3" s="104"/>
      <c r="O3" s="104"/>
      <c r="P3" s="104"/>
      <c r="Q3" s="104"/>
      <c r="R3" s="104"/>
      <c r="S3" s="104"/>
    </row>
    <row r="4" spans="1:19" s="15" customFormat="1" ht="48" customHeight="1">
      <c r="A4" s="102"/>
      <c r="B4" s="103"/>
      <c r="C4" s="14" t="s">
        <v>137</v>
      </c>
      <c r="D4" s="3" t="s">
        <v>5</v>
      </c>
      <c r="E4" s="3" t="s">
        <v>6</v>
      </c>
      <c r="F4" s="3" t="s">
        <v>16</v>
      </c>
      <c r="G4" s="14" t="s">
        <v>137</v>
      </c>
      <c r="H4" s="3" t="s">
        <v>7</v>
      </c>
      <c r="I4" s="3" t="s">
        <v>8</v>
      </c>
      <c r="J4" s="3" t="s">
        <v>9</v>
      </c>
      <c r="K4" s="3" t="s">
        <v>10</v>
      </c>
      <c r="L4" s="3" t="s">
        <v>11</v>
      </c>
      <c r="M4" s="3" t="s">
        <v>12</v>
      </c>
      <c r="N4" s="3" t="s">
        <v>13</v>
      </c>
      <c r="O4" s="14" t="s">
        <v>138</v>
      </c>
      <c r="P4" s="14" t="s">
        <v>139</v>
      </c>
      <c r="Q4" s="14" t="s">
        <v>140</v>
      </c>
      <c r="R4" s="14" t="s">
        <v>141</v>
      </c>
      <c r="S4" s="14" t="s">
        <v>142</v>
      </c>
    </row>
    <row r="5" spans="1:19" s="17" customFormat="1" ht="55.5" customHeight="1">
      <c r="A5" s="105" t="s">
        <v>143</v>
      </c>
      <c r="B5" s="106"/>
      <c r="C5" s="16" t="s">
        <v>144</v>
      </c>
      <c r="D5" s="8" t="s">
        <v>157</v>
      </c>
      <c r="E5" s="10" t="s">
        <v>158</v>
      </c>
      <c r="F5" s="8" t="s">
        <v>159</v>
      </c>
      <c r="G5" s="16" t="s">
        <v>144</v>
      </c>
      <c r="H5" s="8" t="s">
        <v>161</v>
      </c>
      <c r="I5" s="8" t="s">
        <v>162</v>
      </c>
      <c r="J5" s="8" t="s">
        <v>163</v>
      </c>
      <c r="K5" s="8" t="s">
        <v>164</v>
      </c>
      <c r="L5" s="8" t="s">
        <v>165</v>
      </c>
      <c r="M5" s="8" t="s">
        <v>166</v>
      </c>
      <c r="N5" s="8" t="s">
        <v>167</v>
      </c>
      <c r="O5" s="16" t="s">
        <v>170</v>
      </c>
      <c r="P5" s="16" t="s">
        <v>171</v>
      </c>
      <c r="Q5" s="16" t="s">
        <v>172</v>
      </c>
      <c r="R5" s="16" t="s">
        <v>173</v>
      </c>
      <c r="S5" s="16" t="s">
        <v>47</v>
      </c>
    </row>
    <row r="6" spans="1:19" s="15" customFormat="1" ht="14.25" customHeight="1">
      <c r="A6" s="18" t="s">
        <v>117</v>
      </c>
      <c r="B6" s="19" t="s">
        <v>118</v>
      </c>
      <c r="C6" s="20">
        <v>4917</v>
      </c>
      <c r="D6" s="20">
        <v>170</v>
      </c>
      <c r="E6" s="20">
        <v>2319</v>
      </c>
      <c r="F6" s="20">
        <v>2428</v>
      </c>
      <c r="G6" s="20">
        <v>26135</v>
      </c>
      <c r="H6" s="20">
        <v>4427</v>
      </c>
      <c r="I6" s="20">
        <v>868</v>
      </c>
      <c r="J6" s="20">
        <v>1184</v>
      </c>
      <c r="K6" s="20">
        <v>3002</v>
      </c>
      <c r="L6" s="20">
        <v>8243</v>
      </c>
      <c r="M6" s="20">
        <v>2263</v>
      </c>
      <c r="N6" s="20">
        <v>2940</v>
      </c>
      <c r="O6" s="20">
        <v>927</v>
      </c>
      <c r="P6" s="20">
        <v>753</v>
      </c>
      <c r="Q6" s="20">
        <v>824</v>
      </c>
      <c r="R6" s="20">
        <v>162</v>
      </c>
      <c r="S6" s="20">
        <v>542</v>
      </c>
    </row>
    <row r="7" spans="1:19" s="26" customFormat="1" ht="12">
      <c r="A7" s="21" t="s">
        <v>119</v>
      </c>
      <c r="B7" s="22" t="s">
        <v>120</v>
      </c>
      <c r="C7" s="23">
        <v>262</v>
      </c>
      <c r="D7" s="24">
        <v>143</v>
      </c>
      <c r="E7" s="24">
        <v>82</v>
      </c>
      <c r="F7" s="24">
        <v>37</v>
      </c>
      <c r="G7" s="25">
        <v>6565</v>
      </c>
      <c r="H7" s="24">
        <v>1570</v>
      </c>
      <c r="I7" s="24">
        <v>591</v>
      </c>
      <c r="J7" s="24">
        <v>574</v>
      </c>
      <c r="K7" s="24">
        <v>624</v>
      </c>
      <c r="L7" s="24">
        <v>1345</v>
      </c>
      <c r="M7" s="24">
        <v>149</v>
      </c>
      <c r="N7" s="24">
        <v>1321</v>
      </c>
      <c r="O7" s="24">
        <v>36</v>
      </c>
      <c r="P7" s="24">
        <v>8</v>
      </c>
      <c r="Q7" s="24">
        <v>99</v>
      </c>
      <c r="R7" s="24">
        <v>140</v>
      </c>
      <c r="S7" s="24">
        <v>108</v>
      </c>
    </row>
    <row r="8" spans="1:19" s="26" customFormat="1" ht="12">
      <c r="A8" s="21" t="s">
        <v>121</v>
      </c>
      <c r="B8" s="22" t="s">
        <v>122</v>
      </c>
      <c r="C8" s="20">
        <v>4655</v>
      </c>
      <c r="D8" s="27">
        <v>27</v>
      </c>
      <c r="E8" s="27">
        <v>2237</v>
      </c>
      <c r="F8" s="27">
        <v>2391</v>
      </c>
      <c r="G8" s="20">
        <v>19570</v>
      </c>
      <c r="H8" s="27">
        <v>2857</v>
      </c>
      <c r="I8" s="27">
        <v>277</v>
      </c>
      <c r="J8" s="27">
        <v>610</v>
      </c>
      <c r="K8" s="27">
        <v>2378</v>
      </c>
      <c r="L8" s="27">
        <v>6898</v>
      </c>
      <c r="M8" s="27">
        <v>2114</v>
      </c>
      <c r="N8" s="27">
        <v>1619</v>
      </c>
      <c r="O8" s="27">
        <v>891</v>
      </c>
      <c r="P8" s="27">
        <v>745</v>
      </c>
      <c r="Q8" s="27">
        <v>725</v>
      </c>
      <c r="R8" s="27">
        <v>22</v>
      </c>
      <c r="S8" s="27">
        <v>434</v>
      </c>
    </row>
    <row r="9" spans="1:19" s="13" customFormat="1" ht="12">
      <c r="A9" s="28" t="s">
        <v>123</v>
      </c>
      <c r="B9" s="29" t="s">
        <v>124</v>
      </c>
      <c r="C9" s="30">
        <v>928</v>
      </c>
      <c r="D9" s="31">
        <v>5</v>
      </c>
      <c r="E9" s="31">
        <v>412</v>
      </c>
      <c r="F9" s="31">
        <v>511</v>
      </c>
      <c r="G9" s="30">
        <v>4068</v>
      </c>
      <c r="H9" s="31">
        <v>616</v>
      </c>
      <c r="I9" s="31">
        <v>91</v>
      </c>
      <c r="J9" s="31">
        <v>251</v>
      </c>
      <c r="K9" s="31">
        <v>396</v>
      </c>
      <c r="L9" s="31">
        <v>1009</v>
      </c>
      <c r="M9" s="31">
        <v>590</v>
      </c>
      <c r="N9" s="31">
        <v>342</v>
      </c>
      <c r="O9" s="31">
        <v>143</v>
      </c>
      <c r="P9" s="31">
        <v>344</v>
      </c>
      <c r="Q9" s="31">
        <v>198</v>
      </c>
      <c r="R9" s="31">
        <v>22</v>
      </c>
      <c r="S9" s="31">
        <v>66</v>
      </c>
    </row>
    <row r="10" spans="1:19" s="13" customFormat="1" ht="12">
      <c r="A10" s="32" t="s">
        <v>48</v>
      </c>
      <c r="B10" s="33" t="s">
        <v>125</v>
      </c>
      <c r="C10" s="34">
        <v>120</v>
      </c>
      <c r="D10" s="35">
        <v>1</v>
      </c>
      <c r="E10" s="35">
        <v>92</v>
      </c>
      <c r="F10" s="35">
        <v>27</v>
      </c>
      <c r="G10" s="34">
        <v>288</v>
      </c>
      <c r="H10" s="35">
        <v>74</v>
      </c>
      <c r="I10" s="35">
        <v>16</v>
      </c>
      <c r="J10" s="35">
        <v>10</v>
      </c>
      <c r="K10" s="35">
        <v>26</v>
      </c>
      <c r="L10" s="35">
        <v>85</v>
      </c>
      <c r="M10" s="35">
        <v>10</v>
      </c>
      <c r="N10" s="35">
        <v>57</v>
      </c>
      <c r="O10" s="35">
        <v>7</v>
      </c>
      <c r="P10" s="35">
        <v>1</v>
      </c>
      <c r="Q10" s="35">
        <v>2</v>
      </c>
      <c r="R10" s="35">
        <v>0</v>
      </c>
      <c r="S10" s="35">
        <v>0</v>
      </c>
    </row>
    <row r="11" spans="1:19" s="13" customFormat="1" ht="12">
      <c r="A11" s="32" t="s">
        <v>126</v>
      </c>
      <c r="B11" s="33" t="s">
        <v>49</v>
      </c>
      <c r="C11" s="34">
        <v>468</v>
      </c>
      <c r="D11" s="35">
        <v>1</v>
      </c>
      <c r="E11" s="35">
        <v>171</v>
      </c>
      <c r="F11" s="35">
        <v>296</v>
      </c>
      <c r="G11" s="34">
        <v>2059</v>
      </c>
      <c r="H11" s="35">
        <v>217</v>
      </c>
      <c r="I11" s="35">
        <v>45</v>
      </c>
      <c r="J11" s="35">
        <v>146</v>
      </c>
      <c r="K11" s="35">
        <v>172</v>
      </c>
      <c r="L11" s="35">
        <v>388</v>
      </c>
      <c r="M11" s="35">
        <v>404</v>
      </c>
      <c r="N11" s="35">
        <v>142</v>
      </c>
      <c r="O11" s="35">
        <v>91</v>
      </c>
      <c r="P11" s="35">
        <v>284</v>
      </c>
      <c r="Q11" s="35">
        <v>113</v>
      </c>
      <c r="R11" s="35">
        <v>0</v>
      </c>
      <c r="S11" s="35">
        <v>57</v>
      </c>
    </row>
    <row r="12" spans="1:19" s="13" customFormat="1" ht="12">
      <c r="A12" s="32" t="s">
        <v>50</v>
      </c>
      <c r="B12" s="33" t="s">
        <v>51</v>
      </c>
      <c r="C12" s="34">
        <v>337</v>
      </c>
      <c r="D12" s="35">
        <v>1</v>
      </c>
      <c r="E12" s="35">
        <v>149</v>
      </c>
      <c r="F12" s="35">
        <v>187</v>
      </c>
      <c r="G12" s="34">
        <v>1721</v>
      </c>
      <c r="H12" s="35">
        <v>325</v>
      </c>
      <c r="I12" s="35">
        <v>30</v>
      </c>
      <c r="J12" s="35">
        <v>95</v>
      </c>
      <c r="K12" s="35">
        <v>198</v>
      </c>
      <c r="L12" s="35">
        <v>536</v>
      </c>
      <c r="M12" s="35">
        <v>176</v>
      </c>
      <c r="N12" s="35">
        <v>143</v>
      </c>
      <c r="O12" s="35">
        <v>45</v>
      </c>
      <c r="P12" s="35">
        <v>59</v>
      </c>
      <c r="Q12" s="35">
        <v>83</v>
      </c>
      <c r="R12" s="35">
        <v>22</v>
      </c>
      <c r="S12" s="35">
        <v>9</v>
      </c>
    </row>
    <row r="13" spans="1:19" s="13" customFormat="1" ht="12">
      <c r="A13" s="32" t="s">
        <v>52</v>
      </c>
      <c r="B13" s="33" t="s">
        <v>127</v>
      </c>
      <c r="C13" s="34">
        <v>3</v>
      </c>
      <c r="D13" s="35">
        <v>2</v>
      </c>
      <c r="E13" s="35">
        <v>0</v>
      </c>
      <c r="F13" s="35">
        <v>1</v>
      </c>
      <c r="G13" s="34">
        <v>0</v>
      </c>
      <c r="H13" s="35">
        <v>0</v>
      </c>
      <c r="I13" s="35">
        <v>0</v>
      </c>
      <c r="J13" s="35">
        <v>0</v>
      </c>
      <c r="K13" s="35">
        <v>0</v>
      </c>
      <c r="L13" s="35">
        <v>0</v>
      </c>
      <c r="M13" s="35">
        <v>0</v>
      </c>
      <c r="N13" s="35">
        <v>0</v>
      </c>
      <c r="O13" s="35">
        <v>0</v>
      </c>
      <c r="P13" s="35">
        <v>0</v>
      </c>
      <c r="Q13" s="35">
        <v>0</v>
      </c>
      <c r="R13" s="35">
        <v>0</v>
      </c>
      <c r="S13" s="35">
        <v>0</v>
      </c>
    </row>
    <row r="14" spans="1:19" s="13" customFormat="1" ht="12">
      <c r="A14" s="28" t="s">
        <v>128</v>
      </c>
      <c r="B14" s="29" t="s">
        <v>129</v>
      </c>
      <c r="C14" s="30">
        <v>3727</v>
      </c>
      <c r="D14" s="31">
        <v>22</v>
      </c>
      <c r="E14" s="31">
        <v>1825</v>
      </c>
      <c r="F14" s="31">
        <v>1880</v>
      </c>
      <c r="G14" s="30">
        <v>15502</v>
      </c>
      <c r="H14" s="31">
        <v>2241</v>
      </c>
      <c r="I14" s="31">
        <v>186</v>
      </c>
      <c r="J14" s="31">
        <v>359</v>
      </c>
      <c r="K14" s="31">
        <v>1982</v>
      </c>
      <c r="L14" s="31">
        <v>5889</v>
      </c>
      <c r="M14" s="31">
        <v>1524</v>
      </c>
      <c r="N14" s="31">
        <v>1277</v>
      </c>
      <c r="O14" s="31">
        <v>748</v>
      </c>
      <c r="P14" s="31">
        <v>401</v>
      </c>
      <c r="Q14" s="31">
        <v>527</v>
      </c>
      <c r="R14" s="31">
        <v>0</v>
      </c>
      <c r="S14" s="31">
        <v>368</v>
      </c>
    </row>
    <row r="15" spans="1:19" s="13" customFormat="1" ht="12">
      <c r="A15" s="32" t="s">
        <v>53</v>
      </c>
      <c r="B15" s="33" t="s">
        <v>54</v>
      </c>
      <c r="C15" s="34">
        <v>334</v>
      </c>
      <c r="D15" s="35">
        <v>1</v>
      </c>
      <c r="E15" s="35">
        <v>109</v>
      </c>
      <c r="F15" s="35">
        <v>224</v>
      </c>
      <c r="G15" s="34">
        <v>1716</v>
      </c>
      <c r="H15" s="35">
        <v>164</v>
      </c>
      <c r="I15" s="35">
        <v>11</v>
      </c>
      <c r="J15" s="35">
        <v>20</v>
      </c>
      <c r="K15" s="35">
        <v>256</v>
      </c>
      <c r="L15" s="35">
        <v>767</v>
      </c>
      <c r="M15" s="35">
        <v>211</v>
      </c>
      <c r="N15" s="35">
        <v>121</v>
      </c>
      <c r="O15" s="35">
        <v>67</v>
      </c>
      <c r="P15" s="35">
        <v>70</v>
      </c>
      <c r="Q15" s="35">
        <v>28</v>
      </c>
      <c r="R15" s="35">
        <v>0</v>
      </c>
      <c r="S15" s="35">
        <v>1</v>
      </c>
    </row>
    <row r="16" spans="1:19" s="13" customFormat="1" ht="12">
      <c r="A16" s="32" t="s">
        <v>55</v>
      </c>
      <c r="B16" s="33" t="s">
        <v>56</v>
      </c>
      <c r="C16" s="34">
        <v>153</v>
      </c>
      <c r="D16" s="35">
        <v>1</v>
      </c>
      <c r="E16" s="35">
        <v>84</v>
      </c>
      <c r="F16" s="35">
        <v>68</v>
      </c>
      <c r="G16" s="34">
        <v>561</v>
      </c>
      <c r="H16" s="35">
        <v>89</v>
      </c>
      <c r="I16" s="35">
        <v>20</v>
      </c>
      <c r="J16" s="35">
        <v>24</v>
      </c>
      <c r="K16" s="35">
        <v>68</v>
      </c>
      <c r="L16" s="35">
        <v>162</v>
      </c>
      <c r="M16" s="35">
        <v>46</v>
      </c>
      <c r="N16" s="35">
        <v>67</v>
      </c>
      <c r="O16" s="35">
        <v>25</v>
      </c>
      <c r="P16" s="35">
        <v>13</v>
      </c>
      <c r="Q16" s="35">
        <v>24</v>
      </c>
      <c r="R16" s="35">
        <v>0</v>
      </c>
      <c r="S16" s="35">
        <v>23</v>
      </c>
    </row>
    <row r="17" spans="1:19" s="13" customFormat="1" ht="12">
      <c r="A17" s="32" t="s">
        <v>57</v>
      </c>
      <c r="B17" s="33" t="s">
        <v>58</v>
      </c>
      <c r="C17" s="34">
        <v>274</v>
      </c>
      <c r="D17" s="35">
        <v>1</v>
      </c>
      <c r="E17" s="35">
        <v>108</v>
      </c>
      <c r="F17" s="35">
        <v>165</v>
      </c>
      <c r="G17" s="34">
        <v>1295</v>
      </c>
      <c r="H17" s="35">
        <v>196</v>
      </c>
      <c r="I17" s="35">
        <v>18</v>
      </c>
      <c r="J17" s="35">
        <v>43</v>
      </c>
      <c r="K17" s="35">
        <v>170</v>
      </c>
      <c r="L17" s="35">
        <v>348</v>
      </c>
      <c r="M17" s="35">
        <v>157</v>
      </c>
      <c r="N17" s="35">
        <v>112</v>
      </c>
      <c r="O17" s="35">
        <v>70</v>
      </c>
      <c r="P17" s="35">
        <v>34</v>
      </c>
      <c r="Q17" s="35">
        <v>45</v>
      </c>
      <c r="R17" s="35">
        <v>0</v>
      </c>
      <c r="S17" s="35">
        <v>102</v>
      </c>
    </row>
    <row r="18" spans="1:19" s="13" customFormat="1" ht="12">
      <c r="A18" s="32" t="s">
        <v>59</v>
      </c>
      <c r="B18" s="33" t="s">
        <v>60</v>
      </c>
      <c r="C18" s="34">
        <v>121</v>
      </c>
      <c r="D18" s="35">
        <v>1</v>
      </c>
      <c r="E18" s="35">
        <v>61</v>
      </c>
      <c r="F18" s="35">
        <v>59</v>
      </c>
      <c r="G18" s="34">
        <v>708</v>
      </c>
      <c r="H18" s="35">
        <v>150</v>
      </c>
      <c r="I18" s="35">
        <v>0</v>
      </c>
      <c r="J18" s="35">
        <v>3</v>
      </c>
      <c r="K18" s="35">
        <v>102</v>
      </c>
      <c r="L18" s="35">
        <v>215</v>
      </c>
      <c r="M18" s="35">
        <v>43</v>
      </c>
      <c r="N18" s="35">
        <v>48</v>
      </c>
      <c r="O18" s="35">
        <v>129</v>
      </c>
      <c r="P18" s="35">
        <v>1</v>
      </c>
      <c r="Q18" s="35">
        <v>17</v>
      </c>
      <c r="R18" s="35">
        <v>0</v>
      </c>
      <c r="S18" s="35">
        <v>0</v>
      </c>
    </row>
    <row r="19" spans="1:19" s="13" customFormat="1" ht="12">
      <c r="A19" s="32" t="s">
        <v>61</v>
      </c>
      <c r="B19" s="33" t="s">
        <v>62</v>
      </c>
      <c r="C19" s="34">
        <v>148</v>
      </c>
      <c r="D19" s="35">
        <v>1</v>
      </c>
      <c r="E19" s="35">
        <v>79</v>
      </c>
      <c r="F19" s="35">
        <v>68</v>
      </c>
      <c r="G19" s="34">
        <v>640</v>
      </c>
      <c r="H19" s="35">
        <v>127</v>
      </c>
      <c r="I19" s="35">
        <v>0</v>
      </c>
      <c r="J19" s="35">
        <v>9</v>
      </c>
      <c r="K19" s="35">
        <v>75</v>
      </c>
      <c r="L19" s="35">
        <v>218</v>
      </c>
      <c r="M19" s="35">
        <v>53</v>
      </c>
      <c r="N19" s="35">
        <v>93</v>
      </c>
      <c r="O19" s="35">
        <v>36</v>
      </c>
      <c r="P19" s="35">
        <v>10</v>
      </c>
      <c r="Q19" s="35">
        <v>19</v>
      </c>
      <c r="R19" s="35">
        <v>0</v>
      </c>
      <c r="S19" s="35">
        <v>0</v>
      </c>
    </row>
    <row r="20" spans="1:19" s="13" customFormat="1" ht="12">
      <c r="A20" s="32" t="s">
        <v>63</v>
      </c>
      <c r="B20" s="33" t="s">
        <v>64</v>
      </c>
      <c r="C20" s="34">
        <v>262</v>
      </c>
      <c r="D20" s="35">
        <v>1</v>
      </c>
      <c r="E20" s="35">
        <v>105</v>
      </c>
      <c r="F20" s="35">
        <v>156</v>
      </c>
      <c r="G20" s="34">
        <v>1096</v>
      </c>
      <c r="H20" s="35">
        <v>127</v>
      </c>
      <c r="I20" s="35">
        <v>10</v>
      </c>
      <c r="J20" s="35">
        <v>16</v>
      </c>
      <c r="K20" s="35">
        <v>156</v>
      </c>
      <c r="L20" s="35">
        <v>425</v>
      </c>
      <c r="M20" s="35">
        <v>154</v>
      </c>
      <c r="N20" s="35">
        <v>66</v>
      </c>
      <c r="O20" s="35">
        <v>24</v>
      </c>
      <c r="P20" s="35">
        <v>13</v>
      </c>
      <c r="Q20" s="35">
        <v>38</v>
      </c>
      <c r="R20" s="35">
        <v>0</v>
      </c>
      <c r="S20" s="35">
        <v>67</v>
      </c>
    </row>
    <row r="21" spans="1:19" s="13" customFormat="1" ht="12">
      <c r="A21" s="32" t="s">
        <v>65</v>
      </c>
      <c r="B21" s="33" t="s">
        <v>66</v>
      </c>
      <c r="C21" s="34">
        <v>201</v>
      </c>
      <c r="D21" s="35">
        <v>1</v>
      </c>
      <c r="E21" s="35">
        <v>98</v>
      </c>
      <c r="F21" s="35">
        <v>102</v>
      </c>
      <c r="G21" s="34">
        <v>840</v>
      </c>
      <c r="H21" s="35">
        <v>90</v>
      </c>
      <c r="I21" s="35">
        <v>10</v>
      </c>
      <c r="J21" s="35">
        <v>18</v>
      </c>
      <c r="K21" s="35">
        <v>103</v>
      </c>
      <c r="L21" s="35">
        <v>356</v>
      </c>
      <c r="M21" s="35">
        <v>130</v>
      </c>
      <c r="N21" s="35">
        <v>45</v>
      </c>
      <c r="O21" s="35">
        <v>30</v>
      </c>
      <c r="P21" s="35">
        <v>10</v>
      </c>
      <c r="Q21" s="35">
        <v>34</v>
      </c>
      <c r="R21" s="35">
        <v>0</v>
      </c>
      <c r="S21" s="35">
        <v>14</v>
      </c>
    </row>
    <row r="22" spans="1:19" s="13" customFormat="1" ht="12">
      <c r="A22" s="32" t="s">
        <v>67</v>
      </c>
      <c r="B22" s="33" t="s">
        <v>68</v>
      </c>
      <c r="C22" s="34">
        <v>130</v>
      </c>
      <c r="D22" s="35">
        <v>1</v>
      </c>
      <c r="E22" s="35">
        <v>60</v>
      </c>
      <c r="F22" s="35">
        <v>69</v>
      </c>
      <c r="G22" s="34">
        <v>684</v>
      </c>
      <c r="H22" s="35">
        <v>124</v>
      </c>
      <c r="I22" s="35">
        <v>11</v>
      </c>
      <c r="J22" s="35">
        <v>9</v>
      </c>
      <c r="K22" s="35">
        <v>71</v>
      </c>
      <c r="L22" s="35">
        <v>279</v>
      </c>
      <c r="M22" s="35">
        <v>53</v>
      </c>
      <c r="N22" s="35">
        <v>86</v>
      </c>
      <c r="O22" s="35">
        <v>18</v>
      </c>
      <c r="P22" s="35">
        <v>9</v>
      </c>
      <c r="Q22" s="35">
        <v>24</v>
      </c>
      <c r="R22" s="35">
        <v>0</v>
      </c>
      <c r="S22" s="35">
        <v>0</v>
      </c>
    </row>
    <row r="23" spans="1:19" s="13" customFormat="1" ht="12">
      <c r="A23" s="32" t="s">
        <v>69</v>
      </c>
      <c r="B23" s="33" t="s">
        <v>70</v>
      </c>
      <c r="C23" s="34">
        <v>159</v>
      </c>
      <c r="D23" s="35">
        <v>1</v>
      </c>
      <c r="E23" s="35">
        <v>97</v>
      </c>
      <c r="F23" s="35">
        <v>61</v>
      </c>
      <c r="G23" s="34">
        <v>564</v>
      </c>
      <c r="H23" s="35">
        <v>83</v>
      </c>
      <c r="I23" s="35">
        <v>5</v>
      </c>
      <c r="J23" s="35">
        <v>7</v>
      </c>
      <c r="K23" s="35">
        <v>92</v>
      </c>
      <c r="L23" s="35">
        <v>198</v>
      </c>
      <c r="M23" s="35">
        <v>50</v>
      </c>
      <c r="N23" s="35">
        <v>73</v>
      </c>
      <c r="O23" s="35">
        <v>16</v>
      </c>
      <c r="P23" s="35">
        <v>7</v>
      </c>
      <c r="Q23" s="35">
        <v>33</v>
      </c>
      <c r="R23" s="35">
        <v>0</v>
      </c>
      <c r="S23" s="35">
        <v>0</v>
      </c>
    </row>
    <row r="24" spans="1:19" s="13" customFormat="1" ht="12">
      <c r="A24" s="32" t="s">
        <v>71</v>
      </c>
      <c r="B24" s="33" t="s">
        <v>72</v>
      </c>
      <c r="C24" s="34">
        <v>126</v>
      </c>
      <c r="D24" s="35">
        <v>1</v>
      </c>
      <c r="E24" s="35">
        <v>72</v>
      </c>
      <c r="F24" s="35">
        <v>53</v>
      </c>
      <c r="G24" s="34">
        <v>303</v>
      </c>
      <c r="H24" s="35">
        <v>17</v>
      </c>
      <c r="I24" s="35">
        <v>5</v>
      </c>
      <c r="J24" s="35">
        <v>5</v>
      </c>
      <c r="K24" s="35">
        <v>40</v>
      </c>
      <c r="L24" s="35">
        <v>162</v>
      </c>
      <c r="M24" s="35">
        <v>16</v>
      </c>
      <c r="N24" s="35">
        <v>37</v>
      </c>
      <c r="O24" s="35">
        <v>14</v>
      </c>
      <c r="P24" s="35">
        <v>0</v>
      </c>
      <c r="Q24" s="35">
        <v>7</v>
      </c>
      <c r="R24" s="35">
        <v>0</v>
      </c>
      <c r="S24" s="35">
        <v>0</v>
      </c>
    </row>
    <row r="25" spans="1:19" s="13" customFormat="1" ht="12">
      <c r="A25" s="32" t="s">
        <v>73</v>
      </c>
      <c r="B25" s="33" t="s">
        <v>74</v>
      </c>
      <c r="C25" s="34">
        <v>184</v>
      </c>
      <c r="D25" s="35">
        <v>1</v>
      </c>
      <c r="E25" s="35">
        <v>72</v>
      </c>
      <c r="F25" s="35">
        <v>111</v>
      </c>
      <c r="G25" s="34">
        <v>567</v>
      </c>
      <c r="H25" s="35">
        <v>87</v>
      </c>
      <c r="I25" s="35">
        <v>4</v>
      </c>
      <c r="J25" s="35">
        <v>3</v>
      </c>
      <c r="K25" s="35">
        <v>71</v>
      </c>
      <c r="L25" s="35">
        <v>273</v>
      </c>
      <c r="M25" s="35">
        <v>35</v>
      </c>
      <c r="N25" s="35">
        <v>53</v>
      </c>
      <c r="O25" s="35">
        <v>17</v>
      </c>
      <c r="P25" s="35">
        <v>3</v>
      </c>
      <c r="Q25" s="35">
        <v>21</v>
      </c>
      <c r="R25" s="35">
        <v>0</v>
      </c>
      <c r="S25" s="35">
        <v>0</v>
      </c>
    </row>
    <row r="26" spans="1:19" s="13" customFormat="1" ht="12">
      <c r="A26" s="32" t="s">
        <v>75</v>
      </c>
      <c r="B26" s="33" t="s">
        <v>76</v>
      </c>
      <c r="C26" s="34">
        <v>223</v>
      </c>
      <c r="D26" s="35">
        <v>1</v>
      </c>
      <c r="E26" s="35">
        <v>73</v>
      </c>
      <c r="F26" s="35">
        <v>149</v>
      </c>
      <c r="G26" s="34">
        <v>976</v>
      </c>
      <c r="H26" s="35">
        <v>101</v>
      </c>
      <c r="I26" s="35">
        <v>17</v>
      </c>
      <c r="J26" s="35">
        <v>22</v>
      </c>
      <c r="K26" s="35">
        <v>147</v>
      </c>
      <c r="L26" s="35">
        <v>525</v>
      </c>
      <c r="M26" s="35">
        <v>67</v>
      </c>
      <c r="N26" s="35">
        <v>47</v>
      </c>
      <c r="O26" s="35">
        <v>17</v>
      </c>
      <c r="P26" s="35">
        <v>17</v>
      </c>
      <c r="Q26" s="35">
        <v>16</v>
      </c>
      <c r="R26" s="35">
        <v>0</v>
      </c>
      <c r="S26" s="35">
        <v>0</v>
      </c>
    </row>
    <row r="27" spans="1:19" s="13" customFormat="1" ht="12">
      <c r="A27" s="32" t="s">
        <v>77</v>
      </c>
      <c r="B27" s="33" t="s">
        <v>78</v>
      </c>
      <c r="C27" s="34">
        <v>197</v>
      </c>
      <c r="D27" s="35">
        <v>1</v>
      </c>
      <c r="E27" s="35">
        <v>91</v>
      </c>
      <c r="F27" s="35">
        <v>105</v>
      </c>
      <c r="G27" s="34">
        <v>1192</v>
      </c>
      <c r="H27" s="35">
        <v>231</v>
      </c>
      <c r="I27" s="35">
        <v>18</v>
      </c>
      <c r="J27" s="35">
        <v>20</v>
      </c>
      <c r="K27" s="35">
        <v>205</v>
      </c>
      <c r="L27" s="35">
        <v>432</v>
      </c>
      <c r="M27" s="35">
        <v>41</v>
      </c>
      <c r="N27" s="35">
        <v>61</v>
      </c>
      <c r="O27" s="35">
        <v>22</v>
      </c>
      <c r="P27" s="35">
        <v>22</v>
      </c>
      <c r="Q27" s="35">
        <v>22</v>
      </c>
      <c r="R27" s="35">
        <v>0</v>
      </c>
      <c r="S27" s="35">
        <v>118</v>
      </c>
    </row>
    <row r="28" spans="1:19" s="13" customFormat="1" ht="12">
      <c r="A28" s="32" t="s">
        <v>79</v>
      </c>
      <c r="B28" s="33" t="s">
        <v>80</v>
      </c>
      <c r="C28" s="34">
        <v>115</v>
      </c>
      <c r="D28" s="35">
        <v>1</v>
      </c>
      <c r="E28" s="35">
        <v>63</v>
      </c>
      <c r="F28" s="35">
        <v>51</v>
      </c>
      <c r="G28" s="34">
        <v>408</v>
      </c>
      <c r="H28" s="35">
        <v>65</v>
      </c>
      <c r="I28" s="35">
        <v>5</v>
      </c>
      <c r="J28" s="35">
        <v>5</v>
      </c>
      <c r="K28" s="35">
        <v>42</v>
      </c>
      <c r="L28" s="35">
        <v>174</v>
      </c>
      <c r="M28" s="35">
        <v>31</v>
      </c>
      <c r="N28" s="35">
        <v>35</v>
      </c>
      <c r="O28" s="35">
        <v>13</v>
      </c>
      <c r="P28" s="35">
        <v>22</v>
      </c>
      <c r="Q28" s="35">
        <v>16</v>
      </c>
      <c r="R28" s="35">
        <v>0</v>
      </c>
      <c r="S28" s="35">
        <v>0</v>
      </c>
    </row>
    <row r="29" spans="1:19" s="13" customFormat="1" ht="12">
      <c r="A29" s="32" t="s">
        <v>81</v>
      </c>
      <c r="B29" s="33" t="s">
        <v>82</v>
      </c>
      <c r="C29" s="34">
        <v>144</v>
      </c>
      <c r="D29" s="35">
        <v>1</v>
      </c>
      <c r="E29" s="35">
        <v>81</v>
      </c>
      <c r="F29" s="35">
        <v>62</v>
      </c>
      <c r="G29" s="34">
        <v>625</v>
      </c>
      <c r="H29" s="35">
        <v>76</v>
      </c>
      <c r="I29" s="35">
        <v>4</v>
      </c>
      <c r="J29" s="35">
        <v>17</v>
      </c>
      <c r="K29" s="35">
        <v>54</v>
      </c>
      <c r="L29" s="35">
        <v>250</v>
      </c>
      <c r="M29" s="35">
        <v>40</v>
      </c>
      <c r="N29" s="35">
        <v>97</v>
      </c>
      <c r="O29" s="35">
        <v>27</v>
      </c>
      <c r="P29" s="35">
        <v>26</v>
      </c>
      <c r="Q29" s="35">
        <v>17</v>
      </c>
      <c r="R29" s="35">
        <v>0</v>
      </c>
      <c r="S29" s="35">
        <v>17</v>
      </c>
    </row>
    <row r="30" spans="1:19" s="13" customFormat="1" ht="12">
      <c r="A30" s="32" t="s">
        <v>83</v>
      </c>
      <c r="B30" s="33" t="s">
        <v>84</v>
      </c>
      <c r="C30" s="34">
        <v>73</v>
      </c>
      <c r="D30" s="35">
        <v>1</v>
      </c>
      <c r="E30" s="35">
        <v>49</v>
      </c>
      <c r="F30" s="35">
        <v>23</v>
      </c>
      <c r="G30" s="34">
        <v>233</v>
      </c>
      <c r="H30" s="35">
        <v>37</v>
      </c>
      <c r="I30" s="35">
        <v>0</v>
      </c>
      <c r="J30" s="35">
        <v>2</v>
      </c>
      <c r="K30" s="35">
        <v>43</v>
      </c>
      <c r="L30" s="35">
        <v>86</v>
      </c>
      <c r="M30" s="35">
        <v>9</v>
      </c>
      <c r="N30" s="35">
        <v>32</v>
      </c>
      <c r="O30" s="35">
        <v>9</v>
      </c>
      <c r="P30" s="35">
        <v>12</v>
      </c>
      <c r="Q30" s="35">
        <v>3</v>
      </c>
      <c r="R30" s="35">
        <v>0</v>
      </c>
      <c r="S30" s="35">
        <v>0</v>
      </c>
    </row>
    <row r="31" spans="1:19" s="13" customFormat="1" ht="12">
      <c r="A31" s="32" t="s">
        <v>85</v>
      </c>
      <c r="B31" s="33" t="s">
        <v>86</v>
      </c>
      <c r="C31" s="34">
        <v>153</v>
      </c>
      <c r="D31" s="35">
        <v>1</v>
      </c>
      <c r="E31" s="35">
        <v>81</v>
      </c>
      <c r="F31" s="35">
        <v>71</v>
      </c>
      <c r="G31" s="34">
        <v>350</v>
      </c>
      <c r="H31" s="35">
        <v>56</v>
      </c>
      <c r="I31" s="35">
        <v>10</v>
      </c>
      <c r="J31" s="35">
        <v>12</v>
      </c>
      <c r="K31" s="35">
        <v>28</v>
      </c>
      <c r="L31" s="35">
        <v>99</v>
      </c>
      <c r="M31" s="35">
        <v>43</v>
      </c>
      <c r="N31" s="35">
        <v>30</v>
      </c>
      <c r="O31" s="35">
        <v>29</v>
      </c>
      <c r="P31" s="35">
        <v>28</v>
      </c>
      <c r="Q31" s="35">
        <v>15</v>
      </c>
      <c r="R31" s="35">
        <v>0</v>
      </c>
      <c r="S31" s="35">
        <v>0</v>
      </c>
    </row>
    <row r="32" spans="1:19" s="13" customFormat="1" ht="12">
      <c r="A32" s="32" t="s">
        <v>87</v>
      </c>
      <c r="B32" s="33" t="s">
        <v>88</v>
      </c>
      <c r="C32" s="34">
        <v>139</v>
      </c>
      <c r="D32" s="35">
        <v>1</v>
      </c>
      <c r="E32" s="35">
        <v>87</v>
      </c>
      <c r="F32" s="35">
        <v>51</v>
      </c>
      <c r="G32" s="34">
        <v>555</v>
      </c>
      <c r="H32" s="35">
        <v>99</v>
      </c>
      <c r="I32" s="35">
        <v>3</v>
      </c>
      <c r="J32" s="35">
        <v>15</v>
      </c>
      <c r="K32" s="35">
        <v>46</v>
      </c>
      <c r="L32" s="35">
        <v>210</v>
      </c>
      <c r="M32" s="35">
        <v>64</v>
      </c>
      <c r="N32" s="35">
        <v>42</v>
      </c>
      <c r="O32" s="35">
        <v>26</v>
      </c>
      <c r="P32" s="35">
        <v>22</v>
      </c>
      <c r="Q32" s="35">
        <v>27</v>
      </c>
      <c r="R32" s="35">
        <v>0</v>
      </c>
      <c r="S32" s="35">
        <v>1</v>
      </c>
    </row>
    <row r="33" spans="1:19" s="13" customFormat="1" ht="12">
      <c r="A33" s="32" t="s">
        <v>89</v>
      </c>
      <c r="B33" s="33" t="s">
        <v>90</v>
      </c>
      <c r="C33" s="34">
        <v>238</v>
      </c>
      <c r="D33" s="35">
        <v>1</v>
      </c>
      <c r="E33" s="35">
        <v>133</v>
      </c>
      <c r="F33" s="35">
        <v>104</v>
      </c>
      <c r="G33" s="34">
        <v>1010</v>
      </c>
      <c r="H33" s="35">
        <v>126</v>
      </c>
      <c r="I33" s="35">
        <v>17</v>
      </c>
      <c r="J33" s="35">
        <v>68</v>
      </c>
      <c r="K33" s="35">
        <v>97</v>
      </c>
      <c r="L33" s="35">
        <v>360</v>
      </c>
      <c r="M33" s="35">
        <v>184</v>
      </c>
      <c r="N33" s="35">
        <v>44</v>
      </c>
      <c r="O33" s="35">
        <v>26</v>
      </c>
      <c r="P33" s="35">
        <v>36</v>
      </c>
      <c r="Q33" s="35">
        <v>52</v>
      </c>
      <c r="R33" s="35">
        <v>0</v>
      </c>
      <c r="S33" s="35">
        <v>0</v>
      </c>
    </row>
    <row r="34" spans="1:19" s="13" customFormat="1" ht="12">
      <c r="A34" s="32" t="s">
        <v>91</v>
      </c>
      <c r="B34" s="33" t="s">
        <v>92</v>
      </c>
      <c r="C34" s="34">
        <v>121</v>
      </c>
      <c r="D34" s="35">
        <v>1</v>
      </c>
      <c r="E34" s="35">
        <v>80</v>
      </c>
      <c r="F34" s="35">
        <v>40</v>
      </c>
      <c r="G34" s="34">
        <v>318</v>
      </c>
      <c r="H34" s="35">
        <v>48</v>
      </c>
      <c r="I34" s="35">
        <v>4</v>
      </c>
      <c r="J34" s="35">
        <v>11</v>
      </c>
      <c r="K34" s="35">
        <v>43</v>
      </c>
      <c r="L34" s="35">
        <v>113</v>
      </c>
      <c r="M34" s="35">
        <v>32</v>
      </c>
      <c r="N34" s="35">
        <v>25</v>
      </c>
      <c r="O34" s="35">
        <v>15</v>
      </c>
      <c r="P34" s="35">
        <v>11</v>
      </c>
      <c r="Q34" s="35">
        <v>16</v>
      </c>
      <c r="R34" s="35">
        <v>0</v>
      </c>
      <c r="S34" s="35">
        <v>0</v>
      </c>
    </row>
    <row r="35" spans="1:19" s="13" customFormat="1" ht="12">
      <c r="A35" s="32" t="s">
        <v>93</v>
      </c>
      <c r="B35" s="33" t="s">
        <v>94</v>
      </c>
      <c r="C35" s="34">
        <v>188</v>
      </c>
      <c r="D35" s="35">
        <v>1</v>
      </c>
      <c r="E35" s="35">
        <v>110</v>
      </c>
      <c r="F35" s="35">
        <v>77</v>
      </c>
      <c r="G35" s="34">
        <v>593</v>
      </c>
      <c r="H35" s="35">
        <v>110</v>
      </c>
      <c r="I35" s="35">
        <v>13</v>
      </c>
      <c r="J35" s="35">
        <v>23</v>
      </c>
      <c r="K35" s="35">
        <v>57</v>
      </c>
      <c r="L35" s="35">
        <v>204</v>
      </c>
      <c r="M35" s="35">
        <v>55</v>
      </c>
      <c r="N35" s="35">
        <v>52</v>
      </c>
      <c r="O35" s="35">
        <v>17</v>
      </c>
      <c r="P35" s="35">
        <v>29</v>
      </c>
      <c r="Q35" s="35">
        <v>33</v>
      </c>
      <c r="R35" s="35">
        <v>0</v>
      </c>
      <c r="S35" s="35">
        <v>0</v>
      </c>
    </row>
    <row r="36" spans="1:19" s="13" customFormat="1" ht="12">
      <c r="A36" s="32" t="s">
        <v>130</v>
      </c>
      <c r="B36" s="36" t="s">
        <v>95</v>
      </c>
      <c r="C36" s="34">
        <v>40</v>
      </c>
      <c r="D36" s="35">
        <v>1</v>
      </c>
      <c r="E36" s="35">
        <v>30</v>
      </c>
      <c r="F36" s="35">
        <v>9</v>
      </c>
      <c r="G36" s="34">
        <v>233</v>
      </c>
      <c r="H36" s="35">
        <v>23</v>
      </c>
      <c r="I36" s="35">
        <v>1</v>
      </c>
      <c r="J36" s="35">
        <v>7</v>
      </c>
      <c r="K36" s="35">
        <v>15</v>
      </c>
      <c r="L36" s="35">
        <v>24</v>
      </c>
      <c r="M36" s="35">
        <v>10</v>
      </c>
      <c r="N36" s="35">
        <v>11</v>
      </c>
      <c r="O36" s="35">
        <v>98</v>
      </c>
      <c r="P36" s="35">
        <v>4</v>
      </c>
      <c r="Q36" s="35">
        <v>16</v>
      </c>
      <c r="R36" s="35">
        <v>0</v>
      </c>
      <c r="S36" s="35">
        <v>24</v>
      </c>
    </row>
    <row r="37" spans="1:19" s="13" customFormat="1" ht="12">
      <c r="A37" s="32" t="s">
        <v>131</v>
      </c>
      <c r="B37" s="36" t="s">
        <v>96</v>
      </c>
      <c r="C37" s="34">
        <v>4</v>
      </c>
      <c r="D37" s="35">
        <v>0</v>
      </c>
      <c r="E37" s="35">
        <v>2</v>
      </c>
      <c r="F37" s="35">
        <v>2</v>
      </c>
      <c r="G37" s="34">
        <v>35</v>
      </c>
      <c r="H37" s="35">
        <v>15</v>
      </c>
      <c r="I37" s="35">
        <v>0</v>
      </c>
      <c r="J37" s="35">
        <v>0</v>
      </c>
      <c r="K37" s="35">
        <v>1</v>
      </c>
      <c r="L37" s="35">
        <v>9</v>
      </c>
      <c r="M37" s="35">
        <v>0</v>
      </c>
      <c r="N37" s="35">
        <v>0</v>
      </c>
      <c r="O37" s="35">
        <v>3</v>
      </c>
      <c r="P37" s="35">
        <v>2</v>
      </c>
      <c r="Q37" s="35">
        <v>4</v>
      </c>
      <c r="R37" s="35">
        <v>0</v>
      </c>
      <c r="S37" s="35">
        <v>1</v>
      </c>
    </row>
    <row r="38" spans="1:2" ht="12">
      <c r="A38" s="37" t="s">
        <v>132</v>
      </c>
      <c r="B38" s="38"/>
    </row>
    <row r="39" spans="1:17" s="39" customFormat="1" ht="12" customHeight="1">
      <c r="A39" s="89" t="s">
        <v>133</v>
      </c>
      <c r="B39" s="90"/>
      <c r="C39" s="90"/>
      <c r="D39" s="90"/>
      <c r="E39" s="90"/>
      <c r="F39" s="90"/>
      <c r="G39" s="90"/>
      <c r="H39" s="90"/>
      <c r="I39" s="90"/>
      <c r="J39" s="90"/>
      <c r="K39" s="90"/>
      <c r="L39" s="90"/>
      <c r="M39" s="90"/>
      <c r="N39" s="90"/>
      <c r="O39" s="90"/>
      <c r="P39" s="90"/>
      <c r="Q39" s="90"/>
    </row>
  </sheetData>
  <sheetProtection/>
  <mergeCells count="7">
    <mergeCell ref="A5:B5"/>
    <mergeCell ref="A39:Q39"/>
    <mergeCell ref="A1:S1"/>
    <mergeCell ref="A2:S2"/>
    <mergeCell ref="G3:S3"/>
    <mergeCell ref="A3:B4"/>
    <mergeCell ref="C3:F3"/>
  </mergeCells>
  <printOptions horizontalCentered="1" verticalCentered="1"/>
  <pageMargins left="0.49" right="0.52" top="0.39" bottom="0.43" header="0.28" footer="0.33"/>
  <pageSetup fitToHeight="1"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S230"/>
  <sheetViews>
    <sheetView zoomScalePageLayoutView="0" workbookViewId="0" topLeftCell="A1">
      <pane xSplit="2" ySplit="6" topLeftCell="C7" activePane="bottomRight" state="frozen"/>
      <selection pane="topLeft" activeCell="C3" sqref="A3:IV5"/>
      <selection pane="topRight" activeCell="C3" sqref="A3:IV5"/>
      <selection pane="bottomLeft" activeCell="C3" sqref="A3:IV5"/>
      <selection pane="bottomRight" activeCell="C6" sqref="C6"/>
    </sheetView>
  </sheetViews>
  <sheetFormatPr defaultColWidth="11.83203125" defaultRowHeight="12"/>
  <cols>
    <col min="1" max="1" width="15.33203125" style="37" customWidth="1"/>
    <col min="2" max="2" width="21.16015625" style="40" customWidth="1"/>
    <col min="3" max="3" width="10.5" style="37" customWidth="1"/>
    <col min="4" max="5" width="11.66015625" style="37" customWidth="1"/>
    <col min="6" max="6" width="11.33203125" style="37" customWidth="1"/>
    <col min="7" max="7" width="8.66015625" style="37" customWidth="1"/>
    <col min="8" max="8" width="12" style="37" customWidth="1"/>
    <col min="9" max="9" width="11.83203125" style="37" customWidth="1"/>
    <col min="10" max="10" width="11.16015625" style="37" customWidth="1"/>
    <col min="11" max="11" width="11.5" style="37" customWidth="1"/>
    <col min="12" max="12" width="11.33203125" style="37" customWidth="1"/>
    <col min="13" max="13" width="11.5" style="37" customWidth="1"/>
    <col min="14" max="14" width="11.33203125" style="37" customWidth="1"/>
    <col min="15" max="15" width="10.66015625" style="37" customWidth="1"/>
    <col min="16" max="17" width="10.33203125" style="37" customWidth="1"/>
    <col min="18" max="18" width="10.5" style="37" customWidth="1"/>
    <col min="19" max="19" width="7.66015625" style="37" customWidth="1"/>
    <col min="20" max="16384" width="11.83203125" style="37" customWidth="1"/>
  </cols>
  <sheetData>
    <row r="1" spans="1:19" s="13" customFormat="1" ht="33.75" customHeight="1">
      <c r="A1" s="97" t="s">
        <v>97</v>
      </c>
      <c r="B1" s="97"/>
      <c r="C1" s="98"/>
      <c r="D1" s="98"/>
      <c r="E1" s="98"/>
      <c r="F1" s="98"/>
      <c r="G1" s="98"/>
      <c r="H1" s="98"/>
      <c r="I1" s="98"/>
      <c r="J1" s="98"/>
      <c r="K1" s="98"/>
      <c r="L1" s="98"/>
      <c r="M1" s="98"/>
      <c r="N1" s="98"/>
      <c r="O1" s="98"/>
      <c r="P1" s="98"/>
      <c r="Q1" s="98"/>
      <c r="R1" s="98"/>
      <c r="S1" s="98"/>
    </row>
    <row r="2" spans="1:19" s="13" customFormat="1" ht="15" customHeight="1">
      <c r="A2" s="99" t="s">
        <v>98</v>
      </c>
      <c r="B2" s="99"/>
      <c r="C2" s="99"/>
      <c r="D2" s="99"/>
      <c r="E2" s="99"/>
      <c r="F2" s="99"/>
      <c r="G2" s="99"/>
      <c r="H2" s="99"/>
      <c r="I2" s="99"/>
      <c r="J2" s="99"/>
      <c r="K2" s="99"/>
      <c r="L2" s="99"/>
      <c r="M2" s="99"/>
      <c r="N2" s="99"/>
      <c r="O2" s="99"/>
      <c r="P2" s="99"/>
      <c r="Q2" s="99"/>
      <c r="R2" s="99"/>
      <c r="S2" s="99"/>
    </row>
    <row r="3" spans="1:19" s="13" customFormat="1" ht="12">
      <c r="A3" s="100" t="s">
        <v>136</v>
      </c>
      <c r="B3" s="101"/>
      <c r="C3" s="104" t="s">
        <v>169</v>
      </c>
      <c r="D3" s="104"/>
      <c r="E3" s="104"/>
      <c r="F3" s="104"/>
      <c r="G3" s="104" t="s">
        <v>168</v>
      </c>
      <c r="H3" s="104"/>
      <c r="I3" s="104"/>
      <c r="J3" s="104"/>
      <c r="K3" s="104"/>
      <c r="L3" s="104"/>
      <c r="M3" s="104"/>
      <c r="N3" s="104"/>
      <c r="O3" s="104"/>
      <c r="P3" s="104"/>
      <c r="Q3" s="104"/>
      <c r="R3" s="104"/>
      <c r="S3" s="104"/>
    </row>
    <row r="4" spans="1:19" s="15" customFormat="1" ht="48" customHeight="1">
      <c r="A4" s="102"/>
      <c r="B4" s="103"/>
      <c r="C4" s="14" t="s">
        <v>137</v>
      </c>
      <c r="D4" s="3" t="s">
        <v>5</v>
      </c>
      <c r="E4" s="3" t="s">
        <v>6</v>
      </c>
      <c r="F4" s="3" t="s">
        <v>16</v>
      </c>
      <c r="G4" s="14" t="s">
        <v>137</v>
      </c>
      <c r="H4" s="3" t="s">
        <v>7</v>
      </c>
      <c r="I4" s="3" t="s">
        <v>8</v>
      </c>
      <c r="J4" s="3" t="s">
        <v>9</v>
      </c>
      <c r="K4" s="3" t="s">
        <v>10</v>
      </c>
      <c r="L4" s="3" t="s">
        <v>11</v>
      </c>
      <c r="M4" s="3" t="s">
        <v>12</v>
      </c>
      <c r="N4" s="3" t="s">
        <v>13</v>
      </c>
      <c r="O4" s="14" t="s">
        <v>138</v>
      </c>
      <c r="P4" s="14" t="s">
        <v>139</v>
      </c>
      <c r="Q4" s="14" t="s">
        <v>140</v>
      </c>
      <c r="R4" s="14" t="s">
        <v>141</v>
      </c>
      <c r="S4" s="14" t="s">
        <v>142</v>
      </c>
    </row>
    <row r="5" spans="1:19" s="17" customFormat="1" ht="55.5" customHeight="1">
      <c r="A5" s="105" t="s">
        <v>143</v>
      </c>
      <c r="B5" s="106"/>
      <c r="C5" s="16" t="s">
        <v>144</v>
      </c>
      <c r="D5" s="8" t="s">
        <v>157</v>
      </c>
      <c r="E5" s="10" t="s">
        <v>158</v>
      </c>
      <c r="F5" s="8" t="s">
        <v>159</v>
      </c>
      <c r="G5" s="16" t="s">
        <v>144</v>
      </c>
      <c r="H5" s="8" t="s">
        <v>161</v>
      </c>
      <c r="I5" s="8" t="s">
        <v>162</v>
      </c>
      <c r="J5" s="8" t="s">
        <v>163</v>
      </c>
      <c r="K5" s="8" t="s">
        <v>164</v>
      </c>
      <c r="L5" s="8" t="s">
        <v>165</v>
      </c>
      <c r="M5" s="8" t="s">
        <v>166</v>
      </c>
      <c r="N5" s="8" t="s">
        <v>167</v>
      </c>
      <c r="O5" s="16" t="s">
        <v>170</v>
      </c>
      <c r="P5" s="16" t="s">
        <v>171</v>
      </c>
      <c r="Q5" s="16" t="s">
        <v>172</v>
      </c>
      <c r="R5" s="16" t="s">
        <v>173</v>
      </c>
      <c r="S5" s="16" t="s">
        <v>47</v>
      </c>
    </row>
    <row r="6" spans="1:19" s="15" customFormat="1" ht="14.25" customHeight="1">
      <c r="A6" s="18" t="s">
        <v>99</v>
      </c>
      <c r="B6" s="19" t="s">
        <v>100</v>
      </c>
      <c r="C6" s="20">
        <v>4825</v>
      </c>
      <c r="D6" s="20">
        <v>169</v>
      </c>
      <c r="E6" s="20">
        <v>2309</v>
      </c>
      <c r="F6" s="20">
        <v>2347</v>
      </c>
      <c r="G6" s="20">
        <v>24303</v>
      </c>
      <c r="H6" s="20">
        <v>4021</v>
      </c>
      <c r="I6" s="20">
        <v>769</v>
      </c>
      <c r="J6" s="20">
        <v>1062</v>
      </c>
      <c r="K6" s="20">
        <v>2779</v>
      </c>
      <c r="L6" s="20">
        <v>7846</v>
      </c>
      <c r="M6" s="20">
        <v>2218</v>
      </c>
      <c r="N6" s="20">
        <v>2675</v>
      </c>
      <c r="O6" s="20">
        <v>900</v>
      </c>
      <c r="P6" s="20">
        <v>739</v>
      </c>
      <c r="Q6" s="20">
        <v>809</v>
      </c>
      <c r="R6" s="20">
        <v>155</v>
      </c>
      <c r="S6" s="20">
        <v>330</v>
      </c>
    </row>
    <row r="7" spans="1:19" s="26" customFormat="1" ht="12">
      <c r="A7" s="21" t="s">
        <v>101</v>
      </c>
      <c r="B7" s="22" t="s">
        <v>102</v>
      </c>
      <c r="C7" s="23">
        <v>253</v>
      </c>
      <c r="D7" s="24">
        <v>142</v>
      </c>
      <c r="E7" s="24">
        <v>78</v>
      </c>
      <c r="F7" s="24">
        <v>33</v>
      </c>
      <c r="G7" s="25">
        <v>5997</v>
      </c>
      <c r="H7" s="24">
        <v>1428</v>
      </c>
      <c r="I7" s="24">
        <v>514</v>
      </c>
      <c r="J7" s="24">
        <v>524</v>
      </c>
      <c r="K7" s="24">
        <v>574</v>
      </c>
      <c r="L7" s="24">
        <v>1239</v>
      </c>
      <c r="M7" s="24">
        <v>147</v>
      </c>
      <c r="N7" s="24">
        <v>1203</v>
      </c>
      <c r="O7" s="24">
        <v>36</v>
      </c>
      <c r="P7" s="24">
        <v>8</v>
      </c>
      <c r="Q7" s="24">
        <v>93</v>
      </c>
      <c r="R7" s="24">
        <v>134</v>
      </c>
      <c r="S7" s="24">
        <v>97</v>
      </c>
    </row>
    <row r="8" spans="1:19" s="26" customFormat="1" ht="12">
      <c r="A8" s="21" t="s">
        <v>103</v>
      </c>
      <c r="B8" s="22" t="s">
        <v>104</v>
      </c>
      <c r="C8" s="20">
        <v>4572</v>
      </c>
      <c r="D8" s="27">
        <v>27</v>
      </c>
      <c r="E8" s="27">
        <v>2231</v>
      </c>
      <c r="F8" s="27">
        <v>2314</v>
      </c>
      <c r="G8" s="20">
        <v>18306</v>
      </c>
      <c r="H8" s="27">
        <v>2593</v>
      </c>
      <c r="I8" s="27">
        <v>255</v>
      </c>
      <c r="J8" s="27">
        <v>538</v>
      </c>
      <c r="K8" s="27">
        <v>2205</v>
      </c>
      <c r="L8" s="27">
        <v>6607</v>
      </c>
      <c r="M8" s="27">
        <v>2071</v>
      </c>
      <c r="N8" s="27">
        <v>1472</v>
      </c>
      <c r="O8" s="27">
        <v>864</v>
      </c>
      <c r="P8" s="27">
        <v>731</v>
      </c>
      <c r="Q8" s="27">
        <v>716</v>
      </c>
      <c r="R8" s="27">
        <v>21</v>
      </c>
      <c r="S8" s="27">
        <v>233</v>
      </c>
    </row>
    <row r="9" spans="1:19" s="13" customFormat="1" ht="12">
      <c r="A9" s="28" t="s">
        <v>105</v>
      </c>
      <c r="B9" s="29" t="s">
        <v>106</v>
      </c>
      <c r="C9" s="30">
        <v>915</v>
      </c>
      <c r="D9" s="31">
        <v>5</v>
      </c>
      <c r="E9" s="31">
        <v>411</v>
      </c>
      <c r="F9" s="31">
        <v>499</v>
      </c>
      <c r="G9" s="30">
        <v>3883</v>
      </c>
      <c r="H9" s="31">
        <v>573</v>
      </c>
      <c r="I9" s="31">
        <v>86</v>
      </c>
      <c r="J9" s="31">
        <v>218</v>
      </c>
      <c r="K9" s="31">
        <v>381</v>
      </c>
      <c r="L9" s="31">
        <v>1002</v>
      </c>
      <c r="M9" s="31">
        <v>574</v>
      </c>
      <c r="N9" s="31">
        <v>315</v>
      </c>
      <c r="O9" s="31">
        <v>147</v>
      </c>
      <c r="P9" s="31">
        <v>346</v>
      </c>
      <c r="Q9" s="31">
        <v>211</v>
      </c>
      <c r="R9" s="31">
        <v>21</v>
      </c>
      <c r="S9" s="31">
        <v>9</v>
      </c>
    </row>
    <row r="10" spans="1:19" s="13" customFormat="1" ht="12">
      <c r="A10" s="32" t="s">
        <v>48</v>
      </c>
      <c r="B10" s="33" t="s">
        <v>107</v>
      </c>
      <c r="C10" s="34">
        <v>120</v>
      </c>
      <c r="D10" s="35">
        <v>1</v>
      </c>
      <c r="E10" s="35">
        <v>91</v>
      </c>
      <c r="F10" s="35">
        <v>28</v>
      </c>
      <c r="G10" s="34">
        <v>292</v>
      </c>
      <c r="H10" s="35">
        <v>76</v>
      </c>
      <c r="I10" s="35">
        <v>17</v>
      </c>
      <c r="J10" s="35">
        <v>10</v>
      </c>
      <c r="K10" s="35">
        <v>26</v>
      </c>
      <c r="L10" s="35">
        <v>86</v>
      </c>
      <c r="M10" s="35">
        <v>10</v>
      </c>
      <c r="N10" s="35">
        <v>57</v>
      </c>
      <c r="O10" s="35">
        <v>7</v>
      </c>
      <c r="P10" s="35">
        <v>1</v>
      </c>
      <c r="Q10" s="35">
        <v>2</v>
      </c>
      <c r="R10" s="35">
        <v>0</v>
      </c>
      <c r="S10" s="35">
        <v>0</v>
      </c>
    </row>
    <row r="11" spans="1:19" s="13" customFormat="1" ht="12">
      <c r="A11" s="32" t="s">
        <v>108</v>
      </c>
      <c r="B11" s="33" t="s">
        <v>49</v>
      </c>
      <c r="C11" s="34">
        <v>466</v>
      </c>
      <c r="D11" s="35">
        <v>1</v>
      </c>
      <c r="E11" s="35">
        <v>173</v>
      </c>
      <c r="F11" s="35">
        <v>292</v>
      </c>
      <c r="G11" s="34">
        <v>1988</v>
      </c>
      <c r="H11" s="35">
        <v>199</v>
      </c>
      <c r="I11" s="35">
        <v>39</v>
      </c>
      <c r="J11" s="35">
        <v>127</v>
      </c>
      <c r="K11" s="35">
        <v>169</v>
      </c>
      <c r="L11" s="35">
        <v>423</v>
      </c>
      <c r="M11" s="35">
        <v>392</v>
      </c>
      <c r="N11" s="35">
        <v>131</v>
      </c>
      <c r="O11" s="35">
        <v>95</v>
      </c>
      <c r="P11" s="35">
        <v>286</v>
      </c>
      <c r="Q11" s="35">
        <v>127</v>
      </c>
      <c r="R11" s="35">
        <v>0</v>
      </c>
      <c r="S11" s="35">
        <v>0</v>
      </c>
    </row>
    <row r="12" spans="1:19" s="13" customFormat="1" ht="12">
      <c r="A12" s="32" t="s">
        <v>50</v>
      </c>
      <c r="B12" s="33" t="s">
        <v>51</v>
      </c>
      <c r="C12" s="34">
        <v>326</v>
      </c>
      <c r="D12" s="35">
        <v>1</v>
      </c>
      <c r="E12" s="35">
        <v>147</v>
      </c>
      <c r="F12" s="35">
        <v>178</v>
      </c>
      <c r="G12" s="34">
        <v>1603</v>
      </c>
      <c r="H12" s="35">
        <v>298</v>
      </c>
      <c r="I12" s="35">
        <v>30</v>
      </c>
      <c r="J12" s="35">
        <v>81</v>
      </c>
      <c r="K12" s="35">
        <v>186</v>
      </c>
      <c r="L12" s="35">
        <v>493</v>
      </c>
      <c r="M12" s="35">
        <v>172</v>
      </c>
      <c r="N12" s="35">
        <v>127</v>
      </c>
      <c r="O12" s="35">
        <v>45</v>
      </c>
      <c r="P12" s="35">
        <v>59</v>
      </c>
      <c r="Q12" s="35">
        <v>82</v>
      </c>
      <c r="R12" s="35">
        <v>21</v>
      </c>
      <c r="S12" s="35">
        <v>9</v>
      </c>
    </row>
    <row r="13" spans="1:19" s="13" customFormat="1" ht="12">
      <c r="A13" s="32" t="s">
        <v>52</v>
      </c>
      <c r="B13" s="33" t="s">
        <v>109</v>
      </c>
      <c r="C13" s="34">
        <v>3</v>
      </c>
      <c r="D13" s="35">
        <v>2</v>
      </c>
      <c r="E13" s="35">
        <v>0</v>
      </c>
      <c r="F13" s="35">
        <v>1</v>
      </c>
      <c r="G13" s="34">
        <v>0</v>
      </c>
      <c r="H13" s="35">
        <v>0</v>
      </c>
      <c r="I13" s="35">
        <v>0</v>
      </c>
      <c r="J13" s="35">
        <v>0</v>
      </c>
      <c r="K13" s="35">
        <v>0</v>
      </c>
      <c r="L13" s="35">
        <v>0</v>
      </c>
      <c r="M13" s="35">
        <v>0</v>
      </c>
      <c r="N13" s="35">
        <v>0</v>
      </c>
      <c r="O13" s="35">
        <v>0</v>
      </c>
      <c r="P13" s="35">
        <v>0</v>
      </c>
      <c r="Q13" s="35">
        <v>0</v>
      </c>
      <c r="R13" s="35">
        <v>0</v>
      </c>
      <c r="S13" s="35">
        <v>0</v>
      </c>
    </row>
    <row r="14" spans="1:19" s="13" customFormat="1" ht="12">
      <c r="A14" s="28" t="s">
        <v>110</v>
      </c>
      <c r="B14" s="29" t="s">
        <v>111</v>
      </c>
      <c r="C14" s="30">
        <v>3657</v>
      </c>
      <c r="D14" s="31">
        <v>22</v>
      </c>
      <c r="E14" s="31">
        <v>1820</v>
      </c>
      <c r="F14" s="31">
        <v>1815</v>
      </c>
      <c r="G14" s="30">
        <v>14423</v>
      </c>
      <c r="H14" s="31">
        <v>2020</v>
      </c>
      <c r="I14" s="31">
        <v>169</v>
      </c>
      <c r="J14" s="31">
        <v>320</v>
      </c>
      <c r="K14" s="31">
        <v>1824</v>
      </c>
      <c r="L14" s="31">
        <v>5605</v>
      </c>
      <c r="M14" s="31">
        <v>1497</v>
      </c>
      <c r="N14" s="31">
        <v>1157</v>
      </c>
      <c r="O14" s="31">
        <v>717</v>
      </c>
      <c r="P14" s="31">
        <v>385</v>
      </c>
      <c r="Q14" s="31">
        <v>505</v>
      </c>
      <c r="R14" s="31">
        <v>0</v>
      </c>
      <c r="S14" s="31">
        <v>224</v>
      </c>
    </row>
    <row r="15" spans="1:19" s="13" customFormat="1" ht="12">
      <c r="A15" s="32" t="s">
        <v>53</v>
      </c>
      <c r="B15" s="33" t="s">
        <v>54</v>
      </c>
      <c r="C15" s="34">
        <v>323</v>
      </c>
      <c r="D15" s="35">
        <v>1</v>
      </c>
      <c r="E15" s="35">
        <v>107</v>
      </c>
      <c r="F15" s="35">
        <v>215</v>
      </c>
      <c r="G15" s="34">
        <v>1567</v>
      </c>
      <c r="H15" s="35">
        <v>145</v>
      </c>
      <c r="I15" s="35">
        <v>10</v>
      </c>
      <c r="J15" s="35">
        <v>19</v>
      </c>
      <c r="K15" s="35">
        <v>224</v>
      </c>
      <c r="L15" s="35">
        <v>702</v>
      </c>
      <c r="M15" s="35">
        <v>206</v>
      </c>
      <c r="N15" s="35">
        <v>109</v>
      </c>
      <c r="O15" s="35">
        <v>65</v>
      </c>
      <c r="P15" s="35">
        <v>58</v>
      </c>
      <c r="Q15" s="35">
        <v>28</v>
      </c>
      <c r="R15" s="35">
        <v>0</v>
      </c>
      <c r="S15" s="35">
        <v>1</v>
      </c>
    </row>
    <row r="16" spans="1:19" s="13" customFormat="1" ht="12">
      <c r="A16" s="32" t="s">
        <v>55</v>
      </c>
      <c r="B16" s="33" t="s">
        <v>56</v>
      </c>
      <c r="C16" s="34">
        <v>150</v>
      </c>
      <c r="D16" s="35">
        <v>1</v>
      </c>
      <c r="E16" s="35">
        <v>84</v>
      </c>
      <c r="F16" s="35">
        <v>65</v>
      </c>
      <c r="G16" s="34">
        <v>510</v>
      </c>
      <c r="H16" s="35">
        <v>84</v>
      </c>
      <c r="I16" s="35">
        <v>15</v>
      </c>
      <c r="J16" s="35">
        <v>19</v>
      </c>
      <c r="K16" s="35">
        <v>58</v>
      </c>
      <c r="L16" s="35">
        <v>150</v>
      </c>
      <c r="M16" s="35">
        <v>45</v>
      </c>
      <c r="N16" s="35">
        <v>55</v>
      </c>
      <c r="O16" s="35">
        <v>25</v>
      </c>
      <c r="P16" s="35">
        <v>13</v>
      </c>
      <c r="Q16" s="35">
        <v>24</v>
      </c>
      <c r="R16" s="35">
        <v>0</v>
      </c>
      <c r="S16" s="35">
        <v>22</v>
      </c>
    </row>
    <row r="17" spans="1:19" s="13" customFormat="1" ht="12">
      <c r="A17" s="32" t="s">
        <v>57</v>
      </c>
      <c r="B17" s="33" t="s">
        <v>58</v>
      </c>
      <c r="C17" s="34">
        <v>271</v>
      </c>
      <c r="D17" s="35">
        <v>1</v>
      </c>
      <c r="E17" s="35">
        <v>108</v>
      </c>
      <c r="F17" s="35">
        <v>162</v>
      </c>
      <c r="G17" s="34">
        <v>1181</v>
      </c>
      <c r="H17" s="35">
        <v>167</v>
      </c>
      <c r="I17" s="35">
        <v>16</v>
      </c>
      <c r="J17" s="35">
        <v>34</v>
      </c>
      <c r="K17" s="35">
        <v>148</v>
      </c>
      <c r="L17" s="35">
        <v>324</v>
      </c>
      <c r="M17" s="35">
        <v>155</v>
      </c>
      <c r="N17" s="35">
        <v>100</v>
      </c>
      <c r="O17" s="35">
        <v>70</v>
      </c>
      <c r="P17" s="35">
        <v>33</v>
      </c>
      <c r="Q17" s="35">
        <v>43</v>
      </c>
      <c r="R17" s="35">
        <v>0</v>
      </c>
      <c r="S17" s="35">
        <v>91</v>
      </c>
    </row>
    <row r="18" spans="1:19" s="13" customFormat="1" ht="12">
      <c r="A18" s="32" t="s">
        <v>59</v>
      </c>
      <c r="B18" s="33" t="s">
        <v>60</v>
      </c>
      <c r="C18" s="34">
        <v>119</v>
      </c>
      <c r="D18" s="35">
        <v>1</v>
      </c>
      <c r="E18" s="35">
        <v>61</v>
      </c>
      <c r="F18" s="35">
        <v>57</v>
      </c>
      <c r="G18" s="34">
        <v>652</v>
      </c>
      <c r="H18" s="35">
        <v>127</v>
      </c>
      <c r="I18" s="35">
        <v>0</v>
      </c>
      <c r="J18" s="35">
        <v>2</v>
      </c>
      <c r="K18" s="35">
        <v>96</v>
      </c>
      <c r="L18" s="35">
        <v>202</v>
      </c>
      <c r="M18" s="35">
        <v>41</v>
      </c>
      <c r="N18" s="35">
        <v>47</v>
      </c>
      <c r="O18" s="35">
        <v>119</v>
      </c>
      <c r="P18" s="35">
        <v>1</v>
      </c>
      <c r="Q18" s="35">
        <v>17</v>
      </c>
      <c r="R18" s="35">
        <v>0</v>
      </c>
      <c r="S18" s="35">
        <v>0</v>
      </c>
    </row>
    <row r="19" spans="1:19" s="13" customFormat="1" ht="12">
      <c r="A19" s="32" t="s">
        <v>61</v>
      </c>
      <c r="B19" s="33" t="s">
        <v>62</v>
      </c>
      <c r="C19" s="34">
        <v>149</v>
      </c>
      <c r="D19" s="35">
        <v>1</v>
      </c>
      <c r="E19" s="35">
        <v>80</v>
      </c>
      <c r="F19" s="35">
        <v>68</v>
      </c>
      <c r="G19" s="34">
        <v>597</v>
      </c>
      <c r="H19" s="35">
        <v>112</v>
      </c>
      <c r="I19" s="35">
        <v>0</v>
      </c>
      <c r="J19" s="35">
        <v>9</v>
      </c>
      <c r="K19" s="35">
        <v>70</v>
      </c>
      <c r="L19" s="35">
        <v>206</v>
      </c>
      <c r="M19" s="35">
        <v>52</v>
      </c>
      <c r="N19" s="35">
        <v>84</v>
      </c>
      <c r="O19" s="35">
        <v>35</v>
      </c>
      <c r="P19" s="35">
        <v>10</v>
      </c>
      <c r="Q19" s="35">
        <v>19</v>
      </c>
      <c r="R19" s="35">
        <v>0</v>
      </c>
      <c r="S19" s="35">
        <v>0</v>
      </c>
    </row>
    <row r="20" spans="1:19" s="13" customFormat="1" ht="12">
      <c r="A20" s="32" t="s">
        <v>63</v>
      </c>
      <c r="B20" s="33" t="s">
        <v>64</v>
      </c>
      <c r="C20" s="34">
        <v>259</v>
      </c>
      <c r="D20" s="35">
        <v>1</v>
      </c>
      <c r="E20" s="35">
        <v>105</v>
      </c>
      <c r="F20" s="35">
        <v>153</v>
      </c>
      <c r="G20" s="34">
        <v>1047</v>
      </c>
      <c r="H20" s="35">
        <v>115</v>
      </c>
      <c r="I20" s="35">
        <v>8</v>
      </c>
      <c r="J20" s="35">
        <v>15</v>
      </c>
      <c r="K20" s="35">
        <v>144</v>
      </c>
      <c r="L20" s="35">
        <v>412</v>
      </c>
      <c r="M20" s="35">
        <v>153</v>
      </c>
      <c r="N20" s="35">
        <v>65</v>
      </c>
      <c r="O20" s="35">
        <v>23</v>
      </c>
      <c r="P20" s="35">
        <v>13</v>
      </c>
      <c r="Q20" s="35">
        <v>37</v>
      </c>
      <c r="R20" s="35">
        <v>0</v>
      </c>
      <c r="S20" s="35">
        <v>62</v>
      </c>
    </row>
    <row r="21" spans="1:19" s="13" customFormat="1" ht="12">
      <c r="A21" s="32" t="s">
        <v>65</v>
      </c>
      <c r="B21" s="33" t="s">
        <v>66</v>
      </c>
      <c r="C21" s="34">
        <v>197</v>
      </c>
      <c r="D21" s="35">
        <v>1</v>
      </c>
      <c r="E21" s="35">
        <v>98</v>
      </c>
      <c r="F21" s="35">
        <v>98</v>
      </c>
      <c r="G21" s="34">
        <v>783</v>
      </c>
      <c r="H21" s="35">
        <v>80</v>
      </c>
      <c r="I21" s="35">
        <v>10</v>
      </c>
      <c r="J21" s="35">
        <v>17</v>
      </c>
      <c r="K21" s="35">
        <v>97</v>
      </c>
      <c r="L21" s="35">
        <v>338</v>
      </c>
      <c r="M21" s="35">
        <v>126</v>
      </c>
      <c r="N21" s="35">
        <v>38</v>
      </c>
      <c r="O21" s="35">
        <v>28</v>
      </c>
      <c r="P21" s="35">
        <v>10</v>
      </c>
      <c r="Q21" s="35">
        <v>31</v>
      </c>
      <c r="R21" s="35">
        <v>0</v>
      </c>
      <c r="S21" s="35">
        <v>8</v>
      </c>
    </row>
    <row r="22" spans="1:19" s="13" customFormat="1" ht="12">
      <c r="A22" s="32" t="s">
        <v>67</v>
      </c>
      <c r="B22" s="33" t="s">
        <v>68</v>
      </c>
      <c r="C22" s="34">
        <v>134</v>
      </c>
      <c r="D22" s="35">
        <v>1</v>
      </c>
      <c r="E22" s="35">
        <v>64</v>
      </c>
      <c r="F22" s="35">
        <v>69</v>
      </c>
      <c r="G22" s="34">
        <v>647</v>
      </c>
      <c r="H22" s="35">
        <v>113</v>
      </c>
      <c r="I22" s="35">
        <v>10</v>
      </c>
      <c r="J22" s="35">
        <v>8</v>
      </c>
      <c r="K22" s="35">
        <v>68</v>
      </c>
      <c r="L22" s="35">
        <v>264</v>
      </c>
      <c r="M22" s="35">
        <v>54</v>
      </c>
      <c r="N22" s="35">
        <v>81</v>
      </c>
      <c r="O22" s="35">
        <v>18</v>
      </c>
      <c r="P22" s="35">
        <v>9</v>
      </c>
      <c r="Q22" s="35">
        <v>22</v>
      </c>
      <c r="R22" s="35">
        <v>0</v>
      </c>
      <c r="S22" s="35">
        <v>0</v>
      </c>
    </row>
    <row r="23" spans="1:19" s="13" customFormat="1" ht="12">
      <c r="A23" s="32" t="s">
        <v>69</v>
      </c>
      <c r="B23" s="33" t="s">
        <v>70</v>
      </c>
      <c r="C23" s="34">
        <v>147</v>
      </c>
      <c r="D23" s="35">
        <v>1</v>
      </c>
      <c r="E23" s="35">
        <v>97</v>
      </c>
      <c r="F23" s="35">
        <v>49</v>
      </c>
      <c r="G23" s="34">
        <v>518</v>
      </c>
      <c r="H23" s="35">
        <v>68</v>
      </c>
      <c r="I23" s="35">
        <v>5</v>
      </c>
      <c r="J23" s="35">
        <v>7</v>
      </c>
      <c r="K23" s="35">
        <v>86</v>
      </c>
      <c r="L23" s="35">
        <v>186</v>
      </c>
      <c r="M23" s="35">
        <v>48</v>
      </c>
      <c r="N23" s="35">
        <v>63</v>
      </c>
      <c r="O23" s="35">
        <v>15</v>
      </c>
      <c r="P23" s="35">
        <v>7</v>
      </c>
      <c r="Q23" s="35">
        <v>33</v>
      </c>
      <c r="R23" s="35">
        <v>0</v>
      </c>
      <c r="S23" s="35">
        <v>0</v>
      </c>
    </row>
    <row r="24" spans="1:19" s="13" customFormat="1" ht="12">
      <c r="A24" s="32" t="s">
        <v>71</v>
      </c>
      <c r="B24" s="33" t="s">
        <v>72</v>
      </c>
      <c r="C24" s="34">
        <v>124</v>
      </c>
      <c r="D24" s="35">
        <v>1</v>
      </c>
      <c r="E24" s="35">
        <v>72</v>
      </c>
      <c r="F24" s="35">
        <v>51</v>
      </c>
      <c r="G24" s="34">
        <v>287</v>
      </c>
      <c r="H24" s="35">
        <v>16</v>
      </c>
      <c r="I24" s="35">
        <v>5</v>
      </c>
      <c r="J24" s="35">
        <v>4</v>
      </c>
      <c r="K24" s="35">
        <v>38</v>
      </c>
      <c r="L24" s="35">
        <v>155</v>
      </c>
      <c r="M24" s="35">
        <v>16</v>
      </c>
      <c r="N24" s="35">
        <v>32</v>
      </c>
      <c r="O24" s="35">
        <v>14</v>
      </c>
      <c r="P24" s="35">
        <v>0</v>
      </c>
      <c r="Q24" s="35">
        <v>7</v>
      </c>
      <c r="R24" s="35">
        <v>0</v>
      </c>
      <c r="S24" s="35">
        <v>0</v>
      </c>
    </row>
    <row r="25" spans="1:19" s="13" customFormat="1" ht="12">
      <c r="A25" s="32" t="s">
        <v>73</v>
      </c>
      <c r="B25" s="33" t="s">
        <v>74</v>
      </c>
      <c r="C25" s="34">
        <v>183</v>
      </c>
      <c r="D25" s="35">
        <v>1</v>
      </c>
      <c r="E25" s="35">
        <v>71</v>
      </c>
      <c r="F25" s="35">
        <v>111</v>
      </c>
      <c r="G25" s="34">
        <v>519</v>
      </c>
      <c r="H25" s="35">
        <v>77</v>
      </c>
      <c r="I25" s="35">
        <v>4</v>
      </c>
      <c r="J25" s="35">
        <v>2</v>
      </c>
      <c r="K25" s="35">
        <v>64</v>
      </c>
      <c r="L25" s="35">
        <v>250</v>
      </c>
      <c r="M25" s="35">
        <v>34</v>
      </c>
      <c r="N25" s="35">
        <v>49</v>
      </c>
      <c r="O25" s="35">
        <v>17</v>
      </c>
      <c r="P25" s="35">
        <v>3</v>
      </c>
      <c r="Q25" s="35">
        <v>19</v>
      </c>
      <c r="R25" s="35">
        <v>0</v>
      </c>
      <c r="S25" s="35">
        <v>0</v>
      </c>
    </row>
    <row r="26" spans="1:19" s="13" customFormat="1" ht="12">
      <c r="A26" s="32" t="s">
        <v>75</v>
      </c>
      <c r="B26" s="33" t="s">
        <v>76</v>
      </c>
      <c r="C26" s="34">
        <v>212</v>
      </c>
      <c r="D26" s="35">
        <v>1</v>
      </c>
      <c r="E26" s="35">
        <v>71</v>
      </c>
      <c r="F26" s="35">
        <v>140</v>
      </c>
      <c r="G26" s="34">
        <v>906</v>
      </c>
      <c r="H26" s="35">
        <v>92</v>
      </c>
      <c r="I26" s="35">
        <v>16</v>
      </c>
      <c r="J26" s="35">
        <v>21</v>
      </c>
      <c r="K26" s="35">
        <v>140</v>
      </c>
      <c r="L26" s="35">
        <v>480</v>
      </c>
      <c r="M26" s="35">
        <v>65</v>
      </c>
      <c r="N26" s="35">
        <v>43</v>
      </c>
      <c r="O26" s="35">
        <v>17</v>
      </c>
      <c r="P26" s="35">
        <v>18</v>
      </c>
      <c r="Q26" s="35">
        <v>13</v>
      </c>
      <c r="R26" s="35">
        <v>0</v>
      </c>
      <c r="S26" s="35">
        <v>1</v>
      </c>
    </row>
    <row r="27" spans="1:19" s="13" customFormat="1" ht="12">
      <c r="A27" s="32" t="s">
        <v>77</v>
      </c>
      <c r="B27" s="33" t="s">
        <v>78</v>
      </c>
      <c r="C27" s="34">
        <v>194</v>
      </c>
      <c r="D27" s="35">
        <v>1</v>
      </c>
      <c r="E27" s="35">
        <v>90</v>
      </c>
      <c r="F27" s="35">
        <v>103</v>
      </c>
      <c r="G27" s="34">
        <v>1106</v>
      </c>
      <c r="H27" s="35">
        <v>209</v>
      </c>
      <c r="I27" s="35">
        <v>18</v>
      </c>
      <c r="J27" s="35">
        <v>17</v>
      </c>
      <c r="K27" s="35">
        <v>191</v>
      </c>
      <c r="L27" s="35">
        <v>511</v>
      </c>
      <c r="M27" s="35">
        <v>41</v>
      </c>
      <c r="N27" s="35">
        <v>58</v>
      </c>
      <c r="O27" s="35">
        <v>21</v>
      </c>
      <c r="P27" s="35">
        <v>20</v>
      </c>
      <c r="Q27" s="35">
        <v>20</v>
      </c>
      <c r="R27" s="35">
        <v>0</v>
      </c>
      <c r="S27" s="35">
        <v>0</v>
      </c>
    </row>
    <row r="28" spans="1:19" s="13" customFormat="1" ht="12">
      <c r="A28" s="32" t="s">
        <v>79</v>
      </c>
      <c r="B28" s="33" t="s">
        <v>80</v>
      </c>
      <c r="C28" s="34">
        <v>114</v>
      </c>
      <c r="D28" s="35">
        <v>1</v>
      </c>
      <c r="E28" s="35">
        <v>63</v>
      </c>
      <c r="F28" s="35">
        <v>50</v>
      </c>
      <c r="G28" s="34">
        <v>395</v>
      </c>
      <c r="H28" s="35">
        <v>64</v>
      </c>
      <c r="I28" s="35">
        <v>5</v>
      </c>
      <c r="J28" s="35">
        <v>5</v>
      </c>
      <c r="K28" s="35">
        <v>39</v>
      </c>
      <c r="L28" s="35">
        <v>167</v>
      </c>
      <c r="M28" s="35">
        <v>31</v>
      </c>
      <c r="N28" s="35">
        <v>33</v>
      </c>
      <c r="O28" s="35">
        <v>13</v>
      </c>
      <c r="P28" s="35">
        <v>22</v>
      </c>
      <c r="Q28" s="35">
        <v>16</v>
      </c>
      <c r="R28" s="35">
        <v>0</v>
      </c>
      <c r="S28" s="35">
        <v>0</v>
      </c>
    </row>
    <row r="29" spans="1:19" s="13" customFormat="1" ht="12">
      <c r="A29" s="32" t="s">
        <v>81</v>
      </c>
      <c r="B29" s="33" t="s">
        <v>82</v>
      </c>
      <c r="C29" s="34">
        <v>142</v>
      </c>
      <c r="D29" s="35">
        <v>1</v>
      </c>
      <c r="E29" s="35">
        <v>81</v>
      </c>
      <c r="F29" s="35">
        <v>60</v>
      </c>
      <c r="G29" s="34">
        <v>568</v>
      </c>
      <c r="H29" s="35">
        <v>69</v>
      </c>
      <c r="I29" s="35">
        <v>3</v>
      </c>
      <c r="J29" s="35">
        <v>16</v>
      </c>
      <c r="K29" s="35">
        <v>54</v>
      </c>
      <c r="L29" s="35">
        <v>224</v>
      </c>
      <c r="M29" s="35">
        <v>38</v>
      </c>
      <c r="N29" s="35">
        <v>81</v>
      </c>
      <c r="O29" s="35">
        <v>27</v>
      </c>
      <c r="P29" s="35">
        <v>25</v>
      </c>
      <c r="Q29" s="35">
        <v>15</v>
      </c>
      <c r="R29" s="35">
        <v>0</v>
      </c>
      <c r="S29" s="35">
        <v>16</v>
      </c>
    </row>
    <row r="30" spans="1:19" s="13" customFormat="1" ht="12">
      <c r="A30" s="32" t="s">
        <v>83</v>
      </c>
      <c r="B30" s="33" t="s">
        <v>84</v>
      </c>
      <c r="C30" s="34">
        <v>71</v>
      </c>
      <c r="D30" s="35">
        <v>1</v>
      </c>
      <c r="E30" s="35">
        <v>49</v>
      </c>
      <c r="F30" s="35">
        <v>21</v>
      </c>
      <c r="G30" s="34">
        <v>208</v>
      </c>
      <c r="H30" s="35">
        <v>31</v>
      </c>
      <c r="I30" s="35">
        <v>0</v>
      </c>
      <c r="J30" s="35">
        <v>2</v>
      </c>
      <c r="K30" s="35">
        <v>35</v>
      </c>
      <c r="L30" s="35">
        <v>77</v>
      </c>
      <c r="M30" s="35">
        <v>9</v>
      </c>
      <c r="N30" s="35">
        <v>31</v>
      </c>
      <c r="O30" s="35">
        <v>8</v>
      </c>
      <c r="P30" s="35">
        <v>12</v>
      </c>
      <c r="Q30" s="35">
        <v>3</v>
      </c>
      <c r="R30" s="35">
        <v>0</v>
      </c>
      <c r="S30" s="35">
        <v>0</v>
      </c>
    </row>
    <row r="31" spans="1:19" s="13" customFormat="1" ht="12">
      <c r="A31" s="32" t="s">
        <v>85</v>
      </c>
      <c r="B31" s="33" t="s">
        <v>86</v>
      </c>
      <c r="C31" s="34">
        <v>151</v>
      </c>
      <c r="D31" s="35">
        <v>1</v>
      </c>
      <c r="E31" s="35">
        <v>80</v>
      </c>
      <c r="F31" s="35">
        <v>70</v>
      </c>
      <c r="G31" s="34">
        <v>322</v>
      </c>
      <c r="H31" s="35">
        <v>49</v>
      </c>
      <c r="I31" s="35">
        <v>10</v>
      </c>
      <c r="J31" s="35">
        <v>11</v>
      </c>
      <c r="K31" s="35">
        <v>24</v>
      </c>
      <c r="L31" s="35">
        <v>88</v>
      </c>
      <c r="M31" s="35">
        <v>42</v>
      </c>
      <c r="N31" s="35">
        <v>27</v>
      </c>
      <c r="O31" s="35">
        <v>29</v>
      </c>
      <c r="P31" s="35">
        <v>27</v>
      </c>
      <c r="Q31" s="35">
        <v>15</v>
      </c>
      <c r="R31" s="35">
        <v>0</v>
      </c>
      <c r="S31" s="35">
        <v>0</v>
      </c>
    </row>
    <row r="32" spans="1:19" s="13" customFormat="1" ht="12">
      <c r="A32" s="32" t="s">
        <v>87</v>
      </c>
      <c r="B32" s="33" t="s">
        <v>88</v>
      </c>
      <c r="C32" s="34">
        <v>133</v>
      </c>
      <c r="D32" s="35">
        <v>1</v>
      </c>
      <c r="E32" s="35">
        <v>85</v>
      </c>
      <c r="F32" s="35">
        <v>47</v>
      </c>
      <c r="G32" s="34">
        <v>529</v>
      </c>
      <c r="H32" s="35">
        <v>93</v>
      </c>
      <c r="I32" s="35">
        <v>2</v>
      </c>
      <c r="J32" s="35">
        <v>15</v>
      </c>
      <c r="K32" s="35">
        <v>46</v>
      </c>
      <c r="L32" s="35">
        <v>200</v>
      </c>
      <c r="M32" s="35">
        <v>61</v>
      </c>
      <c r="N32" s="35">
        <v>37</v>
      </c>
      <c r="O32" s="35">
        <v>26</v>
      </c>
      <c r="P32" s="35">
        <v>22</v>
      </c>
      <c r="Q32" s="35">
        <v>26</v>
      </c>
      <c r="R32" s="35">
        <v>0</v>
      </c>
      <c r="S32" s="35">
        <v>1</v>
      </c>
    </row>
    <row r="33" spans="1:19" s="13" customFormat="1" ht="12">
      <c r="A33" s="32" t="s">
        <v>89</v>
      </c>
      <c r="B33" s="33" t="s">
        <v>90</v>
      </c>
      <c r="C33" s="34">
        <v>236</v>
      </c>
      <c r="D33" s="35">
        <v>1</v>
      </c>
      <c r="E33" s="35">
        <v>131</v>
      </c>
      <c r="F33" s="35">
        <v>104</v>
      </c>
      <c r="G33" s="34">
        <v>972</v>
      </c>
      <c r="H33" s="35">
        <v>127</v>
      </c>
      <c r="I33" s="35">
        <v>14</v>
      </c>
      <c r="J33" s="35">
        <v>60</v>
      </c>
      <c r="K33" s="35">
        <v>91</v>
      </c>
      <c r="L33" s="35">
        <v>338</v>
      </c>
      <c r="M33" s="35">
        <v>184</v>
      </c>
      <c r="N33" s="35">
        <v>48</v>
      </c>
      <c r="O33" s="35">
        <v>24</v>
      </c>
      <c r="P33" s="35">
        <v>36</v>
      </c>
      <c r="Q33" s="35">
        <v>50</v>
      </c>
      <c r="R33" s="35">
        <v>0</v>
      </c>
      <c r="S33" s="35">
        <v>0</v>
      </c>
    </row>
    <row r="34" spans="1:19" s="13" customFormat="1" ht="12">
      <c r="A34" s="32" t="s">
        <v>91</v>
      </c>
      <c r="B34" s="33" t="s">
        <v>92</v>
      </c>
      <c r="C34" s="34">
        <v>121</v>
      </c>
      <c r="D34" s="35">
        <v>1</v>
      </c>
      <c r="E34" s="35">
        <v>82</v>
      </c>
      <c r="F34" s="35">
        <v>38</v>
      </c>
      <c r="G34" s="34">
        <v>313</v>
      </c>
      <c r="H34" s="35">
        <v>45</v>
      </c>
      <c r="I34" s="35">
        <v>4</v>
      </c>
      <c r="J34" s="35">
        <v>9</v>
      </c>
      <c r="K34" s="35">
        <v>42</v>
      </c>
      <c r="L34" s="35">
        <v>114</v>
      </c>
      <c r="M34" s="35">
        <v>32</v>
      </c>
      <c r="N34" s="35">
        <v>24</v>
      </c>
      <c r="O34" s="35">
        <v>15</v>
      </c>
      <c r="P34" s="35">
        <v>11</v>
      </c>
      <c r="Q34" s="35">
        <v>17</v>
      </c>
      <c r="R34" s="35">
        <v>0</v>
      </c>
      <c r="S34" s="35">
        <v>0</v>
      </c>
    </row>
    <row r="35" spans="1:19" s="13" customFormat="1" ht="12">
      <c r="A35" s="32" t="s">
        <v>93</v>
      </c>
      <c r="B35" s="33" t="s">
        <v>94</v>
      </c>
      <c r="C35" s="34">
        <v>183</v>
      </c>
      <c r="D35" s="35">
        <v>1</v>
      </c>
      <c r="E35" s="35">
        <v>109</v>
      </c>
      <c r="F35" s="35">
        <v>73</v>
      </c>
      <c r="G35" s="34">
        <v>556</v>
      </c>
      <c r="H35" s="35">
        <v>104</v>
      </c>
      <c r="I35" s="35">
        <v>13</v>
      </c>
      <c r="J35" s="35">
        <v>21</v>
      </c>
      <c r="K35" s="35">
        <v>53</v>
      </c>
      <c r="L35" s="35">
        <v>191</v>
      </c>
      <c r="M35" s="35">
        <v>55</v>
      </c>
      <c r="N35" s="35">
        <v>43</v>
      </c>
      <c r="O35" s="35">
        <v>16</v>
      </c>
      <c r="P35" s="35">
        <v>29</v>
      </c>
      <c r="Q35" s="35">
        <v>31</v>
      </c>
      <c r="R35" s="35">
        <v>0</v>
      </c>
      <c r="S35" s="35">
        <v>0</v>
      </c>
    </row>
    <row r="36" spans="1:19" s="13" customFormat="1" ht="12">
      <c r="A36" s="32" t="s">
        <v>112</v>
      </c>
      <c r="B36" s="36" t="s">
        <v>95</v>
      </c>
      <c r="C36" s="34">
        <v>40</v>
      </c>
      <c r="D36" s="35">
        <v>1</v>
      </c>
      <c r="E36" s="35">
        <v>30</v>
      </c>
      <c r="F36" s="35">
        <v>9</v>
      </c>
      <c r="G36" s="34">
        <v>215</v>
      </c>
      <c r="H36" s="35">
        <v>21</v>
      </c>
      <c r="I36" s="35">
        <v>1</v>
      </c>
      <c r="J36" s="35">
        <v>7</v>
      </c>
      <c r="K36" s="35">
        <v>15</v>
      </c>
      <c r="L36" s="35">
        <v>23</v>
      </c>
      <c r="M36" s="35">
        <v>9</v>
      </c>
      <c r="N36" s="35">
        <v>9</v>
      </c>
      <c r="O36" s="35">
        <v>89</v>
      </c>
      <c r="P36" s="35">
        <v>4</v>
      </c>
      <c r="Q36" s="35">
        <v>16</v>
      </c>
      <c r="R36" s="35">
        <v>0</v>
      </c>
      <c r="S36" s="35">
        <v>21</v>
      </c>
    </row>
    <row r="37" spans="1:19" s="13" customFormat="1" ht="12">
      <c r="A37" s="32" t="s">
        <v>113</v>
      </c>
      <c r="B37" s="36" t="s">
        <v>96</v>
      </c>
      <c r="C37" s="34">
        <v>4</v>
      </c>
      <c r="D37" s="35">
        <v>0</v>
      </c>
      <c r="E37" s="35">
        <v>2</v>
      </c>
      <c r="F37" s="35">
        <v>2</v>
      </c>
      <c r="G37" s="34">
        <v>25</v>
      </c>
      <c r="H37" s="35">
        <v>12</v>
      </c>
      <c r="I37" s="35">
        <v>0</v>
      </c>
      <c r="J37" s="35">
        <v>0</v>
      </c>
      <c r="K37" s="35">
        <v>1</v>
      </c>
      <c r="L37" s="35">
        <v>3</v>
      </c>
      <c r="M37" s="35">
        <v>0</v>
      </c>
      <c r="N37" s="35">
        <v>0</v>
      </c>
      <c r="O37" s="35">
        <v>3</v>
      </c>
      <c r="P37" s="35">
        <v>2</v>
      </c>
      <c r="Q37" s="35">
        <v>3</v>
      </c>
      <c r="R37" s="35">
        <v>0</v>
      </c>
      <c r="S37" s="35">
        <v>1</v>
      </c>
    </row>
    <row r="38" spans="1:2" ht="12">
      <c r="A38" s="37" t="s">
        <v>114</v>
      </c>
      <c r="B38" s="38"/>
    </row>
    <row r="39" spans="1:17" s="39" customFormat="1" ht="12" customHeight="1">
      <c r="A39" s="89" t="s">
        <v>115</v>
      </c>
      <c r="B39" s="90"/>
      <c r="C39" s="90"/>
      <c r="D39" s="90"/>
      <c r="E39" s="90"/>
      <c r="F39" s="90"/>
      <c r="G39" s="90"/>
      <c r="H39" s="90"/>
      <c r="I39" s="90"/>
      <c r="J39" s="90"/>
      <c r="K39" s="90"/>
      <c r="L39" s="90"/>
      <c r="M39" s="90"/>
      <c r="N39" s="90"/>
      <c r="O39" s="90"/>
      <c r="P39" s="90"/>
      <c r="Q39" s="90"/>
    </row>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c r="B230" s="38"/>
    </row>
  </sheetData>
  <sheetProtection/>
  <mergeCells count="7">
    <mergeCell ref="A5:B5"/>
    <mergeCell ref="A39:Q39"/>
    <mergeCell ref="A1:S1"/>
    <mergeCell ref="A2:S2"/>
    <mergeCell ref="G3:S3"/>
    <mergeCell ref="A3:B4"/>
    <mergeCell ref="C3:F3"/>
  </mergeCells>
  <printOptions horizontalCentered="1" verticalCentered="1"/>
  <pageMargins left="0.49" right="0.52" top="0.39" bottom="0.43" header="0.28" footer="0.33"/>
  <pageSetup fitToHeight="1"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1:R230"/>
  <sheetViews>
    <sheetView zoomScalePageLayoutView="0" workbookViewId="0" topLeftCell="A1">
      <pane xSplit="2" ySplit="6" topLeftCell="C7" activePane="bottomRight" state="frozen"/>
      <selection pane="topLeft" activeCell="A1" sqref="A1:Q1"/>
      <selection pane="topRight" activeCell="A1" sqref="A1:Q1"/>
      <selection pane="bottomLeft" activeCell="A1" sqref="A1:Q1"/>
      <selection pane="bottomRight" activeCell="A1" sqref="A1:Q1"/>
    </sheetView>
  </sheetViews>
  <sheetFormatPr defaultColWidth="11.83203125" defaultRowHeight="12"/>
  <cols>
    <col min="1" max="1" width="15.33203125" style="37" customWidth="1"/>
    <col min="2" max="2" width="21.16015625" style="40" customWidth="1"/>
    <col min="3" max="3" width="10.5" style="37" customWidth="1"/>
    <col min="4" max="4" width="11.66015625" style="37" customWidth="1"/>
    <col min="5" max="5" width="11.33203125" style="37" customWidth="1"/>
    <col min="6" max="6" width="8.66015625" style="37" customWidth="1"/>
    <col min="7" max="7" width="12" style="37" customWidth="1"/>
    <col min="8" max="8" width="11.83203125" style="37" customWidth="1"/>
    <col min="9" max="9" width="11.16015625" style="37" customWidth="1"/>
    <col min="10" max="10" width="11.5" style="37" customWidth="1"/>
    <col min="11" max="11" width="11.33203125" style="37" customWidth="1"/>
    <col min="12" max="12" width="11.5" style="37" customWidth="1"/>
    <col min="13" max="13" width="11.33203125" style="37" customWidth="1"/>
    <col min="14" max="14" width="10.66015625" style="37" customWidth="1"/>
    <col min="15" max="16" width="10.33203125" style="37" customWidth="1"/>
    <col min="17" max="17" width="10.5" style="37" customWidth="1"/>
    <col min="18" max="18" width="7.66015625" style="37" customWidth="1"/>
    <col min="19" max="16384" width="11.83203125" style="37" customWidth="1"/>
  </cols>
  <sheetData>
    <row r="1" spans="1:18" s="13" customFormat="1" ht="33.75" customHeight="1">
      <c r="A1" s="97" t="s">
        <v>135</v>
      </c>
      <c r="B1" s="97"/>
      <c r="C1" s="98"/>
      <c r="D1" s="98"/>
      <c r="E1" s="98"/>
      <c r="F1" s="98"/>
      <c r="G1" s="98"/>
      <c r="H1" s="98"/>
      <c r="I1" s="98"/>
      <c r="J1" s="98"/>
      <c r="K1" s="98"/>
      <c r="L1" s="98"/>
      <c r="M1" s="98"/>
      <c r="N1" s="98"/>
      <c r="O1" s="98"/>
      <c r="P1" s="98"/>
      <c r="Q1" s="98"/>
      <c r="R1" s="98"/>
    </row>
    <row r="2" spans="1:18" s="13" customFormat="1" ht="15" customHeight="1">
      <c r="A2" s="99" t="s">
        <v>268</v>
      </c>
      <c r="B2" s="99"/>
      <c r="C2" s="99"/>
      <c r="D2" s="99"/>
      <c r="E2" s="99"/>
      <c r="F2" s="99"/>
      <c r="G2" s="99"/>
      <c r="H2" s="99"/>
      <c r="I2" s="99"/>
      <c r="J2" s="99"/>
      <c r="K2" s="99"/>
      <c r="L2" s="99"/>
      <c r="M2" s="99"/>
      <c r="N2" s="99"/>
      <c r="O2" s="99"/>
      <c r="P2" s="99"/>
      <c r="Q2" s="99"/>
      <c r="R2" s="99"/>
    </row>
    <row r="3" spans="1:18" s="13" customFormat="1" ht="12">
      <c r="A3" s="100" t="s">
        <v>136</v>
      </c>
      <c r="B3" s="101"/>
      <c r="C3" s="104" t="s">
        <v>249</v>
      </c>
      <c r="D3" s="104"/>
      <c r="E3" s="104"/>
      <c r="F3" s="104" t="s">
        <v>250</v>
      </c>
      <c r="G3" s="104"/>
      <c r="H3" s="104"/>
      <c r="I3" s="104"/>
      <c r="J3" s="104"/>
      <c r="K3" s="104"/>
      <c r="L3" s="104"/>
      <c r="M3" s="104"/>
      <c r="N3" s="104"/>
      <c r="O3" s="104"/>
      <c r="P3" s="104"/>
      <c r="Q3" s="104"/>
      <c r="R3" s="104"/>
    </row>
    <row r="4" spans="1:18" s="15" customFormat="1" ht="48" customHeight="1">
      <c r="A4" s="102"/>
      <c r="B4" s="103"/>
      <c r="C4" s="14" t="s">
        <v>137</v>
      </c>
      <c r="D4" s="3" t="s">
        <v>270</v>
      </c>
      <c r="E4" s="3" t="s">
        <v>256</v>
      </c>
      <c r="F4" s="14" t="s">
        <v>137</v>
      </c>
      <c r="G4" s="3" t="s">
        <v>257</v>
      </c>
      <c r="H4" s="3" t="s">
        <v>258</v>
      </c>
      <c r="I4" s="3" t="s">
        <v>259</v>
      </c>
      <c r="J4" s="3" t="s">
        <v>260</v>
      </c>
      <c r="K4" s="3" t="s">
        <v>261</v>
      </c>
      <c r="L4" s="3" t="s">
        <v>262</v>
      </c>
      <c r="M4" s="3" t="s">
        <v>263</v>
      </c>
      <c r="N4" s="14" t="s">
        <v>138</v>
      </c>
      <c r="O4" s="14" t="s">
        <v>139</v>
      </c>
      <c r="P4" s="14" t="s">
        <v>140</v>
      </c>
      <c r="Q4" s="14" t="s">
        <v>141</v>
      </c>
      <c r="R4" s="14" t="s">
        <v>142</v>
      </c>
    </row>
    <row r="5" spans="1:18" s="17" customFormat="1" ht="55.5" customHeight="1">
      <c r="A5" s="105" t="s">
        <v>143</v>
      </c>
      <c r="B5" s="106"/>
      <c r="C5" s="16" t="s">
        <v>144</v>
      </c>
      <c r="D5" s="8" t="s">
        <v>269</v>
      </c>
      <c r="E5" s="8" t="s">
        <v>159</v>
      </c>
      <c r="F5" s="16" t="s">
        <v>144</v>
      </c>
      <c r="G5" s="8" t="s">
        <v>161</v>
      </c>
      <c r="H5" s="8" t="s">
        <v>162</v>
      </c>
      <c r="I5" s="8" t="s">
        <v>163</v>
      </c>
      <c r="J5" s="8" t="s">
        <v>164</v>
      </c>
      <c r="K5" s="8" t="s">
        <v>165</v>
      </c>
      <c r="L5" s="8" t="s">
        <v>166</v>
      </c>
      <c r="M5" s="8" t="s">
        <v>167</v>
      </c>
      <c r="N5" s="16" t="s">
        <v>170</v>
      </c>
      <c r="O5" s="16" t="s">
        <v>171</v>
      </c>
      <c r="P5" s="16" t="s">
        <v>172</v>
      </c>
      <c r="Q5" s="16" t="s">
        <v>173</v>
      </c>
      <c r="R5" s="16" t="s">
        <v>47</v>
      </c>
    </row>
    <row r="6" spans="1:18" s="15" customFormat="1" ht="14.25" customHeight="1">
      <c r="A6" s="18" t="s">
        <v>145</v>
      </c>
      <c r="B6" s="19" t="s">
        <v>146</v>
      </c>
      <c r="C6" s="20">
        <v>4711</v>
      </c>
      <c r="D6" s="20">
        <v>2456</v>
      </c>
      <c r="E6" s="20">
        <v>2255</v>
      </c>
      <c r="F6" s="20">
        <v>22470</v>
      </c>
      <c r="G6" s="20">
        <v>3612</v>
      </c>
      <c r="H6" s="20">
        <v>704</v>
      </c>
      <c r="I6" s="20">
        <v>947</v>
      </c>
      <c r="J6" s="20">
        <v>2558</v>
      </c>
      <c r="K6" s="20">
        <v>7300</v>
      </c>
      <c r="L6" s="20">
        <v>2158</v>
      </c>
      <c r="M6" s="20">
        <v>2406</v>
      </c>
      <c r="N6" s="20">
        <v>879</v>
      </c>
      <c r="O6" s="20">
        <v>733</v>
      </c>
      <c r="P6" s="20">
        <v>770</v>
      </c>
      <c r="Q6" s="20">
        <v>126</v>
      </c>
      <c r="R6" s="20">
        <v>277</v>
      </c>
    </row>
    <row r="7" spans="1:18" s="26" customFormat="1" ht="12">
      <c r="A7" s="21" t="s">
        <v>147</v>
      </c>
      <c r="B7" s="22" t="s">
        <v>148</v>
      </c>
      <c r="C7" s="23">
        <v>249</v>
      </c>
      <c r="D7" s="24">
        <v>217</v>
      </c>
      <c r="E7" s="24">
        <v>32</v>
      </c>
      <c r="F7" s="25">
        <v>5467</v>
      </c>
      <c r="G7" s="24">
        <v>1295</v>
      </c>
      <c r="H7" s="24">
        <v>471</v>
      </c>
      <c r="I7" s="24">
        <v>455</v>
      </c>
      <c r="J7" s="24">
        <v>531</v>
      </c>
      <c r="K7" s="24">
        <v>1135</v>
      </c>
      <c r="L7" s="24">
        <v>142</v>
      </c>
      <c r="M7" s="24">
        <v>1109</v>
      </c>
      <c r="N7" s="24">
        <v>36</v>
      </c>
      <c r="O7" s="24">
        <v>8</v>
      </c>
      <c r="P7" s="24">
        <v>81</v>
      </c>
      <c r="Q7" s="24">
        <v>118</v>
      </c>
      <c r="R7" s="24">
        <v>86</v>
      </c>
    </row>
    <row r="8" spans="1:18" s="26" customFormat="1" ht="12">
      <c r="A8" s="21" t="s">
        <v>103</v>
      </c>
      <c r="B8" s="22" t="s">
        <v>104</v>
      </c>
      <c r="C8" s="20">
        <v>4462</v>
      </c>
      <c r="D8" s="27">
        <v>2239</v>
      </c>
      <c r="E8" s="27">
        <v>2223</v>
      </c>
      <c r="F8" s="20">
        <v>17003</v>
      </c>
      <c r="G8" s="27">
        <v>2317</v>
      </c>
      <c r="H8" s="27">
        <v>233</v>
      </c>
      <c r="I8" s="27">
        <v>492</v>
      </c>
      <c r="J8" s="27">
        <v>2027</v>
      </c>
      <c r="K8" s="27">
        <v>6165</v>
      </c>
      <c r="L8" s="27">
        <v>2016</v>
      </c>
      <c r="M8" s="27">
        <v>1297</v>
      </c>
      <c r="N8" s="27">
        <v>843</v>
      </c>
      <c r="O8" s="27">
        <v>725</v>
      </c>
      <c r="P8" s="27">
        <v>689</v>
      </c>
      <c r="Q8" s="27">
        <v>8</v>
      </c>
      <c r="R8" s="27">
        <v>191</v>
      </c>
    </row>
    <row r="9" spans="1:18" s="13" customFormat="1" ht="12">
      <c r="A9" s="28" t="s">
        <v>105</v>
      </c>
      <c r="B9" s="29" t="s">
        <v>106</v>
      </c>
      <c r="C9" s="30">
        <v>901</v>
      </c>
      <c r="D9" s="31">
        <v>412</v>
      </c>
      <c r="E9" s="31">
        <v>489</v>
      </c>
      <c r="F9" s="30">
        <v>3694</v>
      </c>
      <c r="G9" s="31">
        <v>547</v>
      </c>
      <c r="H9" s="31">
        <v>74</v>
      </c>
      <c r="I9" s="31">
        <v>209</v>
      </c>
      <c r="J9" s="31">
        <v>351</v>
      </c>
      <c r="K9" s="31">
        <v>962</v>
      </c>
      <c r="L9" s="31">
        <v>556</v>
      </c>
      <c r="M9" s="31">
        <v>282</v>
      </c>
      <c r="N9" s="31">
        <v>145</v>
      </c>
      <c r="O9" s="31">
        <v>347</v>
      </c>
      <c r="P9" s="31">
        <v>206</v>
      </c>
      <c r="Q9" s="31">
        <v>6</v>
      </c>
      <c r="R9" s="31">
        <v>9</v>
      </c>
    </row>
    <row r="10" spans="1:18" s="13" customFormat="1" ht="12">
      <c r="A10" s="32" t="s">
        <v>48</v>
      </c>
      <c r="B10" s="33" t="s">
        <v>107</v>
      </c>
      <c r="C10" s="34">
        <v>119</v>
      </c>
      <c r="D10" s="35">
        <v>90</v>
      </c>
      <c r="E10" s="35">
        <v>29</v>
      </c>
      <c r="F10" s="34">
        <v>296</v>
      </c>
      <c r="G10" s="35">
        <v>77</v>
      </c>
      <c r="H10" s="35">
        <v>17</v>
      </c>
      <c r="I10" s="35">
        <v>10</v>
      </c>
      <c r="J10" s="35">
        <v>27</v>
      </c>
      <c r="K10" s="35">
        <v>87</v>
      </c>
      <c r="L10" s="35">
        <v>9</v>
      </c>
      <c r="M10" s="35">
        <v>59</v>
      </c>
      <c r="N10" s="35">
        <v>7</v>
      </c>
      <c r="O10" s="35">
        <v>1</v>
      </c>
      <c r="P10" s="35">
        <v>2</v>
      </c>
      <c r="Q10" s="35">
        <v>0</v>
      </c>
      <c r="R10" s="35">
        <v>0</v>
      </c>
    </row>
    <row r="11" spans="1:18" s="13" customFormat="1" ht="12">
      <c r="A11" s="32" t="s">
        <v>108</v>
      </c>
      <c r="B11" s="33" t="s">
        <v>49</v>
      </c>
      <c r="C11" s="34">
        <v>462</v>
      </c>
      <c r="D11" s="35">
        <v>173</v>
      </c>
      <c r="E11" s="35">
        <v>289</v>
      </c>
      <c r="F11" s="34">
        <v>1872</v>
      </c>
      <c r="G11" s="35">
        <v>180</v>
      </c>
      <c r="H11" s="35">
        <v>36</v>
      </c>
      <c r="I11" s="35">
        <v>118</v>
      </c>
      <c r="J11" s="35">
        <v>155</v>
      </c>
      <c r="K11" s="35">
        <v>391</v>
      </c>
      <c r="L11" s="35">
        <v>381</v>
      </c>
      <c r="M11" s="35">
        <v>108</v>
      </c>
      <c r="N11" s="35">
        <v>93</v>
      </c>
      <c r="O11" s="35">
        <v>286</v>
      </c>
      <c r="P11" s="35">
        <v>124</v>
      </c>
      <c r="Q11" s="35">
        <v>0</v>
      </c>
      <c r="R11" s="35">
        <v>0</v>
      </c>
    </row>
    <row r="12" spans="1:18" s="13" customFormat="1" ht="12">
      <c r="A12" s="32" t="s">
        <v>50</v>
      </c>
      <c r="B12" s="33" t="s">
        <v>51</v>
      </c>
      <c r="C12" s="34">
        <v>317</v>
      </c>
      <c r="D12" s="35">
        <v>147</v>
      </c>
      <c r="E12" s="35">
        <v>170</v>
      </c>
      <c r="F12" s="34">
        <v>1526</v>
      </c>
      <c r="G12" s="35">
        <v>290</v>
      </c>
      <c r="H12" s="35">
        <v>21</v>
      </c>
      <c r="I12" s="35">
        <v>81</v>
      </c>
      <c r="J12" s="35">
        <v>169</v>
      </c>
      <c r="K12" s="35">
        <v>484</v>
      </c>
      <c r="L12" s="35">
        <v>166</v>
      </c>
      <c r="M12" s="35">
        <v>115</v>
      </c>
      <c r="N12" s="35">
        <v>45</v>
      </c>
      <c r="O12" s="35">
        <v>60</v>
      </c>
      <c r="P12" s="35">
        <v>80</v>
      </c>
      <c r="Q12" s="35">
        <v>6</v>
      </c>
      <c r="R12" s="35">
        <v>9</v>
      </c>
    </row>
    <row r="13" spans="1:18" s="13" customFormat="1" ht="12">
      <c r="A13" s="32" t="s">
        <v>52</v>
      </c>
      <c r="B13" s="33" t="s">
        <v>109</v>
      </c>
      <c r="C13" s="34">
        <v>3</v>
      </c>
      <c r="D13" s="35">
        <v>2</v>
      </c>
      <c r="E13" s="35">
        <v>1</v>
      </c>
      <c r="F13" s="34">
        <v>0</v>
      </c>
      <c r="G13" s="35">
        <v>0</v>
      </c>
      <c r="H13" s="35">
        <v>0</v>
      </c>
      <c r="I13" s="35">
        <v>0</v>
      </c>
      <c r="J13" s="35">
        <v>0</v>
      </c>
      <c r="K13" s="35">
        <v>0</v>
      </c>
      <c r="L13" s="35">
        <v>0</v>
      </c>
      <c r="M13" s="35">
        <v>0</v>
      </c>
      <c r="N13" s="35">
        <v>0</v>
      </c>
      <c r="O13" s="35">
        <v>0</v>
      </c>
      <c r="P13" s="35">
        <v>0</v>
      </c>
      <c r="Q13" s="35">
        <v>0</v>
      </c>
      <c r="R13" s="35">
        <v>0</v>
      </c>
    </row>
    <row r="14" spans="1:18" s="13" customFormat="1" ht="12">
      <c r="A14" s="28" t="s">
        <v>110</v>
      </c>
      <c r="B14" s="29" t="s">
        <v>111</v>
      </c>
      <c r="C14" s="30">
        <v>3561</v>
      </c>
      <c r="D14" s="31">
        <v>1827</v>
      </c>
      <c r="E14" s="31">
        <v>1734</v>
      </c>
      <c r="F14" s="30">
        <v>13309</v>
      </c>
      <c r="G14" s="31">
        <v>1770</v>
      </c>
      <c r="H14" s="31">
        <v>159</v>
      </c>
      <c r="I14" s="31">
        <v>283</v>
      </c>
      <c r="J14" s="31">
        <v>1676</v>
      </c>
      <c r="K14" s="31">
        <v>5203</v>
      </c>
      <c r="L14" s="31">
        <v>1460</v>
      </c>
      <c r="M14" s="31">
        <v>1015</v>
      </c>
      <c r="N14" s="31">
        <v>698</v>
      </c>
      <c r="O14" s="31">
        <v>378</v>
      </c>
      <c r="P14" s="31">
        <v>483</v>
      </c>
      <c r="Q14" s="31">
        <v>2</v>
      </c>
      <c r="R14" s="31">
        <v>182</v>
      </c>
    </row>
    <row r="15" spans="1:18" s="13" customFormat="1" ht="12">
      <c r="A15" s="32" t="s">
        <v>53</v>
      </c>
      <c r="B15" s="33" t="s">
        <v>54</v>
      </c>
      <c r="C15" s="34">
        <v>313</v>
      </c>
      <c r="D15" s="35">
        <v>104</v>
      </c>
      <c r="E15" s="35">
        <v>209</v>
      </c>
      <c r="F15" s="34">
        <v>1440</v>
      </c>
      <c r="G15" s="35">
        <v>131</v>
      </c>
      <c r="H15" s="35">
        <v>9</v>
      </c>
      <c r="I15" s="35">
        <v>16</v>
      </c>
      <c r="J15" s="35">
        <v>206</v>
      </c>
      <c r="K15" s="35">
        <v>641</v>
      </c>
      <c r="L15" s="35">
        <v>199</v>
      </c>
      <c r="M15" s="35">
        <v>94</v>
      </c>
      <c r="N15" s="35">
        <v>63</v>
      </c>
      <c r="O15" s="35">
        <v>53</v>
      </c>
      <c r="P15" s="35">
        <v>27</v>
      </c>
      <c r="Q15" s="35">
        <v>0</v>
      </c>
      <c r="R15" s="35">
        <v>1</v>
      </c>
    </row>
    <row r="16" spans="1:18" s="13" customFormat="1" ht="12">
      <c r="A16" s="32" t="s">
        <v>55</v>
      </c>
      <c r="B16" s="33" t="s">
        <v>56</v>
      </c>
      <c r="C16" s="34">
        <v>147</v>
      </c>
      <c r="D16" s="35">
        <v>82</v>
      </c>
      <c r="E16" s="35">
        <v>65</v>
      </c>
      <c r="F16" s="34">
        <v>482</v>
      </c>
      <c r="G16" s="35">
        <v>72</v>
      </c>
      <c r="H16" s="35">
        <v>13</v>
      </c>
      <c r="I16" s="35">
        <v>19</v>
      </c>
      <c r="J16" s="35">
        <v>57</v>
      </c>
      <c r="K16" s="35">
        <v>145</v>
      </c>
      <c r="L16" s="35">
        <v>45</v>
      </c>
      <c r="M16" s="35">
        <v>50</v>
      </c>
      <c r="N16" s="35">
        <v>24</v>
      </c>
      <c r="O16" s="35">
        <v>13</v>
      </c>
      <c r="P16" s="35">
        <v>24</v>
      </c>
      <c r="Q16" s="35">
        <v>0</v>
      </c>
      <c r="R16" s="35">
        <v>20</v>
      </c>
    </row>
    <row r="17" spans="1:18" s="13" customFormat="1" ht="12">
      <c r="A17" s="32" t="s">
        <v>57</v>
      </c>
      <c r="B17" s="33" t="s">
        <v>58</v>
      </c>
      <c r="C17" s="34">
        <v>259</v>
      </c>
      <c r="D17" s="35">
        <v>109</v>
      </c>
      <c r="E17" s="35">
        <v>150</v>
      </c>
      <c r="F17" s="34">
        <v>1048</v>
      </c>
      <c r="G17" s="35">
        <v>145</v>
      </c>
      <c r="H17" s="35">
        <v>14</v>
      </c>
      <c r="I17" s="35">
        <v>29</v>
      </c>
      <c r="J17" s="35">
        <v>131</v>
      </c>
      <c r="K17" s="35">
        <v>289</v>
      </c>
      <c r="L17" s="35">
        <v>151</v>
      </c>
      <c r="M17" s="35">
        <v>85</v>
      </c>
      <c r="N17" s="35">
        <v>69</v>
      </c>
      <c r="O17" s="35">
        <v>32</v>
      </c>
      <c r="P17" s="35">
        <v>39</v>
      </c>
      <c r="Q17" s="35">
        <v>0</v>
      </c>
      <c r="R17" s="35">
        <v>64</v>
      </c>
    </row>
    <row r="18" spans="1:18" s="13" customFormat="1" ht="12">
      <c r="A18" s="32" t="s">
        <v>59</v>
      </c>
      <c r="B18" s="33" t="s">
        <v>60</v>
      </c>
      <c r="C18" s="34">
        <v>108</v>
      </c>
      <c r="D18" s="35">
        <v>62</v>
      </c>
      <c r="E18" s="35">
        <v>46</v>
      </c>
      <c r="F18" s="34">
        <v>615</v>
      </c>
      <c r="G18" s="35">
        <v>111</v>
      </c>
      <c r="H18" s="35">
        <v>0</v>
      </c>
      <c r="I18" s="35">
        <v>2</v>
      </c>
      <c r="J18" s="35">
        <v>90</v>
      </c>
      <c r="K18" s="35">
        <v>195</v>
      </c>
      <c r="L18" s="35">
        <v>41</v>
      </c>
      <c r="M18" s="35">
        <v>45</v>
      </c>
      <c r="N18" s="35">
        <v>115</v>
      </c>
      <c r="O18" s="35">
        <v>1</v>
      </c>
      <c r="P18" s="35">
        <v>15</v>
      </c>
      <c r="Q18" s="35">
        <v>0</v>
      </c>
      <c r="R18" s="35">
        <v>0</v>
      </c>
    </row>
    <row r="19" spans="1:18" s="13" customFormat="1" ht="12">
      <c r="A19" s="32" t="s">
        <v>61</v>
      </c>
      <c r="B19" s="33" t="s">
        <v>62</v>
      </c>
      <c r="C19" s="34">
        <v>149</v>
      </c>
      <c r="D19" s="35">
        <v>81</v>
      </c>
      <c r="E19" s="35">
        <v>68</v>
      </c>
      <c r="F19" s="34">
        <v>531</v>
      </c>
      <c r="G19" s="35">
        <v>97</v>
      </c>
      <c r="H19" s="35">
        <v>0</v>
      </c>
      <c r="I19" s="35">
        <v>7</v>
      </c>
      <c r="J19" s="35">
        <v>59</v>
      </c>
      <c r="K19" s="35">
        <v>181</v>
      </c>
      <c r="L19" s="35">
        <v>50</v>
      </c>
      <c r="M19" s="35">
        <v>75</v>
      </c>
      <c r="N19" s="35">
        <v>34</v>
      </c>
      <c r="O19" s="35">
        <v>10</v>
      </c>
      <c r="P19" s="35">
        <v>18</v>
      </c>
      <c r="Q19" s="35">
        <v>0</v>
      </c>
      <c r="R19" s="35">
        <v>0</v>
      </c>
    </row>
    <row r="20" spans="1:18" s="13" customFormat="1" ht="12">
      <c r="A20" s="32" t="s">
        <v>63</v>
      </c>
      <c r="B20" s="33" t="s">
        <v>64</v>
      </c>
      <c r="C20" s="34">
        <v>259</v>
      </c>
      <c r="D20" s="35">
        <v>106</v>
      </c>
      <c r="E20" s="35">
        <v>153</v>
      </c>
      <c r="F20" s="34">
        <v>948</v>
      </c>
      <c r="G20" s="35">
        <v>108</v>
      </c>
      <c r="H20" s="35">
        <v>8</v>
      </c>
      <c r="I20" s="35">
        <v>11</v>
      </c>
      <c r="J20" s="35">
        <v>136</v>
      </c>
      <c r="K20" s="35">
        <v>361</v>
      </c>
      <c r="L20" s="35">
        <v>144</v>
      </c>
      <c r="M20" s="35">
        <v>59</v>
      </c>
      <c r="N20" s="35">
        <v>22</v>
      </c>
      <c r="O20" s="35">
        <v>13</v>
      </c>
      <c r="P20" s="35">
        <v>36</v>
      </c>
      <c r="Q20" s="35">
        <v>0</v>
      </c>
      <c r="R20" s="35">
        <v>50</v>
      </c>
    </row>
    <row r="21" spans="1:18" s="13" customFormat="1" ht="12">
      <c r="A21" s="32" t="s">
        <v>65</v>
      </c>
      <c r="B21" s="33" t="s">
        <v>66</v>
      </c>
      <c r="C21" s="34">
        <v>190</v>
      </c>
      <c r="D21" s="35">
        <v>96</v>
      </c>
      <c r="E21" s="35">
        <v>94</v>
      </c>
      <c r="F21" s="34">
        <v>739</v>
      </c>
      <c r="G21" s="35">
        <v>72</v>
      </c>
      <c r="H21" s="35">
        <v>10</v>
      </c>
      <c r="I21" s="35">
        <v>16</v>
      </c>
      <c r="J21" s="35">
        <v>94</v>
      </c>
      <c r="K21" s="35">
        <v>321</v>
      </c>
      <c r="L21" s="35">
        <v>123</v>
      </c>
      <c r="M21" s="35">
        <v>29</v>
      </c>
      <c r="N21" s="35">
        <v>27</v>
      </c>
      <c r="O21" s="35">
        <v>10</v>
      </c>
      <c r="P21" s="35">
        <v>31</v>
      </c>
      <c r="Q21" s="35">
        <v>0</v>
      </c>
      <c r="R21" s="35">
        <v>6</v>
      </c>
    </row>
    <row r="22" spans="1:18" s="13" customFormat="1" ht="12">
      <c r="A22" s="32" t="s">
        <v>67</v>
      </c>
      <c r="B22" s="33" t="s">
        <v>68</v>
      </c>
      <c r="C22" s="34">
        <v>130</v>
      </c>
      <c r="D22" s="35">
        <v>64</v>
      </c>
      <c r="E22" s="35">
        <v>66</v>
      </c>
      <c r="F22" s="34">
        <v>603</v>
      </c>
      <c r="G22" s="35">
        <v>77</v>
      </c>
      <c r="H22" s="35">
        <v>9</v>
      </c>
      <c r="I22" s="35">
        <v>7</v>
      </c>
      <c r="J22" s="35">
        <v>60</v>
      </c>
      <c r="K22" s="35">
        <v>298</v>
      </c>
      <c r="L22" s="35">
        <v>53</v>
      </c>
      <c r="M22" s="35">
        <v>52</v>
      </c>
      <c r="N22" s="35">
        <v>18</v>
      </c>
      <c r="O22" s="35">
        <v>9</v>
      </c>
      <c r="P22" s="35">
        <v>20</v>
      </c>
      <c r="Q22" s="35">
        <v>0</v>
      </c>
      <c r="R22" s="35">
        <v>0</v>
      </c>
    </row>
    <row r="23" spans="1:18" s="13" customFormat="1" ht="12">
      <c r="A23" s="32" t="s">
        <v>69</v>
      </c>
      <c r="B23" s="33" t="s">
        <v>70</v>
      </c>
      <c r="C23" s="34">
        <v>146</v>
      </c>
      <c r="D23" s="35">
        <v>97</v>
      </c>
      <c r="E23" s="35">
        <v>49</v>
      </c>
      <c r="F23" s="34">
        <v>495</v>
      </c>
      <c r="G23" s="35">
        <v>64</v>
      </c>
      <c r="H23" s="35">
        <v>4</v>
      </c>
      <c r="I23" s="35">
        <v>6</v>
      </c>
      <c r="J23" s="35">
        <v>84</v>
      </c>
      <c r="K23" s="35">
        <v>177</v>
      </c>
      <c r="L23" s="35">
        <v>48</v>
      </c>
      <c r="M23" s="35">
        <v>58</v>
      </c>
      <c r="N23" s="35">
        <v>15</v>
      </c>
      <c r="O23" s="35">
        <v>7</v>
      </c>
      <c r="P23" s="35">
        <v>32</v>
      </c>
      <c r="Q23" s="35">
        <v>0</v>
      </c>
      <c r="R23" s="35">
        <v>0</v>
      </c>
    </row>
    <row r="24" spans="1:18" s="13" customFormat="1" ht="12">
      <c r="A24" s="32" t="s">
        <v>71</v>
      </c>
      <c r="B24" s="33" t="s">
        <v>72</v>
      </c>
      <c r="C24" s="34">
        <v>121</v>
      </c>
      <c r="D24" s="35">
        <v>70</v>
      </c>
      <c r="E24" s="35">
        <v>51</v>
      </c>
      <c r="F24" s="34">
        <v>269</v>
      </c>
      <c r="G24" s="35">
        <v>12</v>
      </c>
      <c r="H24" s="35">
        <v>5</v>
      </c>
      <c r="I24" s="35">
        <v>4</v>
      </c>
      <c r="J24" s="35">
        <v>37</v>
      </c>
      <c r="K24" s="35">
        <v>146</v>
      </c>
      <c r="L24" s="35">
        <v>16</v>
      </c>
      <c r="M24" s="35">
        <v>29</v>
      </c>
      <c r="N24" s="35">
        <v>13</v>
      </c>
      <c r="O24" s="35">
        <v>0</v>
      </c>
      <c r="P24" s="35">
        <v>7</v>
      </c>
      <c r="Q24" s="35">
        <v>0</v>
      </c>
      <c r="R24" s="35">
        <v>0</v>
      </c>
    </row>
    <row r="25" spans="1:18" s="13" customFormat="1" ht="12">
      <c r="A25" s="32" t="s">
        <v>73</v>
      </c>
      <c r="B25" s="33" t="s">
        <v>74</v>
      </c>
      <c r="C25" s="34">
        <v>176</v>
      </c>
      <c r="D25" s="35">
        <v>72</v>
      </c>
      <c r="E25" s="35">
        <v>104</v>
      </c>
      <c r="F25" s="34">
        <v>480</v>
      </c>
      <c r="G25" s="35">
        <v>68</v>
      </c>
      <c r="H25" s="35">
        <v>4</v>
      </c>
      <c r="I25" s="35">
        <v>2</v>
      </c>
      <c r="J25" s="35">
        <v>59</v>
      </c>
      <c r="K25" s="35">
        <v>236</v>
      </c>
      <c r="L25" s="35">
        <v>34</v>
      </c>
      <c r="M25" s="35">
        <v>38</v>
      </c>
      <c r="N25" s="35">
        <v>17</v>
      </c>
      <c r="O25" s="35">
        <v>3</v>
      </c>
      <c r="P25" s="35">
        <v>19</v>
      </c>
      <c r="Q25" s="35">
        <v>0</v>
      </c>
      <c r="R25" s="35">
        <v>0</v>
      </c>
    </row>
    <row r="26" spans="1:18" s="13" customFormat="1" ht="12">
      <c r="A26" s="32" t="s">
        <v>75</v>
      </c>
      <c r="B26" s="33" t="s">
        <v>76</v>
      </c>
      <c r="C26" s="34">
        <v>198</v>
      </c>
      <c r="D26" s="35">
        <v>71</v>
      </c>
      <c r="E26" s="35">
        <v>127</v>
      </c>
      <c r="F26" s="34">
        <v>818</v>
      </c>
      <c r="G26" s="35">
        <v>71</v>
      </c>
      <c r="H26" s="35">
        <v>12</v>
      </c>
      <c r="I26" s="35">
        <v>19</v>
      </c>
      <c r="J26" s="35">
        <v>133</v>
      </c>
      <c r="K26" s="35">
        <v>440</v>
      </c>
      <c r="L26" s="35">
        <v>61</v>
      </c>
      <c r="M26" s="35">
        <v>35</v>
      </c>
      <c r="N26" s="35">
        <v>16</v>
      </c>
      <c r="O26" s="35">
        <v>18</v>
      </c>
      <c r="P26" s="35">
        <v>12</v>
      </c>
      <c r="Q26" s="35">
        <v>0</v>
      </c>
      <c r="R26" s="35">
        <v>1</v>
      </c>
    </row>
    <row r="27" spans="1:18" s="13" customFormat="1" ht="12">
      <c r="A27" s="32" t="s">
        <v>77</v>
      </c>
      <c r="B27" s="33" t="s">
        <v>78</v>
      </c>
      <c r="C27" s="34">
        <v>192</v>
      </c>
      <c r="D27" s="35">
        <v>91</v>
      </c>
      <c r="E27" s="35">
        <v>101</v>
      </c>
      <c r="F27" s="34">
        <v>987</v>
      </c>
      <c r="G27" s="35">
        <v>177</v>
      </c>
      <c r="H27" s="35">
        <v>17</v>
      </c>
      <c r="I27" s="35">
        <v>14</v>
      </c>
      <c r="J27" s="35">
        <v>173</v>
      </c>
      <c r="K27" s="35">
        <v>455</v>
      </c>
      <c r="L27" s="35">
        <v>39</v>
      </c>
      <c r="M27" s="35">
        <v>53</v>
      </c>
      <c r="N27" s="35">
        <v>20</v>
      </c>
      <c r="O27" s="35">
        <v>20</v>
      </c>
      <c r="P27" s="35">
        <v>19</v>
      </c>
      <c r="Q27" s="35">
        <v>0</v>
      </c>
      <c r="R27" s="35">
        <v>0</v>
      </c>
    </row>
    <row r="28" spans="1:18" s="13" customFormat="1" ht="12">
      <c r="A28" s="32" t="s">
        <v>79</v>
      </c>
      <c r="B28" s="33" t="s">
        <v>80</v>
      </c>
      <c r="C28" s="34">
        <v>114</v>
      </c>
      <c r="D28" s="35">
        <v>64</v>
      </c>
      <c r="E28" s="35">
        <v>50</v>
      </c>
      <c r="F28" s="34">
        <v>363</v>
      </c>
      <c r="G28" s="35">
        <v>54</v>
      </c>
      <c r="H28" s="35">
        <v>4</v>
      </c>
      <c r="I28" s="35">
        <v>6</v>
      </c>
      <c r="J28" s="35">
        <v>28</v>
      </c>
      <c r="K28" s="35">
        <v>159</v>
      </c>
      <c r="L28" s="35">
        <v>31</v>
      </c>
      <c r="M28" s="35">
        <v>30</v>
      </c>
      <c r="N28" s="35">
        <v>13</v>
      </c>
      <c r="O28" s="35">
        <v>22</v>
      </c>
      <c r="P28" s="35">
        <v>16</v>
      </c>
      <c r="Q28" s="35">
        <v>0</v>
      </c>
      <c r="R28" s="35">
        <v>0</v>
      </c>
    </row>
    <row r="29" spans="1:18" s="13" customFormat="1" ht="12">
      <c r="A29" s="32" t="s">
        <v>81</v>
      </c>
      <c r="B29" s="33" t="s">
        <v>82</v>
      </c>
      <c r="C29" s="34">
        <v>139</v>
      </c>
      <c r="D29" s="35">
        <v>81</v>
      </c>
      <c r="E29" s="35">
        <v>58</v>
      </c>
      <c r="F29" s="34">
        <v>509</v>
      </c>
      <c r="G29" s="35">
        <v>60</v>
      </c>
      <c r="H29" s="35">
        <v>3</v>
      </c>
      <c r="I29" s="35">
        <v>14</v>
      </c>
      <c r="J29" s="35">
        <v>47</v>
      </c>
      <c r="K29" s="35">
        <v>194</v>
      </c>
      <c r="L29" s="35">
        <v>38</v>
      </c>
      <c r="M29" s="35">
        <v>70</v>
      </c>
      <c r="N29" s="35">
        <v>27</v>
      </c>
      <c r="O29" s="35">
        <v>25</v>
      </c>
      <c r="P29" s="35">
        <v>14</v>
      </c>
      <c r="Q29" s="35">
        <v>0</v>
      </c>
      <c r="R29" s="35">
        <v>17</v>
      </c>
    </row>
    <row r="30" spans="1:18" s="13" customFormat="1" ht="12">
      <c r="A30" s="32" t="s">
        <v>83</v>
      </c>
      <c r="B30" s="33" t="s">
        <v>84</v>
      </c>
      <c r="C30" s="34">
        <v>70</v>
      </c>
      <c r="D30" s="35">
        <v>48</v>
      </c>
      <c r="E30" s="35">
        <v>22</v>
      </c>
      <c r="F30" s="34">
        <v>185</v>
      </c>
      <c r="G30" s="35">
        <v>24</v>
      </c>
      <c r="H30" s="35">
        <v>0</v>
      </c>
      <c r="I30" s="35">
        <v>2</v>
      </c>
      <c r="J30" s="35">
        <v>31</v>
      </c>
      <c r="K30" s="35">
        <v>66</v>
      </c>
      <c r="L30" s="35">
        <v>9</v>
      </c>
      <c r="M30" s="35">
        <v>30</v>
      </c>
      <c r="N30" s="35">
        <v>8</v>
      </c>
      <c r="O30" s="35">
        <v>12</v>
      </c>
      <c r="P30" s="35">
        <v>3</v>
      </c>
      <c r="Q30" s="35">
        <v>0</v>
      </c>
      <c r="R30" s="35">
        <v>0</v>
      </c>
    </row>
    <row r="31" spans="1:18" s="13" customFormat="1" ht="12">
      <c r="A31" s="32" t="s">
        <v>85</v>
      </c>
      <c r="B31" s="33" t="s">
        <v>86</v>
      </c>
      <c r="C31" s="34">
        <v>148</v>
      </c>
      <c r="D31" s="35">
        <v>81</v>
      </c>
      <c r="E31" s="35">
        <v>67</v>
      </c>
      <c r="F31" s="34">
        <v>314</v>
      </c>
      <c r="G31" s="35">
        <v>48</v>
      </c>
      <c r="H31" s="35">
        <v>10</v>
      </c>
      <c r="I31" s="35">
        <v>11</v>
      </c>
      <c r="J31" s="35">
        <v>22</v>
      </c>
      <c r="K31" s="35">
        <v>84</v>
      </c>
      <c r="L31" s="35">
        <v>42</v>
      </c>
      <c r="M31" s="35">
        <v>26</v>
      </c>
      <c r="N31" s="35">
        <v>29</v>
      </c>
      <c r="O31" s="35">
        <v>27</v>
      </c>
      <c r="P31" s="35">
        <v>15</v>
      </c>
      <c r="Q31" s="35">
        <v>0</v>
      </c>
      <c r="R31" s="35">
        <v>0</v>
      </c>
    </row>
    <row r="32" spans="1:18" s="13" customFormat="1" ht="12">
      <c r="A32" s="32" t="s">
        <v>87</v>
      </c>
      <c r="B32" s="33" t="s">
        <v>88</v>
      </c>
      <c r="C32" s="34">
        <v>133</v>
      </c>
      <c r="D32" s="35">
        <v>87</v>
      </c>
      <c r="E32" s="35">
        <v>46</v>
      </c>
      <c r="F32" s="34">
        <v>506</v>
      </c>
      <c r="G32" s="35">
        <v>90</v>
      </c>
      <c r="H32" s="35">
        <v>2</v>
      </c>
      <c r="I32" s="35">
        <v>15</v>
      </c>
      <c r="J32" s="35">
        <v>40</v>
      </c>
      <c r="K32" s="35">
        <v>188</v>
      </c>
      <c r="L32" s="35">
        <v>61</v>
      </c>
      <c r="M32" s="35">
        <v>36</v>
      </c>
      <c r="N32" s="35">
        <v>26</v>
      </c>
      <c r="O32" s="35">
        <v>22</v>
      </c>
      <c r="P32" s="35">
        <v>25</v>
      </c>
      <c r="Q32" s="35">
        <v>0</v>
      </c>
      <c r="R32" s="35">
        <v>1</v>
      </c>
    </row>
    <row r="33" spans="1:18" s="13" customFormat="1" ht="12">
      <c r="A33" s="32" t="s">
        <v>89</v>
      </c>
      <c r="B33" s="33" t="s">
        <v>90</v>
      </c>
      <c r="C33" s="34">
        <v>232</v>
      </c>
      <c r="D33" s="35">
        <v>135</v>
      </c>
      <c r="E33" s="35">
        <v>97</v>
      </c>
      <c r="F33" s="34">
        <v>904</v>
      </c>
      <c r="G33" s="35">
        <v>110</v>
      </c>
      <c r="H33" s="35">
        <v>13</v>
      </c>
      <c r="I33" s="35">
        <v>50</v>
      </c>
      <c r="J33" s="35">
        <v>85</v>
      </c>
      <c r="K33" s="35">
        <v>313</v>
      </c>
      <c r="L33" s="35">
        <v>181</v>
      </c>
      <c r="M33" s="35">
        <v>44</v>
      </c>
      <c r="N33" s="35">
        <v>22</v>
      </c>
      <c r="O33" s="35">
        <v>35</v>
      </c>
      <c r="P33" s="35">
        <v>49</v>
      </c>
      <c r="Q33" s="35">
        <v>2</v>
      </c>
      <c r="R33" s="35">
        <v>0</v>
      </c>
    </row>
    <row r="34" spans="1:18" s="13" customFormat="1" ht="12">
      <c r="A34" s="32" t="s">
        <v>91</v>
      </c>
      <c r="B34" s="33" t="s">
        <v>92</v>
      </c>
      <c r="C34" s="34">
        <v>120</v>
      </c>
      <c r="D34" s="35">
        <v>83</v>
      </c>
      <c r="E34" s="35">
        <v>37</v>
      </c>
      <c r="F34" s="34">
        <v>292</v>
      </c>
      <c r="G34" s="35">
        <v>40</v>
      </c>
      <c r="H34" s="35">
        <v>5</v>
      </c>
      <c r="I34" s="35">
        <v>9</v>
      </c>
      <c r="J34" s="35">
        <v>38</v>
      </c>
      <c r="K34" s="35">
        <v>105</v>
      </c>
      <c r="L34" s="35">
        <v>30</v>
      </c>
      <c r="M34" s="35">
        <v>23</v>
      </c>
      <c r="N34" s="35">
        <v>15</v>
      </c>
      <c r="O34" s="35">
        <v>11</v>
      </c>
      <c r="P34" s="35">
        <v>16</v>
      </c>
      <c r="Q34" s="35">
        <v>0</v>
      </c>
      <c r="R34" s="35">
        <v>0</v>
      </c>
    </row>
    <row r="35" spans="1:18" s="13" customFormat="1" ht="12">
      <c r="A35" s="32" t="s">
        <v>93</v>
      </c>
      <c r="B35" s="33" t="s">
        <v>94</v>
      </c>
      <c r="C35" s="34">
        <v>181</v>
      </c>
      <c r="D35" s="35">
        <v>109</v>
      </c>
      <c r="E35" s="35">
        <v>72</v>
      </c>
      <c r="F35" s="34">
        <v>548</v>
      </c>
      <c r="G35" s="35">
        <v>104</v>
      </c>
      <c r="H35" s="35">
        <v>13</v>
      </c>
      <c r="I35" s="35">
        <v>18</v>
      </c>
      <c r="J35" s="35">
        <v>53</v>
      </c>
      <c r="K35" s="35">
        <v>183</v>
      </c>
      <c r="L35" s="35">
        <v>56</v>
      </c>
      <c r="M35" s="35">
        <v>47</v>
      </c>
      <c r="N35" s="35">
        <v>16</v>
      </c>
      <c r="O35" s="35">
        <v>29</v>
      </c>
      <c r="P35" s="35">
        <v>29</v>
      </c>
      <c r="Q35" s="35">
        <v>0</v>
      </c>
      <c r="R35" s="35">
        <v>0</v>
      </c>
    </row>
    <row r="36" spans="1:18" s="13" customFormat="1" ht="12">
      <c r="A36" s="32" t="s">
        <v>112</v>
      </c>
      <c r="B36" s="36" t="s">
        <v>95</v>
      </c>
      <c r="C36" s="34">
        <v>29</v>
      </c>
      <c r="D36" s="35">
        <v>29</v>
      </c>
      <c r="E36" s="35">
        <v>0</v>
      </c>
      <c r="F36" s="34">
        <v>208</v>
      </c>
      <c r="G36" s="35">
        <v>23</v>
      </c>
      <c r="H36" s="35">
        <v>4</v>
      </c>
      <c r="I36" s="35">
        <v>6</v>
      </c>
      <c r="J36" s="35">
        <v>12</v>
      </c>
      <c r="K36" s="35">
        <v>23</v>
      </c>
      <c r="L36" s="35">
        <v>8</v>
      </c>
      <c r="M36" s="35">
        <v>7</v>
      </c>
      <c r="N36" s="35">
        <v>86</v>
      </c>
      <c r="O36" s="35">
        <v>4</v>
      </c>
      <c r="P36" s="35">
        <v>14</v>
      </c>
      <c r="Q36" s="35">
        <v>0</v>
      </c>
      <c r="R36" s="35">
        <v>21</v>
      </c>
    </row>
    <row r="37" spans="1:18" s="13" customFormat="1" ht="12">
      <c r="A37" s="32" t="s">
        <v>113</v>
      </c>
      <c r="B37" s="36" t="s">
        <v>96</v>
      </c>
      <c r="C37" s="34">
        <v>7</v>
      </c>
      <c r="D37" s="35">
        <v>5</v>
      </c>
      <c r="E37" s="35">
        <v>2</v>
      </c>
      <c r="F37" s="34">
        <v>25</v>
      </c>
      <c r="G37" s="35">
        <v>12</v>
      </c>
      <c r="H37" s="35">
        <v>0</v>
      </c>
      <c r="I37" s="35">
        <v>0</v>
      </c>
      <c r="J37" s="35">
        <v>1</v>
      </c>
      <c r="K37" s="35">
        <v>3</v>
      </c>
      <c r="L37" s="35">
        <v>0</v>
      </c>
      <c r="M37" s="35">
        <v>0</v>
      </c>
      <c r="N37" s="35">
        <v>3</v>
      </c>
      <c r="O37" s="35">
        <v>2</v>
      </c>
      <c r="P37" s="35">
        <v>3</v>
      </c>
      <c r="Q37" s="35">
        <v>0</v>
      </c>
      <c r="R37" s="35">
        <v>1</v>
      </c>
    </row>
    <row r="38" spans="1:2" ht="12">
      <c r="A38" s="37" t="s">
        <v>114</v>
      </c>
      <c r="B38" s="38"/>
    </row>
    <row r="39" spans="1:16" s="39" customFormat="1" ht="12" customHeight="1">
      <c r="A39" s="107" t="s">
        <v>115</v>
      </c>
      <c r="B39" s="90"/>
      <c r="C39" s="90"/>
      <c r="D39" s="90"/>
      <c r="E39" s="90"/>
      <c r="F39" s="90"/>
      <c r="G39" s="90"/>
      <c r="H39" s="90"/>
      <c r="I39" s="90"/>
      <c r="J39" s="90"/>
      <c r="K39" s="90"/>
      <c r="L39" s="90"/>
      <c r="M39" s="90"/>
      <c r="N39" s="90"/>
      <c r="O39" s="90"/>
      <c r="P39" s="90"/>
    </row>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c r="B230" s="38"/>
    </row>
  </sheetData>
  <sheetProtection/>
  <mergeCells count="7">
    <mergeCell ref="A5:B5"/>
    <mergeCell ref="A39:P39"/>
    <mergeCell ref="A1:R1"/>
    <mergeCell ref="A2:R2"/>
    <mergeCell ref="F3:R3"/>
    <mergeCell ref="A3:B4"/>
    <mergeCell ref="C3:E3"/>
  </mergeCells>
  <printOptions horizontalCentered="1" verticalCentered="1"/>
  <pageMargins left="0.49" right="0.52" top="0.39" bottom="0.43" header="0.28" footer="0.33"/>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S40"/>
  <sheetViews>
    <sheetView zoomScalePageLayoutView="0" workbookViewId="0" topLeftCell="A1">
      <pane xSplit="2" ySplit="8" topLeftCell="C9" activePane="bottomRight" state="frozen"/>
      <selection pane="topLeft" activeCell="G33" sqref="G33"/>
      <selection pane="topRight" activeCell="G33" sqref="G33"/>
      <selection pane="bottomLeft" activeCell="G33" sqref="G33"/>
      <selection pane="bottomRight" activeCell="T14" sqref="T14"/>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468</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66" t="s">
        <v>157</v>
      </c>
      <c r="H5" s="67" t="s">
        <v>158</v>
      </c>
      <c r="I5" s="66" t="s">
        <v>159</v>
      </c>
      <c r="J5" s="16" t="s">
        <v>14</v>
      </c>
      <c r="K5" s="66" t="s">
        <v>161</v>
      </c>
      <c r="L5" s="66" t="s">
        <v>162</v>
      </c>
      <c r="M5" s="66" t="s">
        <v>163</v>
      </c>
      <c r="N5" s="66" t="s">
        <v>164</v>
      </c>
      <c r="O5" s="66" t="s">
        <v>445</v>
      </c>
      <c r="P5" s="66" t="s">
        <v>166</v>
      </c>
      <c r="Q5" s="66" t="s">
        <v>167</v>
      </c>
      <c r="R5" s="66" t="s">
        <v>15</v>
      </c>
    </row>
    <row r="6" spans="1:18" s="15" customFormat="1" ht="14.25" customHeight="1">
      <c r="A6" s="18" t="s">
        <v>99</v>
      </c>
      <c r="B6" s="19" t="s">
        <v>100</v>
      </c>
      <c r="C6" s="45">
        <f aca="true" t="shared" si="0" ref="C6:C34">SUM(D6:I6)</f>
        <v>11194</v>
      </c>
      <c r="D6" s="20">
        <f>SUM(D7:D8)</f>
        <v>302</v>
      </c>
      <c r="E6" s="20">
        <f>SUM(E7:E8)</f>
        <v>40</v>
      </c>
      <c r="F6" s="20">
        <f>SUM(F7:F8)</f>
        <v>5576</v>
      </c>
      <c r="G6" s="20">
        <f aca="true" t="shared" si="1" ref="G6:R6">SUM(G7:G8)</f>
        <v>183</v>
      </c>
      <c r="H6" s="20">
        <f t="shared" si="1"/>
        <v>2403</v>
      </c>
      <c r="I6" s="20">
        <f t="shared" si="1"/>
        <v>2690</v>
      </c>
      <c r="J6" s="20">
        <f t="shared" si="1"/>
        <v>58103</v>
      </c>
      <c r="K6" s="20">
        <f t="shared" si="1"/>
        <v>11008</v>
      </c>
      <c r="L6" s="20">
        <f t="shared" si="1"/>
        <v>2081</v>
      </c>
      <c r="M6" s="20">
        <f t="shared" si="1"/>
        <v>3684</v>
      </c>
      <c r="N6" s="20">
        <f t="shared" si="1"/>
        <v>6334</v>
      </c>
      <c r="O6" s="20">
        <f t="shared" si="1"/>
        <v>17815</v>
      </c>
      <c r="P6" s="20">
        <f t="shared" si="1"/>
        <v>3145</v>
      </c>
      <c r="Q6" s="20">
        <f t="shared" si="1"/>
        <v>7151</v>
      </c>
      <c r="R6" s="20">
        <f t="shared" si="1"/>
        <v>6885</v>
      </c>
    </row>
    <row r="7" spans="1:19" s="26" customFormat="1" ht="12">
      <c r="A7" s="21" t="s">
        <v>101</v>
      </c>
      <c r="B7" s="22" t="s">
        <v>102</v>
      </c>
      <c r="C7" s="46">
        <f t="shared" si="0"/>
        <v>576</v>
      </c>
      <c r="D7" s="58">
        <v>1</v>
      </c>
      <c r="E7" s="58">
        <v>1</v>
      </c>
      <c r="F7" s="58">
        <v>207</v>
      </c>
      <c r="G7" s="58">
        <v>157</v>
      </c>
      <c r="H7" s="59">
        <v>153</v>
      </c>
      <c r="I7" s="59">
        <v>57</v>
      </c>
      <c r="J7" s="25">
        <v>20061</v>
      </c>
      <c r="K7" s="59">
        <v>4854</v>
      </c>
      <c r="L7" s="59">
        <v>1666</v>
      </c>
      <c r="M7" s="59">
        <v>1673</v>
      </c>
      <c r="N7" s="59">
        <v>1694</v>
      </c>
      <c r="O7" s="59">
        <v>4420</v>
      </c>
      <c r="P7" s="59">
        <v>259</v>
      </c>
      <c r="Q7" s="59">
        <v>3787</v>
      </c>
      <c r="R7" s="59">
        <f>J7-SUM(K7:Q7)</f>
        <v>1708</v>
      </c>
      <c r="S7" s="15"/>
    </row>
    <row r="8" spans="1:19" s="26" customFormat="1" ht="12">
      <c r="A8" s="21" t="s">
        <v>103</v>
      </c>
      <c r="B8" s="22" t="s">
        <v>104</v>
      </c>
      <c r="C8" s="45">
        <f t="shared" si="0"/>
        <v>10618</v>
      </c>
      <c r="D8" s="20">
        <f aca="true" t="shared" si="2" ref="D8:R8">D9+D18</f>
        <v>301</v>
      </c>
      <c r="E8" s="20">
        <f t="shared" si="2"/>
        <v>39</v>
      </c>
      <c r="F8" s="20">
        <f t="shared" si="2"/>
        <v>5369</v>
      </c>
      <c r="G8" s="20">
        <f t="shared" si="2"/>
        <v>26</v>
      </c>
      <c r="H8" s="20">
        <f t="shared" si="2"/>
        <v>2250</v>
      </c>
      <c r="I8" s="20">
        <f t="shared" si="2"/>
        <v>2633</v>
      </c>
      <c r="J8" s="20">
        <f t="shared" si="2"/>
        <v>38042</v>
      </c>
      <c r="K8" s="20">
        <f t="shared" si="2"/>
        <v>6154</v>
      </c>
      <c r="L8" s="20">
        <f t="shared" si="2"/>
        <v>415</v>
      </c>
      <c r="M8" s="20">
        <f t="shared" si="2"/>
        <v>2011</v>
      </c>
      <c r="N8" s="20">
        <f t="shared" si="2"/>
        <v>4640</v>
      </c>
      <c r="O8" s="20">
        <f t="shared" si="2"/>
        <v>13395</v>
      </c>
      <c r="P8" s="20">
        <f t="shared" si="2"/>
        <v>2886</v>
      </c>
      <c r="Q8" s="20">
        <f t="shared" si="2"/>
        <v>3364</v>
      </c>
      <c r="R8" s="20">
        <f t="shared" si="2"/>
        <v>5177</v>
      </c>
      <c r="S8" s="15"/>
    </row>
    <row r="9" spans="1:19" s="13" customFormat="1" ht="12">
      <c r="A9" s="28" t="s">
        <v>105</v>
      </c>
      <c r="B9" s="29" t="s">
        <v>106</v>
      </c>
      <c r="C9" s="46">
        <f t="shared" si="0"/>
        <v>6065</v>
      </c>
      <c r="D9" s="54">
        <v>131</v>
      </c>
      <c r="E9" s="54">
        <v>17</v>
      </c>
      <c r="F9" s="54">
        <f>SUM(F11:F16)</f>
        <v>3222</v>
      </c>
      <c r="G9" s="54">
        <v>10</v>
      </c>
      <c r="H9" s="31">
        <v>1089</v>
      </c>
      <c r="I9" s="31">
        <v>1596</v>
      </c>
      <c r="J9" s="30">
        <v>20602</v>
      </c>
      <c r="K9" s="31">
        <v>2815</v>
      </c>
      <c r="L9" s="31">
        <v>283</v>
      </c>
      <c r="M9" s="31">
        <v>1306</v>
      </c>
      <c r="N9" s="31">
        <v>2565</v>
      </c>
      <c r="O9" s="31">
        <v>6992</v>
      </c>
      <c r="P9" s="31">
        <v>2065</v>
      </c>
      <c r="Q9" s="31">
        <v>1750</v>
      </c>
      <c r="R9" s="31">
        <f>J9-SUM(K9:Q9)</f>
        <v>2826</v>
      </c>
      <c r="S9" s="15"/>
    </row>
    <row r="10" spans="1:19" s="13" customFormat="1" ht="12">
      <c r="A10" s="32" t="s">
        <v>48</v>
      </c>
      <c r="B10" s="33" t="s">
        <v>107</v>
      </c>
      <c r="C10" s="45">
        <f t="shared" si="0"/>
        <v>103</v>
      </c>
      <c r="D10" s="35">
        <v>0</v>
      </c>
      <c r="E10" s="35">
        <v>0</v>
      </c>
      <c r="F10" s="35">
        <v>0</v>
      </c>
      <c r="G10" s="55">
        <v>1</v>
      </c>
      <c r="H10" s="35">
        <v>87</v>
      </c>
      <c r="I10" s="35">
        <v>15</v>
      </c>
      <c r="J10" s="34">
        <v>239</v>
      </c>
      <c r="K10" s="35">
        <v>57</v>
      </c>
      <c r="L10" s="35">
        <v>12</v>
      </c>
      <c r="M10" s="35">
        <v>6</v>
      </c>
      <c r="N10" s="35">
        <v>23</v>
      </c>
      <c r="O10" s="35">
        <v>77</v>
      </c>
      <c r="P10" s="35">
        <v>10</v>
      </c>
      <c r="Q10" s="35">
        <v>48</v>
      </c>
      <c r="R10" s="31">
        <f aca="true" t="shared" si="3" ref="R10:R34">J10-SUM(K10:Q10)</f>
        <v>6</v>
      </c>
      <c r="S10" s="15"/>
    </row>
    <row r="11" spans="1:19" s="13" customFormat="1" ht="12">
      <c r="A11" s="32" t="s">
        <v>431</v>
      </c>
      <c r="B11" s="33" t="s">
        <v>432</v>
      </c>
      <c r="C11" s="46">
        <f t="shared" si="0"/>
        <v>860</v>
      </c>
      <c r="D11" s="35">
        <v>25</v>
      </c>
      <c r="E11" s="35">
        <v>5</v>
      </c>
      <c r="F11" s="35">
        <v>430</v>
      </c>
      <c r="G11" s="55">
        <v>1</v>
      </c>
      <c r="H11" s="35">
        <v>120</v>
      </c>
      <c r="I11" s="35">
        <v>279</v>
      </c>
      <c r="J11" s="34">
        <v>4959</v>
      </c>
      <c r="K11" s="35">
        <v>562</v>
      </c>
      <c r="L11" s="35">
        <v>25</v>
      </c>
      <c r="M11" s="35">
        <v>175</v>
      </c>
      <c r="N11" s="35">
        <v>732</v>
      </c>
      <c r="O11" s="35">
        <v>2324</v>
      </c>
      <c r="P11" s="35">
        <v>325</v>
      </c>
      <c r="Q11" s="35">
        <v>332</v>
      </c>
      <c r="R11" s="31">
        <f t="shared" si="3"/>
        <v>484</v>
      </c>
      <c r="S11" s="15"/>
    </row>
    <row r="12" spans="1:19" s="13" customFormat="1" ht="12">
      <c r="A12" s="32" t="s">
        <v>108</v>
      </c>
      <c r="B12" s="33" t="s">
        <v>49</v>
      </c>
      <c r="C12" s="45">
        <f t="shared" si="0"/>
        <v>1107</v>
      </c>
      <c r="D12" s="35">
        <v>10</v>
      </c>
      <c r="E12" s="35">
        <v>0</v>
      </c>
      <c r="F12" s="35">
        <v>603</v>
      </c>
      <c r="G12" s="55">
        <v>1</v>
      </c>
      <c r="H12" s="35">
        <v>171</v>
      </c>
      <c r="I12" s="35">
        <v>322</v>
      </c>
      <c r="J12" s="34">
        <v>3221</v>
      </c>
      <c r="K12" s="35">
        <v>425</v>
      </c>
      <c r="L12" s="35">
        <v>77</v>
      </c>
      <c r="M12" s="35">
        <v>257</v>
      </c>
      <c r="N12" s="35">
        <v>394</v>
      </c>
      <c r="O12" s="35">
        <v>572</v>
      </c>
      <c r="P12" s="35">
        <v>639</v>
      </c>
      <c r="Q12" s="35">
        <v>246</v>
      </c>
      <c r="R12" s="31">
        <f t="shared" si="3"/>
        <v>611</v>
      </c>
      <c r="S12" s="15"/>
    </row>
    <row r="13" spans="1:19" s="13" customFormat="1" ht="12">
      <c r="A13" s="32" t="s">
        <v>449</v>
      </c>
      <c r="B13" s="33" t="s">
        <v>58</v>
      </c>
      <c r="C13" s="46">
        <f t="shared" si="0"/>
        <v>749</v>
      </c>
      <c r="D13" s="35">
        <v>13</v>
      </c>
      <c r="E13" s="35">
        <v>2</v>
      </c>
      <c r="F13" s="35">
        <v>476</v>
      </c>
      <c r="G13" s="35">
        <v>1</v>
      </c>
      <c r="H13" s="35">
        <v>107</v>
      </c>
      <c r="I13" s="35">
        <v>150</v>
      </c>
      <c r="J13" s="34">
        <v>2867</v>
      </c>
      <c r="K13" s="35">
        <v>482</v>
      </c>
      <c r="L13" s="35">
        <v>20</v>
      </c>
      <c r="M13" s="35">
        <v>171</v>
      </c>
      <c r="N13" s="35">
        <v>350</v>
      </c>
      <c r="O13" s="35">
        <v>672</v>
      </c>
      <c r="P13" s="35">
        <v>285</v>
      </c>
      <c r="Q13" s="35">
        <v>269</v>
      </c>
      <c r="R13" s="31">
        <f t="shared" si="3"/>
        <v>618</v>
      </c>
      <c r="S13" s="15"/>
    </row>
    <row r="14" spans="1:19" s="13" customFormat="1" ht="12">
      <c r="A14" s="32" t="s">
        <v>433</v>
      </c>
      <c r="B14" s="33" t="s">
        <v>435</v>
      </c>
      <c r="C14" s="45">
        <f t="shared" si="0"/>
        <v>945</v>
      </c>
      <c r="D14" s="35">
        <v>23</v>
      </c>
      <c r="E14" s="35">
        <v>1</v>
      </c>
      <c r="F14" s="35">
        <v>446</v>
      </c>
      <c r="G14" s="55">
        <v>2</v>
      </c>
      <c r="H14" s="35">
        <v>208</v>
      </c>
      <c r="I14" s="35">
        <v>265</v>
      </c>
      <c r="J14" s="34">
        <v>3534</v>
      </c>
      <c r="K14" s="35">
        <v>493</v>
      </c>
      <c r="L14" s="35">
        <v>60</v>
      </c>
      <c r="M14" s="35">
        <v>353</v>
      </c>
      <c r="N14" s="35">
        <v>371</v>
      </c>
      <c r="O14" s="35">
        <v>1033</v>
      </c>
      <c r="P14" s="35">
        <v>395</v>
      </c>
      <c r="Q14" s="35">
        <v>229</v>
      </c>
      <c r="R14" s="31">
        <f t="shared" si="3"/>
        <v>600</v>
      </c>
      <c r="S14" s="15"/>
    </row>
    <row r="15" spans="1:19" s="13" customFormat="1" ht="12">
      <c r="A15" s="32" t="s">
        <v>434</v>
      </c>
      <c r="B15" s="33" t="s">
        <v>436</v>
      </c>
      <c r="C15" s="46">
        <f t="shared" si="0"/>
        <v>815</v>
      </c>
      <c r="D15" s="35">
        <v>33</v>
      </c>
      <c r="E15" s="35">
        <v>2</v>
      </c>
      <c r="F15" s="35">
        <v>415</v>
      </c>
      <c r="G15" s="55">
        <v>2</v>
      </c>
      <c r="H15" s="35">
        <v>170</v>
      </c>
      <c r="I15" s="35">
        <v>193</v>
      </c>
      <c r="J15" s="34">
        <v>2007</v>
      </c>
      <c r="K15" s="35">
        <v>270</v>
      </c>
      <c r="L15" s="35">
        <v>23</v>
      </c>
      <c r="M15" s="35">
        <v>89</v>
      </c>
      <c r="N15" s="35">
        <v>270</v>
      </c>
      <c r="O15" s="35">
        <v>844</v>
      </c>
      <c r="P15" s="35">
        <v>112</v>
      </c>
      <c r="Q15" s="35">
        <v>226</v>
      </c>
      <c r="R15" s="31">
        <f t="shared" si="3"/>
        <v>173</v>
      </c>
      <c r="S15" s="15"/>
    </row>
    <row r="16" spans="1:19" s="13" customFormat="1" ht="12">
      <c r="A16" s="32" t="s">
        <v>50</v>
      </c>
      <c r="B16" s="33" t="s">
        <v>51</v>
      </c>
      <c r="C16" s="45">
        <f t="shared" si="0"/>
        <v>1486</v>
      </c>
      <c r="D16" s="35">
        <v>27</v>
      </c>
      <c r="E16" s="35">
        <v>7</v>
      </c>
      <c r="F16" s="35">
        <v>852</v>
      </c>
      <c r="G16" s="55">
        <v>2</v>
      </c>
      <c r="H16" s="35">
        <v>226</v>
      </c>
      <c r="I16" s="35">
        <v>372</v>
      </c>
      <c r="J16" s="34">
        <v>3775</v>
      </c>
      <c r="K16" s="35">
        <v>526</v>
      </c>
      <c r="L16" s="35">
        <v>66</v>
      </c>
      <c r="M16" s="35">
        <v>255</v>
      </c>
      <c r="N16" s="35">
        <v>425</v>
      </c>
      <c r="O16" s="35">
        <v>1470</v>
      </c>
      <c r="P16" s="35">
        <v>299</v>
      </c>
      <c r="Q16" s="35">
        <v>400</v>
      </c>
      <c r="R16" s="31">
        <f t="shared" si="3"/>
        <v>334</v>
      </c>
      <c r="S16" s="15"/>
    </row>
    <row r="17" spans="1:19" s="13" customFormat="1" ht="12">
      <c r="A17" s="32" t="s">
        <v>52</v>
      </c>
      <c r="B17" s="33" t="s">
        <v>109</v>
      </c>
      <c r="C17" s="46">
        <f t="shared" si="0"/>
        <v>0</v>
      </c>
      <c r="D17" s="35">
        <v>0</v>
      </c>
      <c r="E17" s="35">
        <v>0</v>
      </c>
      <c r="F17" s="35">
        <v>0</v>
      </c>
      <c r="G17" s="35"/>
      <c r="H17" s="35"/>
      <c r="I17" s="35"/>
      <c r="J17" s="34"/>
      <c r="K17" s="35"/>
      <c r="L17" s="35"/>
      <c r="M17" s="35"/>
      <c r="N17" s="35"/>
      <c r="O17" s="35"/>
      <c r="P17" s="35"/>
      <c r="Q17" s="35"/>
      <c r="R17" s="31">
        <f t="shared" si="3"/>
        <v>0</v>
      </c>
      <c r="S17" s="15"/>
    </row>
    <row r="18" spans="1:19" s="13" customFormat="1" ht="12">
      <c r="A18" s="28" t="s">
        <v>110</v>
      </c>
      <c r="B18" s="29" t="s">
        <v>111</v>
      </c>
      <c r="C18" s="45">
        <f t="shared" si="0"/>
        <v>4553</v>
      </c>
      <c r="D18" s="54">
        <v>170</v>
      </c>
      <c r="E18" s="54">
        <v>22</v>
      </c>
      <c r="F18" s="31">
        <f>SUM(F19:F34)</f>
        <v>2147</v>
      </c>
      <c r="G18" s="54">
        <v>16</v>
      </c>
      <c r="H18" s="31">
        <v>1161</v>
      </c>
      <c r="I18" s="31">
        <v>1037</v>
      </c>
      <c r="J18" s="30">
        <v>17440</v>
      </c>
      <c r="K18" s="31">
        <v>3339</v>
      </c>
      <c r="L18" s="31">
        <v>132</v>
      </c>
      <c r="M18" s="31">
        <v>705</v>
      </c>
      <c r="N18" s="31">
        <v>2075</v>
      </c>
      <c r="O18" s="31">
        <v>6403</v>
      </c>
      <c r="P18" s="31">
        <v>821</v>
      </c>
      <c r="Q18" s="31">
        <v>1614</v>
      </c>
      <c r="R18" s="31">
        <f t="shared" si="3"/>
        <v>2351</v>
      </c>
      <c r="S18" s="15"/>
    </row>
    <row r="19" spans="1:19" s="13" customFormat="1" ht="12">
      <c r="A19" s="32" t="s">
        <v>55</v>
      </c>
      <c r="B19" s="33" t="s">
        <v>56</v>
      </c>
      <c r="C19" s="46">
        <f t="shared" si="0"/>
        <v>403</v>
      </c>
      <c r="D19" s="35">
        <v>11</v>
      </c>
      <c r="E19" s="35">
        <v>2</v>
      </c>
      <c r="F19" s="35">
        <v>217</v>
      </c>
      <c r="G19" s="35">
        <v>1</v>
      </c>
      <c r="H19" s="35">
        <v>89</v>
      </c>
      <c r="I19" s="35">
        <v>83</v>
      </c>
      <c r="J19" s="34">
        <v>1148</v>
      </c>
      <c r="K19" s="35">
        <v>211</v>
      </c>
      <c r="L19" s="35">
        <v>16</v>
      </c>
      <c r="M19" s="35">
        <v>73</v>
      </c>
      <c r="N19" s="35">
        <v>151</v>
      </c>
      <c r="O19" s="35">
        <v>297</v>
      </c>
      <c r="P19" s="35">
        <v>57</v>
      </c>
      <c r="Q19" s="35">
        <v>197</v>
      </c>
      <c r="R19" s="31">
        <f t="shared" si="3"/>
        <v>146</v>
      </c>
      <c r="S19" s="15"/>
    </row>
    <row r="20" spans="1:19" s="13" customFormat="1" ht="12">
      <c r="A20" s="32" t="s">
        <v>59</v>
      </c>
      <c r="B20" s="33" t="s">
        <v>60</v>
      </c>
      <c r="C20" s="45">
        <f t="shared" si="0"/>
        <v>308</v>
      </c>
      <c r="D20" s="35">
        <v>12</v>
      </c>
      <c r="E20" s="35">
        <v>0</v>
      </c>
      <c r="F20" s="35">
        <v>159</v>
      </c>
      <c r="G20" s="35">
        <v>1</v>
      </c>
      <c r="H20" s="35">
        <v>67</v>
      </c>
      <c r="I20" s="35">
        <v>69</v>
      </c>
      <c r="J20" s="34">
        <v>1713</v>
      </c>
      <c r="K20" s="35">
        <v>429</v>
      </c>
      <c r="L20" s="35"/>
      <c r="M20" s="35">
        <v>51</v>
      </c>
      <c r="N20" s="35">
        <v>220</v>
      </c>
      <c r="O20" s="35">
        <v>572</v>
      </c>
      <c r="P20" s="35">
        <v>60</v>
      </c>
      <c r="Q20" s="35">
        <v>96</v>
      </c>
      <c r="R20" s="31">
        <f t="shared" si="3"/>
        <v>285</v>
      </c>
      <c r="S20" s="15"/>
    </row>
    <row r="21" spans="1:19" s="13" customFormat="1" ht="12">
      <c r="A21" s="32" t="s">
        <v>61</v>
      </c>
      <c r="B21" s="33" t="s">
        <v>62</v>
      </c>
      <c r="C21" s="46">
        <f t="shared" si="0"/>
        <v>316</v>
      </c>
      <c r="D21" s="35">
        <v>18</v>
      </c>
      <c r="E21" s="35">
        <v>2</v>
      </c>
      <c r="F21" s="35">
        <v>126</v>
      </c>
      <c r="G21" s="35">
        <v>1</v>
      </c>
      <c r="H21" s="35">
        <v>87</v>
      </c>
      <c r="I21" s="35">
        <v>82</v>
      </c>
      <c r="J21" s="34">
        <v>1803</v>
      </c>
      <c r="K21" s="35">
        <v>414</v>
      </c>
      <c r="L21" s="35">
        <v>4</v>
      </c>
      <c r="M21" s="35">
        <v>73</v>
      </c>
      <c r="N21" s="35">
        <v>208</v>
      </c>
      <c r="O21" s="35">
        <v>631</v>
      </c>
      <c r="P21" s="35">
        <v>69</v>
      </c>
      <c r="Q21" s="35">
        <v>181</v>
      </c>
      <c r="R21" s="31">
        <f t="shared" si="3"/>
        <v>223</v>
      </c>
      <c r="S21" s="15"/>
    </row>
    <row r="22" spans="1:19" s="13" customFormat="1" ht="12">
      <c r="A22" s="32" t="s">
        <v>65</v>
      </c>
      <c r="B22" s="33" t="s">
        <v>66</v>
      </c>
      <c r="C22" s="45">
        <f t="shared" si="0"/>
        <v>498</v>
      </c>
      <c r="D22" s="35">
        <v>27</v>
      </c>
      <c r="E22" s="35">
        <v>1</v>
      </c>
      <c r="F22" s="35">
        <v>232</v>
      </c>
      <c r="G22" s="35">
        <v>1</v>
      </c>
      <c r="H22" s="35">
        <v>108</v>
      </c>
      <c r="I22" s="35">
        <v>129</v>
      </c>
      <c r="J22" s="34">
        <v>1961</v>
      </c>
      <c r="K22" s="35">
        <v>223</v>
      </c>
      <c r="L22" s="35">
        <v>16</v>
      </c>
      <c r="M22" s="35">
        <v>130</v>
      </c>
      <c r="N22" s="35">
        <v>236</v>
      </c>
      <c r="O22" s="35">
        <v>774</v>
      </c>
      <c r="P22" s="35">
        <v>179</v>
      </c>
      <c r="Q22" s="35">
        <v>108</v>
      </c>
      <c r="R22" s="31">
        <f t="shared" si="3"/>
        <v>295</v>
      </c>
      <c r="S22" s="15"/>
    </row>
    <row r="23" spans="1:19" s="13" customFormat="1" ht="12">
      <c r="A23" s="32" t="s">
        <v>67</v>
      </c>
      <c r="B23" s="33" t="s">
        <v>68</v>
      </c>
      <c r="C23" s="46">
        <f t="shared" si="0"/>
        <v>288</v>
      </c>
      <c r="D23" s="35">
        <v>14</v>
      </c>
      <c r="E23" s="35">
        <v>1</v>
      </c>
      <c r="F23" s="35">
        <v>136</v>
      </c>
      <c r="G23" s="35">
        <v>1</v>
      </c>
      <c r="H23" s="35">
        <v>62</v>
      </c>
      <c r="I23" s="35">
        <v>74</v>
      </c>
      <c r="J23" s="34">
        <v>1287</v>
      </c>
      <c r="K23" s="35">
        <v>284</v>
      </c>
      <c r="L23" s="35">
        <v>14</v>
      </c>
      <c r="M23" s="35">
        <v>33</v>
      </c>
      <c r="N23" s="35">
        <v>147</v>
      </c>
      <c r="O23" s="35">
        <v>491</v>
      </c>
      <c r="P23" s="35">
        <v>71</v>
      </c>
      <c r="Q23" s="35">
        <v>161</v>
      </c>
      <c r="R23" s="31">
        <f t="shared" si="3"/>
        <v>86</v>
      </c>
      <c r="S23" s="15"/>
    </row>
    <row r="24" spans="1:19" s="13" customFormat="1" ht="12">
      <c r="A24" s="32" t="s">
        <v>69</v>
      </c>
      <c r="B24" s="33" t="s">
        <v>70</v>
      </c>
      <c r="C24" s="45">
        <f t="shared" si="0"/>
        <v>437</v>
      </c>
      <c r="D24" s="35">
        <v>21</v>
      </c>
      <c r="E24" s="35">
        <v>1</v>
      </c>
      <c r="F24" s="35">
        <v>221</v>
      </c>
      <c r="G24" s="35">
        <v>1</v>
      </c>
      <c r="H24" s="35">
        <v>105</v>
      </c>
      <c r="I24" s="35">
        <v>88</v>
      </c>
      <c r="J24" s="34">
        <v>1385</v>
      </c>
      <c r="K24" s="35">
        <v>353</v>
      </c>
      <c r="L24" s="35">
        <v>5</v>
      </c>
      <c r="M24" s="35">
        <v>41</v>
      </c>
      <c r="N24" s="35">
        <v>131</v>
      </c>
      <c r="O24" s="35">
        <v>543</v>
      </c>
      <c r="P24" s="35">
        <v>61</v>
      </c>
      <c r="Q24" s="35">
        <v>138</v>
      </c>
      <c r="R24" s="31">
        <f t="shared" si="3"/>
        <v>113</v>
      </c>
      <c r="S24" s="15"/>
    </row>
    <row r="25" spans="1:19" s="13" customFormat="1" ht="12">
      <c r="A25" s="32" t="s">
        <v>71</v>
      </c>
      <c r="B25" s="33" t="s">
        <v>72</v>
      </c>
      <c r="C25" s="46">
        <f t="shared" si="0"/>
        <v>272</v>
      </c>
      <c r="D25" s="35">
        <v>18</v>
      </c>
      <c r="E25" s="35">
        <v>1</v>
      </c>
      <c r="F25" s="35">
        <v>123</v>
      </c>
      <c r="G25" s="35">
        <v>1</v>
      </c>
      <c r="H25" s="35">
        <v>70</v>
      </c>
      <c r="I25" s="35">
        <v>59</v>
      </c>
      <c r="J25" s="34">
        <v>582</v>
      </c>
      <c r="K25" s="35">
        <v>48</v>
      </c>
      <c r="L25" s="35">
        <v>5</v>
      </c>
      <c r="M25" s="35">
        <v>6</v>
      </c>
      <c r="N25" s="35">
        <v>61</v>
      </c>
      <c r="O25" s="35">
        <v>250</v>
      </c>
      <c r="P25" s="35">
        <v>16</v>
      </c>
      <c r="Q25" s="35">
        <v>80</v>
      </c>
      <c r="R25" s="31">
        <f t="shared" si="3"/>
        <v>116</v>
      </c>
      <c r="S25" s="15"/>
    </row>
    <row r="26" spans="1:19" s="13" customFormat="1" ht="12">
      <c r="A26" s="32" t="s">
        <v>77</v>
      </c>
      <c r="B26" s="33" t="s">
        <v>78</v>
      </c>
      <c r="C26" s="45">
        <f t="shared" si="0"/>
        <v>343</v>
      </c>
      <c r="D26" s="35">
        <v>24</v>
      </c>
      <c r="E26" s="35">
        <v>5</v>
      </c>
      <c r="F26" s="35">
        <v>174</v>
      </c>
      <c r="G26" s="35">
        <v>1</v>
      </c>
      <c r="H26" s="35">
        <v>70</v>
      </c>
      <c r="I26" s="35">
        <v>69</v>
      </c>
      <c r="J26" s="34">
        <v>2156</v>
      </c>
      <c r="K26" s="35">
        <v>489</v>
      </c>
      <c r="L26" s="35">
        <v>19</v>
      </c>
      <c r="M26" s="35">
        <v>68</v>
      </c>
      <c r="N26" s="35">
        <v>286</v>
      </c>
      <c r="O26" s="35">
        <v>891</v>
      </c>
      <c r="P26" s="35">
        <v>51</v>
      </c>
      <c r="Q26" s="35">
        <v>139</v>
      </c>
      <c r="R26" s="31">
        <f t="shared" si="3"/>
        <v>213</v>
      </c>
      <c r="S26" s="15"/>
    </row>
    <row r="27" spans="1:19" s="13" customFormat="1" ht="12">
      <c r="A27" s="32" t="s">
        <v>79</v>
      </c>
      <c r="B27" s="33" t="s">
        <v>80</v>
      </c>
      <c r="C27" s="46">
        <f t="shared" si="0"/>
        <v>207</v>
      </c>
      <c r="D27" s="35">
        <v>9</v>
      </c>
      <c r="E27" s="35">
        <v>3</v>
      </c>
      <c r="F27" s="35">
        <v>75</v>
      </c>
      <c r="G27" s="35">
        <v>1</v>
      </c>
      <c r="H27" s="35">
        <v>65</v>
      </c>
      <c r="I27" s="35">
        <v>54</v>
      </c>
      <c r="J27" s="34">
        <v>948</v>
      </c>
      <c r="K27" s="35">
        <v>210</v>
      </c>
      <c r="L27" s="35">
        <v>10</v>
      </c>
      <c r="M27" s="35">
        <v>74</v>
      </c>
      <c r="N27" s="35">
        <v>117</v>
      </c>
      <c r="O27" s="35">
        <v>328</v>
      </c>
      <c r="P27" s="35">
        <v>24</v>
      </c>
      <c r="Q27" s="35">
        <v>104</v>
      </c>
      <c r="R27" s="31">
        <f t="shared" si="3"/>
        <v>81</v>
      </c>
      <c r="S27" s="15"/>
    </row>
    <row r="28" spans="1:19" s="13" customFormat="1" ht="12">
      <c r="A28" s="32" t="s">
        <v>81</v>
      </c>
      <c r="B28" s="33" t="s">
        <v>82</v>
      </c>
      <c r="C28" s="45">
        <f t="shared" si="0"/>
        <v>313</v>
      </c>
      <c r="D28" s="35">
        <v>10</v>
      </c>
      <c r="E28" s="35">
        <v>1</v>
      </c>
      <c r="F28" s="35">
        <v>147</v>
      </c>
      <c r="G28" s="35">
        <v>1</v>
      </c>
      <c r="H28" s="35">
        <v>78</v>
      </c>
      <c r="I28" s="35">
        <v>76</v>
      </c>
      <c r="J28" s="34">
        <v>1164</v>
      </c>
      <c r="K28" s="35">
        <v>180</v>
      </c>
      <c r="L28" s="35">
        <v>3</v>
      </c>
      <c r="M28" s="35">
        <v>51</v>
      </c>
      <c r="N28" s="35">
        <v>109</v>
      </c>
      <c r="O28" s="35">
        <v>485</v>
      </c>
      <c r="P28" s="35">
        <v>46</v>
      </c>
      <c r="Q28" s="35">
        <v>149</v>
      </c>
      <c r="R28" s="31">
        <f t="shared" si="3"/>
        <v>141</v>
      </c>
      <c r="S28" s="15"/>
    </row>
    <row r="29" spans="1:19" s="13" customFormat="1" ht="12">
      <c r="A29" s="32" t="s">
        <v>83</v>
      </c>
      <c r="B29" s="33" t="s">
        <v>84</v>
      </c>
      <c r="C29" s="46">
        <f t="shared" si="0"/>
        <v>104</v>
      </c>
      <c r="D29" s="35">
        <v>1</v>
      </c>
      <c r="E29" s="35">
        <v>1</v>
      </c>
      <c r="F29" s="35">
        <v>23</v>
      </c>
      <c r="G29" s="35">
        <v>1</v>
      </c>
      <c r="H29" s="35">
        <v>54</v>
      </c>
      <c r="I29" s="35">
        <v>24</v>
      </c>
      <c r="J29" s="34">
        <v>457</v>
      </c>
      <c r="K29" s="35">
        <v>75</v>
      </c>
      <c r="L29" s="35"/>
      <c r="M29" s="35">
        <v>2</v>
      </c>
      <c r="N29" s="35">
        <v>83</v>
      </c>
      <c r="O29" s="35">
        <v>187</v>
      </c>
      <c r="P29" s="35">
        <v>11</v>
      </c>
      <c r="Q29" s="35">
        <v>53</v>
      </c>
      <c r="R29" s="31">
        <f t="shared" si="3"/>
        <v>46</v>
      </c>
      <c r="S29" s="15"/>
    </row>
    <row r="30" spans="1:19" s="13" customFormat="1" ht="12">
      <c r="A30" s="32" t="s">
        <v>85</v>
      </c>
      <c r="B30" s="33" t="s">
        <v>86</v>
      </c>
      <c r="C30" s="45">
        <f t="shared" si="0"/>
        <v>370</v>
      </c>
      <c r="D30" s="35">
        <v>1</v>
      </c>
      <c r="E30" s="35">
        <v>1</v>
      </c>
      <c r="F30" s="35">
        <v>200</v>
      </c>
      <c r="G30" s="35">
        <v>1</v>
      </c>
      <c r="H30" s="35">
        <v>86</v>
      </c>
      <c r="I30" s="35">
        <v>81</v>
      </c>
      <c r="J30" s="34">
        <v>764</v>
      </c>
      <c r="K30" s="35">
        <v>115</v>
      </c>
      <c r="L30" s="35">
        <v>11</v>
      </c>
      <c r="M30" s="35">
        <v>18</v>
      </c>
      <c r="N30" s="35">
        <v>88</v>
      </c>
      <c r="O30" s="35">
        <v>332</v>
      </c>
      <c r="P30" s="35">
        <v>49</v>
      </c>
      <c r="Q30" s="35">
        <v>63</v>
      </c>
      <c r="R30" s="31">
        <f t="shared" si="3"/>
        <v>88</v>
      </c>
      <c r="S30" s="15"/>
    </row>
    <row r="31" spans="1:19" s="13" customFormat="1" ht="12">
      <c r="A31" s="32" t="s">
        <v>87</v>
      </c>
      <c r="B31" s="33" t="s">
        <v>88</v>
      </c>
      <c r="C31" s="46">
        <f t="shared" si="0"/>
        <v>338</v>
      </c>
      <c r="D31" s="35">
        <v>1</v>
      </c>
      <c r="E31" s="35">
        <v>1</v>
      </c>
      <c r="F31" s="35">
        <v>163</v>
      </c>
      <c r="G31" s="35">
        <v>1</v>
      </c>
      <c r="H31" s="35">
        <v>101</v>
      </c>
      <c r="I31" s="35">
        <v>71</v>
      </c>
      <c r="J31" s="34">
        <v>831</v>
      </c>
      <c r="K31" s="35">
        <v>126</v>
      </c>
      <c r="L31" s="35">
        <v>7</v>
      </c>
      <c r="M31" s="35">
        <v>27</v>
      </c>
      <c r="N31" s="35">
        <v>95</v>
      </c>
      <c r="O31" s="35">
        <v>356</v>
      </c>
      <c r="P31" s="35">
        <v>74</v>
      </c>
      <c r="Q31" s="35">
        <v>58</v>
      </c>
      <c r="R31" s="31">
        <f t="shared" si="3"/>
        <v>88</v>
      </c>
      <c r="S31" s="15"/>
    </row>
    <row r="32" spans="1:19" s="13" customFormat="1" ht="12">
      <c r="A32" s="32" t="s">
        <v>91</v>
      </c>
      <c r="B32" s="33" t="s">
        <v>92</v>
      </c>
      <c r="C32" s="45">
        <f t="shared" si="0"/>
        <v>262</v>
      </c>
      <c r="D32" s="35">
        <v>1</v>
      </c>
      <c r="E32" s="35">
        <v>0</v>
      </c>
      <c r="F32" s="35">
        <v>122</v>
      </c>
      <c r="G32" s="35">
        <v>1</v>
      </c>
      <c r="H32" s="35">
        <v>82</v>
      </c>
      <c r="I32" s="35">
        <v>56</v>
      </c>
      <c r="J32" s="34">
        <v>561</v>
      </c>
      <c r="K32" s="35">
        <v>78</v>
      </c>
      <c r="L32" s="35">
        <v>15</v>
      </c>
      <c r="M32" s="35">
        <v>31</v>
      </c>
      <c r="N32" s="35">
        <v>91</v>
      </c>
      <c r="O32" s="35">
        <v>193</v>
      </c>
      <c r="P32" s="35">
        <v>40</v>
      </c>
      <c r="Q32" s="35">
        <v>58</v>
      </c>
      <c r="R32" s="31">
        <f t="shared" si="3"/>
        <v>55</v>
      </c>
      <c r="S32" s="15"/>
    </row>
    <row r="33" spans="1:19" s="13" customFormat="1" ht="12">
      <c r="A33" s="32" t="s">
        <v>112</v>
      </c>
      <c r="B33" s="36" t="s">
        <v>95</v>
      </c>
      <c r="C33" s="46">
        <f t="shared" si="0"/>
        <v>78</v>
      </c>
      <c r="D33" s="35">
        <v>1</v>
      </c>
      <c r="E33" s="35">
        <v>1</v>
      </c>
      <c r="F33" s="35">
        <v>25</v>
      </c>
      <c r="G33" s="35">
        <v>1</v>
      </c>
      <c r="H33" s="35">
        <v>34</v>
      </c>
      <c r="I33" s="35">
        <v>16</v>
      </c>
      <c r="J33" s="34">
        <v>602</v>
      </c>
      <c r="K33" s="35">
        <v>86</v>
      </c>
      <c r="L33" s="35">
        <v>7</v>
      </c>
      <c r="M33" s="35">
        <v>23</v>
      </c>
      <c r="N33" s="35">
        <v>49</v>
      </c>
      <c r="O33" s="35">
        <v>63</v>
      </c>
      <c r="P33" s="35">
        <v>11</v>
      </c>
      <c r="Q33" s="35">
        <v>29</v>
      </c>
      <c r="R33" s="31">
        <f t="shared" si="3"/>
        <v>334</v>
      </c>
      <c r="S33" s="15"/>
    </row>
    <row r="34" spans="1:19" s="13" customFormat="1" ht="12">
      <c r="A34" s="32" t="s">
        <v>113</v>
      </c>
      <c r="B34" s="36" t="s">
        <v>96</v>
      </c>
      <c r="C34" s="45">
        <f t="shared" si="0"/>
        <v>16</v>
      </c>
      <c r="D34" s="35">
        <v>1</v>
      </c>
      <c r="E34" s="35">
        <v>1</v>
      </c>
      <c r="F34" s="35">
        <v>4</v>
      </c>
      <c r="G34" s="35">
        <v>1</v>
      </c>
      <c r="H34" s="35">
        <v>3</v>
      </c>
      <c r="I34" s="35">
        <v>6</v>
      </c>
      <c r="J34" s="34">
        <v>78</v>
      </c>
      <c r="K34" s="35">
        <v>18</v>
      </c>
      <c r="L34" s="35"/>
      <c r="M34" s="35">
        <v>4</v>
      </c>
      <c r="N34" s="35">
        <v>3</v>
      </c>
      <c r="O34" s="35">
        <v>10</v>
      </c>
      <c r="P34" s="35">
        <v>2</v>
      </c>
      <c r="Q34" s="35"/>
      <c r="R34" s="31">
        <f t="shared" si="3"/>
        <v>41</v>
      </c>
      <c r="S34" s="15"/>
    </row>
    <row r="35" spans="1:2" ht="12">
      <c r="A35" s="37" t="s">
        <v>444</v>
      </c>
      <c r="B35" s="38"/>
    </row>
    <row r="36" spans="1:18" s="39" customFormat="1" ht="12" customHeight="1">
      <c r="A36" s="95" t="s">
        <v>446</v>
      </c>
      <c r="B36" s="90"/>
      <c r="C36" s="90"/>
      <c r="D36" s="90"/>
      <c r="E36" s="90"/>
      <c r="F36" s="90"/>
      <c r="G36" s="90"/>
      <c r="H36" s="90"/>
      <c r="I36" s="90"/>
      <c r="J36" s="90"/>
      <c r="K36" s="90"/>
      <c r="L36" s="90"/>
      <c r="M36" s="90"/>
      <c r="N36" s="90"/>
      <c r="O36" s="90"/>
      <c r="P36" s="90"/>
      <c r="Q36" s="90"/>
      <c r="R36" s="90"/>
    </row>
    <row r="37" spans="1:19" s="2" customFormat="1" ht="13.5" customHeight="1">
      <c r="A37" s="73" t="s">
        <v>464</v>
      </c>
      <c r="B37" s="96"/>
      <c r="C37" s="96"/>
      <c r="D37" s="96"/>
      <c r="E37" s="96"/>
      <c r="F37" s="96"/>
      <c r="G37" s="96"/>
      <c r="H37" s="96"/>
      <c r="I37" s="96"/>
      <c r="J37" s="96"/>
      <c r="K37" s="96"/>
      <c r="L37" s="96"/>
      <c r="M37" s="96"/>
      <c r="N37" s="96"/>
      <c r="O37" s="96"/>
      <c r="P37" s="96"/>
      <c r="Q37" s="96"/>
      <c r="R37" s="96"/>
      <c r="S37" s="71"/>
    </row>
    <row r="40" spans="3:18" ht="15.75">
      <c r="C40" s="72"/>
      <c r="D40" s="72"/>
      <c r="E40" s="72"/>
      <c r="F40" s="72"/>
      <c r="G40" s="72"/>
      <c r="H40" s="72"/>
      <c r="I40" s="72"/>
      <c r="J40" s="72"/>
      <c r="K40" s="72"/>
      <c r="L40" s="72"/>
      <c r="M40" s="72"/>
      <c r="N40" s="72"/>
      <c r="O40" s="72"/>
      <c r="P40" s="72"/>
      <c r="Q40" s="72"/>
      <c r="R40" s="72"/>
    </row>
  </sheetData>
  <sheetProtection/>
  <mergeCells count="8">
    <mergeCell ref="A36:R36"/>
    <mergeCell ref="A37:R37"/>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7" r:id="rId1"/>
</worksheet>
</file>

<file path=xl/worksheets/sheet20.xml><?xml version="1.0" encoding="utf-8"?>
<worksheet xmlns="http://schemas.openxmlformats.org/spreadsheetml/2006/main" xmlns:r="http://schemas.openxmlformats.org/officeDocument/2006/relationships">
  <sheetPr>
    <pageSetUpPr fitToPage="1"/>
  </sheetPr>
  <dimension ref="A1:R230"/>
  <sheetViews>
    <sheetView zoomScalePageLayoutView="0" workbookViewId="0" topLeftCell="A1">
      <pane xSplit="2" ySplit="6" topLeftCell="C7" activePane="bottomRight" state="frozen"/>
      <selection pane="topLeft" activeCell="A1" sqref="A1:Q1"/>
      <selection pane="topRight" activeCell="A1" sqref="A1:Q1"/>
      <selection pane="bottomLeft" activeCell="A1" sqref="A1:Q1"/>
      <selection pane="bottomRight" activeCell="F7" sqref="F7"/>
    </sheetView>
  </sheetViews>
  <sheetFormatPr defaultColWidth="11.83203125" defaultRowHeight="12"/>
  <cols>
    <col min="1" max="1" width="15.33203125" style="37" customWidth="1"/>
    <col min="2" max="2" width="21.16015625" style="40" customWidth="1"/>
    <col min="3" max="3" width="10.5" style="37" customWidth="1"/>
    <col min="4" max="4" width="11.66015625" style="37" customWidth="1"/>
    <col min="5" max="5" width="11.33203125" style="37" customWidth="1"/>
    <col min="6" max="6" width="8.66015625" style="37" customWidth="1"/>
    <col min="7" max="7" width="12" style="37" customWidth="1"/>
    <col min="8" max="8" width="11.83203125" style="37" customWidth="1"/>
    <col min="9" max="9" width="11.16015625" style="37" customWidth="1"/>
    <col min="10" max="10" width="11.5" style="37" customWidth="1"/>
    <col min="11" max="11" width="11.33203125" style="37" customWidth="1"/>
    <col min="12" max="12" width="11.5" style="37" customWidth="1"/>
    <col min="13" max="13" width="11.33203125" style="37" customWidth="1"/>
    <col min="14" max="14" width="10.66015625" style="37" customWidth="1"/>
    <col min="15" max="16" width="10.33203125" style="37" customWidth="1"/>
    <col min="17" max="17" width="10.5" style="37" customWidth="1"/>
    <col min="18" max="18" width="7.66015625" style="37" customWidth="1"/>
    <col min="19" max="16384" width="11.83203125" style="37" customWidth="1"/>
  </cols>
  <sheetData>
    <row r="1" spans="1:18" s="13" customFormat="1" ht="33.75" customHeight="1">
      <c r="A1" s="97" t="s">
        <v>322</v>
      </c>
      <c r="B1" s="97"/>
      <c r="C1" s="98"/>
      <c r="D1" s="98"/>
      <c r="E1" s="98"/>
      <c r="F1" s="98"/>
      <c r="G1" s="98"/>
      <c r="H1" s="98"/>
      <c r="I1" s="98"/>
      <c r="J1" s="98"/>
      <c r="K1" s="98"/>
      <c r="L1" s="98"/>
      <c r="M1" s="98"/>
      <c r="N1" s="98"/>
      <c r="O1" s="98"/>
      <c r="P1" s="98"/>
      <c r="Q1" s="98"/>
      <c r="R1" s="98"/>
    </row>
    <row r="2" spans="1:18" s="13" customFormat="1" ht="15" customHeight="1">
      <c r="A2" s="99" t="s">
        <v>373</v>
      </c>
      <c r="B2" s="99"/>
      <c r="C2" s="99"/>
      <c r="D2" s="99"/>
      <c r="E2" s="99"/>
      <c r="F2" s="99"/>
      <c r="G2" s="99"/>
      <c r="H2" s="99"/>
      <c r="I2" s="99"/>
      <c r="J2" s="99"/>
      <c r="K2" s="99"/>
      <c r="L2" s="99"/>
      <c r="M2" s="99"/>
      <c r="N2" s="99"/>
      <c r="O2" s="99"/>
      <c r="P2" s="99"/>
      <c r="Q2" s="99"/>
      <c r="R2" s="99"/>
    </row>
    <row r="3" spans="1:18" s="13" customFormat="1" ht="12">
      <c r="A3" s="100" t="s">
        <v>323</v>
      </c>
      <c r="B3" s="101"/>
      <c r="C3" s="104" t="s">
        <v>324</v>
      </c>
      <c r="D3" s="104"/>
      <c r="E3" s="104"/>
      <c r="F3" s="104" t="s">
        <v>325</v>
      </c>
      <c r="G3" s="104"/>
      <c r="H3" s="104"/>
      <c r="I3" s="104"/>
      <c r="J3" s="104"/>
      <c r="K3" s="104"/>
      <c r="L3" s="104"/>
      <c r="M3" s="104"/>
      <c r="N3" s="104"/>
      <c r="O3" s="104"/>
      <c r="P3" s="104"/>
      <c r="Q3" s="104"/>
      <c r="R3" s="104"/>
    </row>
    <row r="4" spans="1:18" s="15" customFormat="1" ht="48" customHeight="1">
      <c r="A4" s="102"/>
      <c r="B4" s="103"/>
      <c r="C4" s="14" t="s">
        <v>326</v>
      </c>
      <c r="D4" s="3" t="s">
        <v>327</v>
      </c>
      <c r="E4" s="3" t="s">
        <v>328</v>
      </c>
      <c r="F4" s="14" t="s">
        <v>326</v>
      </c>
      <c r="G4" s="3" t="s">
        <v>329</v>
      </c>
      <c r="H4" s="3" t="s">
        <v>330</v>
      </c>
      <c r="I4" s="3" t="s">
        <v>331</v>
      </c>
      <c r="J4" s="3" t="s">
        <v>332</v>
      </c>
      <c r="K4" s="3" t="s">
        <v>333</v>
      </c>
      <c r="L4" s="3" t="s">
        <v>334</v>
      </c>
      <c r="M4" s="3" t="s">
        <v>335</v>
      </c>
      <c r="N4" s="14" t="s">
        <v>336</v>
      </c>
      <c r="O4" s="14" t="s">
        <v>337</v>
      </c>
      <c r="P4" s="14" t="s">
        <v>338</v>
      </c>
      <c r="Q4" s="14" t="s">
        <v>339</v>
      </c>
      <c r="R4" s="14" t="s">
        <v>340</v>
      </c>
    </row>
    <row r="5" spans="1:18" s="17" customFormat="1" ht="55.5" customHeight="1">
      <c r="A5" s="105" t="s">
        <v>341</v>
      </c>
      <c r="B5" s="106"/>
      <c r="C5" s="16" t="s">
        <v>342</v>
      </c>
      <c r="D5" s="8" t="s">
        <v>343</v>
      </c>
      <c r="E5" s="8" t="s">
        <v>344</v>
      </c>
      <c r="F5" s="16" t="s">
        <v>342</v>
      </c>
      <c r="G5" s="8" t="s">
        <v>345</v>
      </c>
      <c r="H5" s="8" t="s">
        <v>346</v>
      </c>
      <c r="I5" s="8" t="s">
        <v>347</v>
      </c>
      <c r="J5" s="8" t="s">
        <v>348</v>
      </c>
      <c r="K5" s="8" t="s">
        <v>349</v>
      </c>
      <c r="L5" s="8" t="s">
        <v>350</v>
      </c>
      <c r="M5" s="8" t="s">
        <v>351</v>
      </c>
      <c r="N5" s="16" t="s">
        <v>352</v>
      </c>
      <c r="O5" s="16" t="s">
        <v>353</v>
      </c>
      <c r="P5" s="16" t="s">
        <v>354</v>
      </c>
      <c r="Q5" s="16" t="s">
        <v>355</v>
      </c>
      <c r="R5" s="16" t="s">
        <v>47</v>
      </c>
    </row>
    <row r="6" spans="1:18" s="15" customFormat="1" ht="14.25" customHeight="1">
      <c r="A6" s="18" t="s">
        <v>356</v>
      </c>
      <c r="B6" s="19" t="s">
        <v>357</v>
      </c>
      <c r="C6" s="20">
        <v>4576</v>
      </c>
      <c r="D6" s="20">
        <v>2418</v>
      </c>
      <c r="E6" s="20">
        <v>2158</v>
      </c>
      <c r="F6" s="20">
        <v>20454</v>
      </c>
      <c r="G6" s="20">
        <v>3169</v>
      </c>
      <c r="H6" s="20">
        <v>627</v>
      </c>
      <c r="I6" s="20">
        <v>825</v>
      </c>
      <c r="J6" s="20">
        <v>2329</v>
      </c>
      <c r="K6" s="20">
        <v>6576</v>
      </c>
      <c r="L6" s="20">
        <v>2122</v>
      </c>
      <c r="M6" s="20">
        <v>2157</v>
      </c>
      <c r="N6" s="20">
        <v>851</v>
      </c>
      <c r="O6" s="20">
        <v>724</v>
      </c>
      <c r="P6" s="20">
        <v>730</v>
      </c>
      <c r="Q6" s="20">
        <v>97</v>
      </c>
      <c r="R6" s="20">
        <v>247</v>
      </c>
    </row>
    <row r="7" spans="1:18" s="26" customFormat="1" ht="12">
      <c r="A7" s="21" t="s">
        <v>358</v>
      </c>
      <c r="B7" s="22" t="s">
        <v>359</v>
      </c>
      <c r="C7" s="23">
        <v>242</v>
      </c>
      <c r="D7" s="24">
        <v>211</v>
      </c>
      <c r="E7" s="24">
        <v>31</v>
      </c>
      <c r="F7" s="25">
        <v>4930</v>
      </c>
      <c r="G7" s="24">
        <v>1173</v>
      </c>
      <c r="H7" s="24">
        <v>426</v>
      </c>
      <c r="I7" s="24">
        <v>397</v>
      </c>
      <c r="J7" s="24">
        <v>486</v>
      </c>
      <c r="K7" s="24">
        <v>1049</v>
      </c>
      <c r="L7" s="24">
        <v>136</v>
      </c>
      <c r="M7" s="24">
        <v>990</v>
      </c>
      <c r="N7" s="24">
        <v>35</v>
      </c>
      <c r="O7" s="24">
        <v>7</v>
      </c>
      <c r="P7" s="24">
        <v>68</v>
      </c>
      <c r="Q7" s="24">
        <v>89</v>
      </c>
      <c r="R7" s="24">
        <v>74</v>
      </c>
    </row>
    <row r="8" spans="1:18" s="26" customFormat="1" ht="12">
      <c r="A8" s="21" t="s">
        <v>360</v>
      </c>
      <c r="B8" s="22" t="s">
        <v>361</v>
      </c>
      <c r="C8" s="20">
        <v>4334</v>
      </c>
      <c r="D8" s="27">
        <v>2207</v>
      </c>
      <c r="E8" s="27">
        <v>2127</v>
      </c>
      <c r="F8" s="20">
        <v>15524</v>
      </c>
      <c r="G8" s="27">
        <v>1996</v>
      </c>
      <c r="H8" s="27">
        <v>201</v>
      </c>
      <c r="I8" s="27">
        <v>428</v>
      </c>
      <c r="J8" s="27">
        <v>1843</v>
      </c>
      <c r="K8" s="27">
        <v>5527</v>
      </c>
      <c r="L8" s="27">
        <v>1986</v>
      </c>
      <c r="M8" s="27">
        <v>1167</v>
      </c>
      <c r="N8" s="27">
        <v>816</v>
      </c>
      <c r="O8" s="27">
        <v>717</v>
      </c>
      <c r="P8" s="27">
        <v>662</v>
      </c>
      <c r="Q8" s="27">
        <v>8</v>
      </c>
      <c r="R8" s="27">
        <v>173</v>
      </c>
    </row>
    <row r="9" spans="1:18" s="13" customFormat="1" ht="12">
      <c r="A9" s="28" t="s">
        <v>362</v>
      </c>
      <c r="B9" s="29" t="s">
        <v>363</v>
      </c>
      <c r="C9" s="30">
        <v>888</v>
      </c>
      <c r="D9" s="31">
        <v>406</v>
      </c>
      <c r="E9" s="31">
        <v>482</v>
      </c>
      <c r="F9" s="30">
        <v>3502</v>
      </c>
      <c r="G9" s="31">
        <v>505</v>
      </c>
      <c r="H9" s="31">
        <v>69</v>
      </c>
      <c r="I9" s="31">
        <v>181</v>
      </c>
      <c r="J9" s="31">
        <v>341</v>
      </c>
      <c r="K9" s="31">
        <v>885</v>
      </c>
      <c r="L9" s="31">
        <v>550</v>
      </c>
      <c r="M9" s="31">
        <v>263</v>
      </c>
      <c r="N9" s="31">
        <v>143</v>
      </c>
      <c r="O9" s="31">
        <v>346</v>
      </c>
      <c r="P9" s="31">
        <v>203</v>
      </c>
      <c r="Q9" s="31">
        <v>6</v>
      </c>
      <c r="R9" s="31">
        <v>10</v>
      </c>
    </row>
    <row r="10" spans="1:18" s="13" customFormat="1" ht="12">
      <c r="A10" s="32" t="s">
        <v>48</v>
      </c>
      <c r="B10" s="33" t="s">
        <v>364</v>
      </c>
      <c r="C10" s="34">
        <v>119</v>
      </c>
      <c r="D10" s="35">
        <v>87</v>
      </c>
      <c r="E10" s="35">
        <v>32</v>
      </c>
      <c r="F10" s="34">
        <v>304</v>
      </c>
      <c r="G10" s="35">
        <v>80</v>
      </c>
      <c r="H10" s="35">
        <v>18</v>
      </c>
      <c r="I10" s="35">
        <v>10</v>
      </c>
      <c r="J10" s="35">
        <v>27</v>
      </c>
      <c r="K10" s="35">
        <v>88</v>
      </c>
      <c r="L10" s="35">
        <v>9</v>
      </c>
      <c r="M10" s="35">
        <v>61</v>
      </c>
      <c r="N10" s="35">
        <v>7</v>
      </c>
      <c r="O10" s="35">
        <v>1</v>
      </c>
      <c r="P10" s="35">
        <v>2</v>
      </c>
      <c r="Q10" s="35">
        <v>0</v>
      </c>
      <c r="R10" s="35">
        <v>1</v>
      </c>
    </row>
    <row r="11" spans="1:18" s="13" customFormat="1" ht="12">
      <c r="A11" s="32" t="s">
        <v>365</v>
      </c>
      <c r="B11" s="33" t="s">
        <v>49</v>
      </c>
      <c r="C11" s="34">
        <v>451</v>
      </c>
      <c r="D11" s="35">
        <v>171</v>
      </c>
      <c r="E11" s="35">
        <v>280</v>
      </c>
      <c r="F11" s="34">
        <v>1776</v>
      </c>
      <c r="G11" s="35">
        <v>158</v>
      </c>
      <c r="H11" s="35">
        <v>31</v>
      </c>
      <c r="I11" s="35">
        <v>98</v>
      </c>
      <c r="J11" s="35">
        <v>149</v>
      </c>
      <c r="K11" s="35">
        <v>357</v>
      </c>
      <c r="L11" s="35">
        <v>379</v>
      </c>
      <c r="M11" s="35">
        <v>102</v>
      </c>
      <c r="N11" s="35">
        <v>91</v>
      </c>
      <c r="O11" s="35">
        <v>287</v>
      </c>
      <c r="P11" s="35">
        <v>124</v>
      </c>
      <c r="Q11" s="35">
        <v>0</v>
      </c>
      <c r="R11" s="35">
        <v>0</v>
      </c>
    </row>
    <row r="12" spans="1:18" s="13" customFormat="1" ht="12">
      <c r="A12" s="32" t="s">
        <v>50</v>
      </c>
      <c r="B12" s="33" t="s">
        <v>51</v>
      </c>
      <c r="C12" s="34">
        <v>315</v>
      </c>
      <c r="D12" s="35">
        <v>146</v>
      </c>
      <c r="E12" s="35">
        <v>169</v>
      </c>
      <c r="F12" s="34">
        <v>1422</v>
      </c>
      <c r="G12" s="35">
        <v>267</v>
      </c>
      <c r="H12" s="35">
        <v>20</v>
      </c>
      <c r="I12" s="35">
        <v>73</v>
      </c>
      <c r="J12" s="35">
        <v>165</v>
      </c>
      <c r="K12" s="35">
        <v>440</v>
      </c>
      <c r="L12" s="35">
        <v>162</v>
      </c>
      <c r="M12" s="35">
        <v>100</v>
      </c>
      <c r="N12" s="35">
        <v>45</v>
      </c>
      <c r="O12" s="35">
        <v>58</v>
      </c>
      <c r="P12" s="35">
        <v>77</v>
      </c>
      <c r="Q12" s="35">
        <v>6</v>
      </c>
      <c r="R12" s="35">
        <v>9</v>
      </c>
    </row>
    <row r="13" spans="1:18" s="13" customFormat="1" ht="12">
      <c r="A13" s="32" t="s">
        <v>52</v>
      </c>
      <c r="B13" s="33" t="s">
        <v>366</v>
      </c>
      <c r="C13" s="34">
        <v>3</v>
      </c>
      <c r="D13" s="35">
        <v>2</v>
      </c>
      <c r="E13" s="35">
        <v>1</v>
      </c>
      <c r="F13" s="34">
        <v>0</v>
      </c>
      <c r="G13" s="35">
        <v>0</v>
      </c>
      <c r="H13" s="35">
        <v>0</v>
      </c>
      <c r="I13" s="35">
        <v>0</v>
      </c>
      <c r="J13" s="35">
        <v>0</v>
      </c>
      <c r="K13" s="35">
        <v>0</v>
      </c>
      <c r="L13" s="35">
        <v>0</v>
      </c>
      <c r="M13" s="35">
        <v>0</v>
      </c>
      <c r="N13" s="35">
        <v>0</v>
      </c>
      <c r="O13" s="35">
        <v>0</v>
      </c>
      <c r="P13" s="35">
        <v>0</v>
      </c>
      <c r="Q13" s="35">
        <v>0</v>
      </c>
      <c r="R13" s="35">
        <v>0</v>
      </c>
    </row>
    <row r="14" spans="1:18" s="13" customFormat="1" ht="12">
      <c r="A14" s="28" t="s">
        <v>367</v>
      </c>
      <c r="B14" s="29" t="s">
        <v>368</v>
      </c>
      <c r="C14" s="30">
        <v>3446</v>
      </c>
      <c r="D14" s="31">
        <v>1801</v>
      </c>
      <c r="E14" s="31">
        <v>1645</v>
      </c>
      <c r="F14" s="30">
        <v>12022</v>
      </c>
      <c r="G14" s="31">
        <v>1491</v>
      </c>
      <c r="H14" s="31">
        <v>132</v>
      </c>
      <c r="I14" s="31">
        <v>247</v>
      </c>
      <c r="J14" s="31">
        <v>1502</v>
      </c>
      <c r="K14" s="31">
        <v>4642</v>
      </c>
      <c r="L14" s="31">
        <v>1436</v>
      </c>
      <c r="M14" s="31">
        <v>904</v>
      </c>
      <c r="N14" s="31">
        <v>673</v>
      </c>
      <c r="O14" s="31">
        <v>371</v>
      </c>
      <c r="P14" s="31">
        <v>459</v>
      </c>
      <c r="Q14" s="31">
        <v>2</v>
      </c>
      <c r="R14" s="31">
        <v>163</v>
      </c>
    </row>
    <row r="15" spans="1:18" s="13" customFormat="1" ht="12">
      <c r="A15" s="32" t="s">
        <v>53</v>
      </c>
      <c r="B15" s="33" t="s">
        <v>54</v>
      </c>
      <c r="C15" s="34">
        <v>297</v>
      </c>
      <c r="D15" s="35">
        <v>101</v>
      </c>
      <c r="E15" s="35">
        <v>196</v>
      </c>
      <c r="F15" s="34">
        <v>1250</v>
      </c>
      <c r="G15" s="35">
        <v>106</v>
      </c>
      <c r="H15" s="35">
        <v>7</v>
      </c>
      <c r="I15" s="35">
        <v>15</v>
      </c>
      <c r="J15" s="35">
        <v>173</v>
      </c>
      <c r="K15" s="35">
        <v>541</v>
      </c>
      <c r="L15" s="35">
        <v>194</v>
      </c>
      <c r="M15" s="35">
        <v>83</v>
      </c>
      <c r="N15" s="35">
        <v>58</v>
      </c>
      <c r="O15" s="35">
        <v>49</v>
      </c>
      <c r="P15" s="35">
        <v>23</v>
      </c>
      <c r="Q15" s="35">
        <v>0</v>
      </c>
      <c r="R15" s="35">
        <v>1</v>
      </c>
    </row>
    <row r="16" spans="1:18" s="13" customFormat="1" ht="12">
      <c r="A16" s="32" t="s">
        <v>55</v>
      </c>
      <c r="B16" s="33" t="s">
        <v>56</v>
      </c>
      <c r="C16" s="34">
        <v>145</v>
      </c>
      <c r="D16" s="35">
        <v>81</v>
      </c>
      <c r="E16" s="35">
        <v>64</v>
      </c>
      <c r="F16" s="34">
        <v>422</v>
      </c>
      <c r="G16" s="35">
        <v>63</v>
      </c>
      <c r="H16" s="35">
        <v>8</v>
      </c>
      <c r="I16" s="35">
        <v>14</v>
      </c>
      <c r="J16" s="35">
        <v>52</v>
      </c>
      <c r="K16" s="35">
        <v>131</v>
      </c>
      <c r="L16" s="35">
        <v>44</v>
      </c>
      <c r="M16" s="35">
        <v>40</v>
      </c>
      <c r="N16" s="35">
        <v>24</v>
      </c>
      <c r="O16" s="35">
        <v>13</v>
      </c>
      <c r="P16" s="35">
        <v>24</v>
      </c>
      <c r="Q16" s="35">
        <v>0</v>
      </c>
      <c r="R16" s="35">
        <v>9</v>
      </c>
    </row>
    <row r="17" spans="1:18" s="13" customFormat="1" ht="12">
      <c r="A17" s="32" t="s">
        <v>57</v>
      </c>
      <c r="B17" s="33" t="s">
        <v>58</v>
      </c>
      <c r="C17" s="34">
        <v>247</v>
      </c>
      <c r="D17" s="35">
        <v>105</v>
      </c>
      <c r="E17" s="35">
        <v>142</v>
      </c>
      <c r="F17" s="34">
        <v>950</v>
      </c>
      <c r="G17" s="35">
        <v>118</v>
      </c>
      <c r="H17" s="35">
        <v>15</v>
      </c>
      <c r="I17" s="35">
        <v>25</v>
      </c>
      <c r="J17" s="35">
        <v>107</v>
      </c>
      <c r="K17" s="35">
        <v>271</v>
      </c>
      <c r="L17" s="35">
        <v>151</v>
      </c>
      <c r="M17" s="35">
        <v>76</v>
      </c>
      <c r="N17" s="35">
        <v>66</v>
      </c>
      <c r="O17" s="35">
        <v>31</v>
      </c>
      <c r="P17" s="35">
        <v>39</v>
      </c>
      <c r="Q17" s="35">
        <v>0</v>
      </c>
      <c r="R17" s="35">
        <v>51</v>
      </c>
    </row>
    <row r="18" spans="1:18" s="13" customFormat="1" ht="12">
      <c r="A18" s="32" t="s">
        <v>59</v>
      </c>
      <c r="B18" s="33" t="s">
        <v>60</v>
      </c>
      <c r="C18" s="34">
        <v>100</v>
      </c>
      <c r="D18" s="35">
        <v>60</v>
      </c>
      <c r="E18" s="35">
        <v>40</v>
      </c>
      <c r="F18" s="34">
        <v>569</v>
      </c>
      <c r="G18" s="35">
        <v>86</v>
      </c>
      <c r="H18" s="35">
        <v>0</v>
      </c>
      <c r="I18" s="35">
        <v>2</v>
      </c>
      <c r="J18" s="35">
        <v>83</v>
      </c>
      <c r="K18" s="35">
        <v>177</v>
      </c>
      <c r="L18" s="35">
        <v>40</v>
      </c>
      <c r="M18" s="35">
        <v>57</v>
      </c>
      <c r="N18" s="35">
        <v>110</v>
      </c>
      <c r="O18" s="35">
        <v>1</v>
      </c>
      <c r="P18" s="35">
        <v>13</v>
      </c>
      <c r="Q18" s="35">
        <v>0</v>
      </c>
      <c r="R18" s="35">
        <v>0</v>
      </c>
    </row>
    <row r="19" spans="1:18" s="13" customFormat="1" ht="12">
      <c r="A19" s="32" t="s">
        <v>61</v>
      </c>
      <c r="B19" s="33" t="s">
        <v>62</v>
      </c>
      <c r="C19" s="34">
        <v>144</v>
      </c>
      <c r="D19" s="35">
        <v>79</v>
      </c>
      <c r="E19" s="35">
        <v>65</v>
      </c>
      <c r="F19" s="34">
        <v>462</v>
      </c>
      <c r="G19" s="35">
        <v>78</v>
      </c>
      <c r="H19" s="35">
        <v>0</v>
      </c>
      <c r="I19" s="35">
        <v>6</v>
      </c>
      <c r="J19" s="35">
        <v>50</v>
      </c>
      <c r="K19" s="35">
        <v>163</v>
      </c>
      <c r="L19" s="35">
        <v>49</v>
      </c>
      <c r="M19" s="35">
        <v>56</v>
      </c>
      <c r="N19" s="35">
        <v>33</v>
      </c>
      <c r="O19" s="35">
        <v>10</v>
      </c>
      <c r="P19" s="35">
        <v>17</v>
      </c>
      <c r="Q19" s="35">
        <v>0</v>
      </c>
      <c r="R19" s="35">
        <v>0</v>
      </c>
    </row>
    <row r="20" spans="1:18" s="13" customFormat="1" ht="12">
      <c r="A20" s="32" t="s">
        <v>63</v>
      </c>
      <c r="B20" s="33" t="s">
        <v>64</v>
      </c>
      <c r="C20" s="34">
        <v>259</v>
      </c>
      <c r="D20" s="35">
        <v>106</v>
      </c>
      <c r="E20" s="35">
        <v>153</v>
      </c>
      <c r="F20" s="34">
        <v>850</v>
      </c>
      <c r="G20" s="35">
        <v>101</v>
      </c>
      <c r="H20" s="35">
        <v>8</v>
      </c>
      <c r="I20" s="35">
        <v>11</v>
      </c>
      <c r="J20" s="35">
        <v>122</v>
      </c>
      <c r="K20" s="35">
        <v>312</v>
      </c>
      <c r="L20" s="35">
        <v>144</v>
      </c>
      <c r="M20" s="35">
        <v>51</v>
      </c>
      <c r="N20" s="35">
        <v>18</v>
      </c>
      <c r="O20" s="35">
        <v>13</v>
      </c>
      <c r="P20" s="35">
        <v>33</v>
      </c>
      <c r="Q20" s="35">
        <v>0</v>
      </c>
      <c r="R20" s="35">
        <v>37</v>
      </c>
    </row>
    <row r="21" spans="1:18" s="13" customFormat="1" ht="12">
      <c r="A21" s="32" t="s">
        <v>65</v>
      </c>
      <c r="B21" s="33" t="s">
        <v>66</v>
      </c>
      <c r="C21" s="34">
        <v>176</v>
      </c>
      <c r="D21" s="35">
        <v>93</v>
      </c>
      <c r="E21" s="35">
        <v>83</v>
      </c>
      <c r="F21" s="34">
        <v>683</v>
      </c>
      <c r="G21" s="35">
        <v>59</v>
      </c>
      <c r="H21" s="35">
        <v>4</v>
      </c>
      <c r="I21" s="35">
        <v>10</v>
      </c>
      <c r="J21" s="35">
        <v>84</v>
      </c>
      <c r="K21" s="35">
        <v>305</v>
      </c>
      <c r="L21" s="35">
        <v>121</v>
      </c>
      <c r="M21" s="35">
        <v>38</v>
      </c>
      <c r="N21" s="35">
        <v>26</v>
      </c>
      <c r="O21" s="35">
        <v>9</v>
      </c>
      <c r="P21" s="35">
        <v>27</v>
      </c>
      <c r="Q21" s="35">
        <v>0</v>
      </c>
      <c r="R21" s="35">
        <v>0</v>
      </c>
    </row>
    <row r="22" spans="1:18" s="13" customFormat="1" ht="12">
      <c r="A22" s="32" t="s">
        <v>67</v>
      </c>
      <c r="B22" s="33" t="s">
        <v>68</v>
      </c>
      <c r="C22" s="34">
        <v>124</v>
      </c>
      <c r="D22" s="35">
        <v>62</v>
      </c>
      <c r="E22" s="35">
        <v>62</v>
      </c>
      <c r="F22" s="34">
        <v>533</v>
      </c>
      <c r="G22" s="35">
        <v>61</v>
      </c>
      <c r="H22" s="35">
        <v>9</v>
      </c>
      <c r="I22" s="35">
        <v>5</v>
      </c>
      <c r="J22" s="35">
        <v>50</v>
      </c>
      <c r="K22" s="35">
        <v>275</v>
      </c>
      <c r="L22" s="35">
        <v>51</v>
      </c>
      <c r="M22" s="35">
        <v>37</v>
      </c>
      <c r="N22" s="35">
        <v>17</v>
      </c>
      <c r="O22" s="35">
        <v>9</v>
      </c>
      <c r="P22" s="35">
        <v>19</v>
      </c>
      <c r="Q22" s="35">
        <v>0</v>
      </c>
      <c r="R22" s="35">
        <v>0</v>
      </c>
    </row>
    <row r="23" spans="1:18" s="13" customFormat="1" ht="12">
      <c r="A23" s="32" t="s">
        <v>69</v>
      </c>
      <c r="B23" s="33" t="s">
        <v>70</v>
      </c>
      <c r="C23" s="34">
        <v>144</v>
      </c>
      <c r="D23" s="35">
        <v>96</v>
      </c>
      <c r="E23" s="35">
        <v>48</v>
      </c>
      <c r="F23" s="34">
        <v>460</v>
      </c>
      <c r="G23" s="35">
        <v>55</v>
      </c>
      <c r="H23" s="35">
        <v>4</v>
      </c>
      <c r="I23" s="35">
        <v>6</v>
      </c>
      <c r="J23" s="35">
        <v>76</v>
      </c>
      <c r="K23" s="35">
        <v>164</v>
      </c>
      <c r="L23" s="35">
        <v>48</v>
      </c>
      <c r="M23" s="35">
        <v>53</v>
      </c>
      <c r="N23" s="35">
        <v>14</v>
      </c>
      <c r="O23" s="35">
        <v>8</v>
      </c>
      <c r="P23" s="35">
        <v>32</v>
      </c>
      <c r="Q23" s="35">
        <v>0</v>
      </c>
      <c r="R23" s="35">
        <v>0</v>
      </c>
    </row>
    <row r="24" spans="1:18" s="13" customFormat="1" ht="12">
      <c r="A24" s="32" t="s">
        <v>71</v>
      </c>
      <c r="B24" s="33" t="s">
        <v>72</v>
      </c>
      <c r="C24" s="34">
        <v>121</v>
      </c>
      <c r="D24" s="35">
        <v>70</v>
      </c>
      <c r="E24" s="35">
        <v>51</v>
      </c>
      <c r="F24" s="34">
        <v>250</v>
      </c>
      <c r="G24" s="35">
        <v>11</v>
      </c>
      <c r="H24" s="35">
        <v>5</v>
      </c>
      <c r="I24" s="35">
        <v>4</v>
      </c>
      <c r="J24" s="35">
        <v>34</v>
      </c>
      <c r="K24" s="35">
        <v>134</v>
      </c>
      <c r="L24" s="35">
        <v>16</v>
      </c>
      <c r="M24" s="35">
        <v>27</v>
      </c>
      <c r="N24" s="35">
        <v>12</v>
      </c>
      <c r="O24" s="35">
        <v>0</v>
      </c>
      <c r="P24" s="35">
        <v>7</v>
      </c>
      <c r="Q24" s="35">
        <v>0</v>
      </c>
      <c r="R24" s="35">
        <v>0</v>
      </c>
    </row>
    <row r="25" spans="1:18" s="13" customFormat="1" ht="12">
      <c r="A25" s="32" t="s">
        <v>73</v>
      </c>
      <c r="B25" s="33" t="s">
        <v>74</v>
      </c>
      <c r="C25" s="34">
        <v>169</v>
      </c>
      <c r="D25" s="35">
        <v>69</v>
      </c>
      <c r="E25" s="35">
        <v>100</v>
      </c>
      <c r="F25" s="34">
        <v>431</v>
      </c>
      <c r="G25" s="35">
        <v>57</v>
      </c>
      <c r="H25" s="35">
        <v>4</v>
      </c>
      <c r="I25" s="35">
        <v>2</v>
      </c>
      <c r="J25" s="35">
        <v>55</v>
      </c>
      <c r="K25" s="35">
        <v>209</v>
      </c>
      <c r="L25" s="35">
        <v>33</v>
      </c>
      <c r="M25" s="35">
        <v>37</v>
      </c>
      <c r="N25" s="35">
        <v>14</v>
      </c>
      <c r="O25" s="35">
        <v>2</v>
      </c>
      <c r="P25" s="35">
        <v>18</v>
      </c>
      <c r="Q25" s="35">
        <v>0</v>
      </c>
      <c r="R25" s="35">
        <v>0</v>
      </c>
    </row>
    <row r="26" spans="1:18" s="13" customFormat="1" ht="12">
      <c r="A26" s="32" t="s">
        <v>75</v>
      </c>
      <c r="B26" s="33" t="s">
        <v>76</v>
      </c>
      <c r="C26" s="34">
        <v>173</v>
      </c>
      <c r="D26" s="35">
        <v>69</v>
      </c>
      <c r="E26" s="35">
        <v>104</v>
      </c>
      <c r="F26" s="34">
        <v>724</v>
      </c>
      <c r="G26" s="35">
        <v>59</v>
      </c>
      <c r="H26" s="35">
        <v>11</v>
      </c>
      <c r="I26" s="35">
        <v>15</v>
      </c>
      <c r="J26" s="35">
        <v>122</v>
      </c>
      <c r="K26" s="35">
        <v>369</v>
      </c>
      <c r="L26" s="35">
        <v>58</v>
      </c>
      <c r="M26" s="35">
        <v>30</v>
      </c>
      <c r="N26" s="35">
        <v>14</v>
      </c>
      <c r="O26" s="35">
        <v>18</v>
      </c>
      <c r="P26" s="35">
        <v>10</v>
      </c>
      <c r="Q26" s="35">
        <v>0</v>
      </c>
      <c r="R26" s="35">
        <v>18</v>
      </c>
    </row>
    <row r="27" spans="1:18" s="13" customFormat="1" ht="12">
      <c r="A27" s="32" t="s">
        <v>77</v>
      </c>
      <c r="B27" s="33" t="s">
        <v>78</v>
      </c>
      <c r="C27" s="34">
        <v>189</v>
      </c>
      <c r="D27" s="35">
        <v>89</v>
      </c>
      <c r="E27" s="35">
        <v>100</v>
      </c>
      <c r="F27" s="34">
        <v>870</v>
      </c>
      <c r="G27" s="35">
        <v>148</v>
      </c>
      <c r="H27" s="35">
        <v>13</v>
      </c>
      <c r="I27" s="35">
        <v>14</v>
      </c>
      <c r="J27" s="35">
        <v>161</v>
      </c>
      <c r="K27" s="35">
        <v>398</v>
      </c>
      <c r="L27" s="35">
        <v>38</v>
      </c>
      <c r="M27" s="35">
        <v>40</v>
      </c>
      <c r="N27" s="35">
        <v>19</v>
      </c>
      <c r="O27" s="35">
        <v>20</v>
      </c>
      <c r="P27" s="35">
        <v>19</v>
      </c>
      <c r="Q27" s="35">
        <v>0</v>
      </c>
      <c r="R27" s="35">
        <v>0</v>
      </c>
    </row>
    <row r="28" spans="1:18" s="13" customFormat="1" ht="12">
      <c r="A28" s="32" t="s">
        <v>79</v>
      </c>
      <c r="B28" s="33" t="s">
        <v>80</v>
      </c>
      <c r="C28" s="34">
        <v>111</v>
      </c>
      <c r="D28" s="35">
        <v>62</v>
      </c>
      <c r="E28" s="35">
        <v>49</v>
      </c>
      <c r="F28" s="34">
        <v>338</v>
      </c>
      <c r="G28" s="35">
        <v>43</v>
      </c>
      <c r="H28" s="35">
        <v>3</v>
      </c>
      <c r="I28" s="35">
        <v>5</v>
      </c>
      <c r="J28" s="35">
        <v>29</v>
      </c>
      <c r="K28" s="35">
        <v>150</v>
      </c>
      <c r="L28" s="35">
        <v>31</v>
      </c>
      <c r="M28" s="35">
        <v>27</v>
      </c>
      <c r="N28" s="35">
        <v>13</v>
      </c>
      <c r="O28" s="35">
        <v>22</v>
      </c>
      <c r="P28" s="35">
        <v>15</v>
      </c>
      <c r="Q28" s="35">
        <v>0</v>
      </c>
      <c r="R28" s="35">
        <v>0</v>
      </c>
    </row>
    <row r="29" spans="1:18" s="13" customFormat="1" ht="12">
      <c r="A29" s="32" t="s">
        <v>81</v>
      </c>
      <c r="B29" s="33" t="s">
        <v>82</v>
      </c>
      <c r="C29" s="34">
        <v>139</v>
      </c>
      <c r="D29" s="35">
        <v>81</v>
      </c>
      <c r="E29" s="35">
        <v>58</v>
      </c>
      <c r="F29" s="34">
        <v>450</v>
      </c>
      <c r="G29" s="35">
        <v>49</v>
      </c>
      <c r="H29" s="35">
        <v>3</v>
      </c>
      <c r="I29" s="35">
        <v>13</v>
      </c>
      <c r="J29" s="35">
        <v>41</v>
      </c>
      <c r="K29" s="35">
        <v>164</v>
      </c>
      <c r="L29" s="35">
        <v>36</v>
      </c>
      <c r="M29" s="35">
        <v>62</v>
      </c>
      <c r="N29" s="35">
        <v>26</v>
      </c>
      <c r="O29" s="35">
        <v>25</v>
      </c>
      <c r="P29" s="35">
        <v>14</v>
      </c>
      <c r="Q29" s="35">
        <v>0</v>
      </c>
      <c r="R29" s="35">
        <v>17</v>
      </c>
    </row>
    <row r="30" spans="1:18" s="13" customFormat="1" ht="12">
      <c r="A30" s="32" t="s">
        <v>83</v>
      </c>
      <c r="B30" s="33" t="s">
        <v>84</v>
      </c>
      <c r="C30" s="34">
        <v>67</v>
      </c>
      <c r="D30" s="35">
        <v>45</v>
      </c>
      <c r="E30" s="35">
        <v>22</v>
      </c>
      <c r="F30" s="34">
        <v>169</v>
      </c>
      <c r="G30" s="35">
        <v>23</v>
      </c>
      <c r="H30" s="35">
        <v>0</v>
      </c>
      <c r="I30" s="35">
        <v>2</v>
      </c>
      <c r="J30" s="35">
        <v>23</v>
      </c>
      <c r="K30" s="35">
        <v>61</v>
      </c>
      <c r="L30" s="35">
        <v>9</v>
      </c>
      <c r="M30" s="35">
        <v>28</v>
      </c>
      <c r="N30" s="35">
        <v>8</v>
      </c>
      <c r="O30" s="35">
        <v>12</v>
      </c>
      <c r="P30" s="35">
        <v>3</v>
      </c>
      <c r="Q30" s="35">
        <v>0</v>
      </c>
      <c r="R30" s="35">
        <v>0</v>
      </c>
    </row>
    <row r="31" spans="1:18" s="13" customFormat="1" ht="12">
      <c r="A31" s="32" t="s">
        <v>85</v>
      </c>
      <c r="B31" s="33" t="s">
        <v>86</v>
      </c>
      <c r="C31" s="34">
        <v>145</v>
      </c>
      <c r="D31" s="35">
        <v>80</v>
      </c>
      <c r="E31" s="35">
        <v>65</v>
      </c>
      <c r="F31" s="34">
        <v>291</v>
      </c>
      <c r="G31" s="35">
        <v>44</v>
      </c>
      <c r="H31" s="35">
        <v>7</v>
      </c>
      <c r="I31" s="35">
        <v>9</v>
      </c>
      <c r="J31" s="35">
        <v>21</v>
      </c>
      <c r="K31" s="35">
        <v>74</v>
      </c>
      <c r="L31" s="35">
        <v>42</v>
      </c>
      <c r="M31" s="35">
        <v>24</v>
      </c>
      <c r="N31" s="35">
        <v>29</v>
      </c>
      <c r="O31" s="35">
        <v>27</v>
      </c>
      <c r="P31" s="35">
        <v>14</v>
      </c>
      <c r="Q31" s="35">
        <v>0</v>
      </c>
      <c r="R31" s="35">
        <v>0</v>
      </c>
    </row>
    <row r="32" spans="1:18" s="13" customFormat="1" ht="12">
      <c r="A32" s="32" t="s">
        <v>87</v>
      </c>
      <c r="B32" s="33" t="s">
        <v>88</v>
      </c>
      <c r="C32" s="34">
        <v>130</v>
      </c>
      <c r="D32" s="35">
        <v>84</v>
      </c>
      <c r="E32" s="35">
        <v>46</v>
      </c>
      <c r="F32" s="34">
        <v>470</v>
      </c>
      <c r="G32" s="35">
        <v>78</v>
      </c>
      <c r="H32" s="35">
        <v>2</v>
      </c>
      <c r="I32" s="35">
        <v>14</v>
      </c>
      <c r="J32" s="35">
        <v>39</v>
      </c>
      <c r="K32" s="35">
        <v>171</v>
      </c>
      <c r="L32" s="35">
        <v>61</v>
      </c>
      <c r="M32" s="35">
        <v>32</v>
      </c>
      <c r="N32" s="35">
        <v>26</v>
      </c>
      <c r="O32" s="35">
        <v>22</v>
      </c>
      <c r="P32" s="35">
        <v>24</v>
      </c>
      <c r="Q32" s="35">
        <v>0</v>
      </c>
      <c r="R32" s="35">
        <v>1</v>
      </c>
    </row>
    <row r="33" spans="1:18" s="13" customFormat="1" ht="12">
      <c r="A33" s="32" t="s">
        <v>89</v>
      </c>
      <c r="B33" s="33" t="s">
        <v>90</v>
      </c>
      <c r="C33" s="34">
        <v>231</v>
      </c>
      <c r="D33" s="35">
        <v>137</v>
      </c>
      <c r="E33" s="35">
        <v>94</v>
      </c>
      <c r="F33" s="34">
        <v>809</v>
      </c>
      <c r="G33" s="35">
        <v>92</v>
      </c>
      <c r="H33" s="35">
        <v>11</v>
      </c>
      <c r="I33" s="35">
        <v>44</v>
      </c>
      <c r="J33" s="35">
        <v>76</v>
      </c>
      <c r="K33" s="35">
        <v>270</v>
      </c>
      <c r="L33" s="35">
        <v>178</v>
      </c>
      <c r="M33" s="35">
        <v>35</v>
      </c>
      <c r="N33" s="35">
        <v>22</v>
      </c>
      <c r="O33" s="35">
        <v>35</v>
      </c>
      <c r="P33" s="35">
        <v>44</v>
      </c>
      <c r="Q33" s="35">
        <v>2</v>
      </c>
      <c r="R33" s="35">
        <v>0</v>
      </c>
    </row>
    <row r="34" spans="1:18" s="13" customFormat="1" ht="12">
      <c r="A34" s="32" t="s">
        <v>91</v>
      </c>
      <c r="B34" s="33" t="s">
        <v>92</v>
      </c>
      <c r="C34" s="34">
        <v>119</v>
      </c>
      <c r="D34" s="35">
        <v>83</v>
      </c>
      <c r="E34" s="35">
        <v>36</v>
      </c>
      <c r="F34" s="34">
        <v>284</v>
      </c>
      <c r="G34" s="35">
        <v>40</v>
      </c>
      <c r="H34" s="35">
        <v>5</v>
      </c>
      <c r="I34" s="35">
        <v>8</v>
      </c>
      <c r="J34" s="35">
        <v>35</v>
      </c>
      <c r="K34" s="35">
        <v>97</v>
      </c>
      <c r="L34" s="35">
        <v>33</v>
      </c>
      <c r="M34" s="35">
        <v>23</v>
      </c>
      <c r="N34" s="35">
        <v>16</v>
      </c>
      <c r="O34" s="35">
        <v>11</v>
      </c>
      <c r="P34" s="35">
        <v>16</v>
      </c>
      <c r="Q34" s="35">
        <v>0</v>
      </c>
      <c r="R34" s="35">
        <v>0</v>
      </c>
    </row>
    <row r="35" spans="1:18" s="13" customFormat="1" ht="12">
      <c r="A35" s="32" t="s">
        <v>93</v>
      </c>
      <c r="B35" s="33" t="s">
        <v>94</v>
      </c>
      <c r="C35" s="34">
        <v>174</v>
      </c>
      <c r="D35" s="35">
        <v>107</v>
      </c>
      <c r="E35" s="35">
        <v>67</v>
      </c>
      <c r="F35" s="34">
        <v>547</v>
      </c>
      <c r="G35" s="35">
        <v>99</v>
      </c>
      <c r="H35" s="35">
        <v>11</v>
      </c>
      <c r="I35" s="35">
        <v>16</v>
      </c>
      <c r="J35" s="35">
        <v>61</v>
      </c>
      <c r="K35" s="35">
        <v>183</v>
      </c>
      <c r="L35" s="35">
        <v>55</v>
      </c>
      <c r="M35" s="35">
        <v>42</v>
      </c>
      <c r="N35" s="35">
        <v>16</v>
      </c>
      <c r="O35" s="35">
        <v>29</v>
      </c>
      <c r="P35" s="35">
        <v>35</v>
      </c>
      <c r="Q35" s="35">
        <v>0</v>
      </c>
      <c r="R35" s="35">
        <v>0</v>
      </c>
    </row>
    <row r="36" spans="1:18" s="13" customFormat="1" ht="12">
      <c r="A36" s="32" t="s">
        <v>369</v>
      </c>
      <c r="B36" s="36" t="s">
        <v>95</v>
      </c>
      <c r="C36" s="34">
        <v>37</v>
      </c>
      <c r="D36" s="35">
        <v>37</v>
      </c>
      <c r="E36" s="35">
        <v>0</v>
      </c>
      <c r="F36" s="34">
        <v>183</v>
      </c>
      <c r="G36" s="35">
        <v>8</v>
      </c>
      <c r="H36" s="35">
        <v>2</v>
      </c>
      <c r="I36" s="35">
        <v>7</v>
      </c>
      <c r="J36" s="35">
        <v>7</v>
      </c>
      <c r="K36" s="35">
        <v>20</v>
      </c>
      <c r="L36" s="35">
        <v>4</v>
      </c>
      <c r="M36" s="35">
        <v>6</v>
      </c>
      <c r="N36" s="35">
        <v>89</v>
      </c>
      <c r="O36" s="35">
        <v>2</v>
      </c>
      <c r="P36" s="35">
        <v>10</v>
      </c>
      <c r="Q36" s="35">
        <v>0</v>
      </c>
      <c r="R36" s="35">
        <v>28</v>
      </c>
    </row>
    <row r="37" spans="1:18" s="13" customFormat="1" ht="12">
      <c r="A37" s="32" t="s">
        <v>370</v>
      </c>
      <c r="B37" s="36" t="s">
        <v>96</v>
      </c>
      <c r="C37" s="34">
        <v>5</v>
      </c>
      <c r="D37" s="35">
        <v>5</v>
      </c>
      <c r="E37" s="35">
        <v>0</v>
      </c>
      <c r="F37" s="34">
        <v>27</v>
      </c>
      <c r="G37" s="35">
        <v>13</v>
      </c>
      <c r="H37" s="35">
        <v>0</v>
      </c>
      <c r="I37" s="35">
        <v>0</v>
      </c>
      <c r="J37" s="35">
        <v>1</v>
      </c>
      <c r="K37" s="35">
        <v>3</v>
      </c>
      <c r="L37" s="35">
        <v>0</v>
      </c>
      <c r="M37" s="35">
        <v>0</v>
      </c>
      <c r="N37" s="35">
        <v>3</v>
      </c>
      <c r="O37" s="35">
        <v>3</v>
      </c>
      <c r="P37" s="35">
        <v>3</v>
      </c>
      <c r="Q37" s="35">
        <v>0</v>
      </c>
      <c r="R37" s="35">
        <v>1</v>
      </c>
    </row>
    <row r="38" spans="1:2" ht="12">
      <c r="A38" s="37" t="s">
        <v>371</v>
      </c>
      <c r="B38" s="38"/>
    </row>
    <row r="39" spans="1:16" s="39" customFormat="1" ht="12" customHeight="1">
      <c r="A39" s="107" t="s">
        <v>372</v>
      </c>
      <c r="B39" s="90"/>
      <c r="C39" s="90"/>
      <c r="D39" s="90"/>
      <c r="E39" s="90"/>
      <c r="F39" s="90"/>
      <c r="G39" s="90"/>
      <c r="H39" s="90"/>
      <c r="I39" s="90"/>
      <c r="J39" s="90"/>
      <c r="K39" s="90"/>
      <c r="L39" s="90"/>
      <c r="M39" s="90"/>
      <c r="N39" s="90"/>
      <c r="O39" s="90"/>
      <c r="P39" s="90"/>
    </row>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c r="B230" s="38"/>
    </row>
  </sheetData>
  <sheetProtection/>
  <mergeCells count="7">
    <mergeCell ref="A5:B5"/>
    <mergeCell ref="A39:P39"/>
    <mergeCell ref="A1:R1"/>
    <mergeCell ref="A2:R2"/>
    <mergeCell ref="F3:R3"/>
    <mergeCell ref="A3:B4"/>
    <mergeCell ref="C3:E3"/>
  </mergeCells>
  <printOptions horizontalCentered="1" verticalCentered="1"/>
  <pageMargins left="0.49" right="0.52" top="0.39" bottom="0.43" header="0.28" footer="0.33"/>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pageSetUpPr fitToPage="1"/>
  </sheetPr>
  <dimension ref="A1:R230"/>
  <sheetViews>
    <sheetView zoomScalePageLayoutView="0" workbookViewId="0" topLeftCell="A1">
      <pane xSplit="2" ySplit="6" topLeftCell="C7" activePane="bottomRight" state="frozen"/>
      <selection pane="topLeft" activeCell="A1" sqref="A1:Q1"/>
      <selection pane="topRight" activeCell="A1" sqref="A1:Q1"/>
      <selection pane="bottomLeft" activeCell="A1" sqref="A1:Q1"/>
      <selection pane="bottomRight" activeCell="A1" sqref="A1:Q1"/>
    </sheetView>
  </sheetViews>
  <sheetFormatPr defaultColWidth="11.83203125" defaultRowHeight="12"/>
  <cols>
    <col min="1" max="1" width="15.33203125" style="37" customWidth="1"/>
    <col min="2" max="2" width="21.16015625" style="40" customWidth="1"/>
    <col min="3" max="3" width="10.5" style="37" customWidth="1"/>
    <col min="4" max="4" width="11.66015625" style="37" customWidth="1"/>
    <col min="5" max="5" width="11.33203125" style="37" customWidth="1"/>
    <col min="6" max="6" width="8.66015625" style="37" customWidth="1"/>
    <col min="7" max="7" width="12" style="37" customWidth="1"/>
    <col min="8" max="8" width="11.83203125" style="37" customWidth="1"/>
    <col min="9" max="9" width="11.16015625" style="37" customWidth="1"/>
    <col min="10" max="10" width="11.5" style="37" customWidth="1"/>
    <col min="11" max="11" width="11.33203125" style="37" customWidth="1"/>
    <col min="12" max="12" width="11.5" style="37" customWidth="1"/>
    <col min="13" max="13" width="11.33203125" style="37" customWidth="1"/>
    <col min="14" max="14" width="10.66015625" style="37" customWidth="1"/>
    <col min="15" max="16" width="10.33203125" style="37" customWidth="1"/>
    <col min="17" max="17" width="10.5" style="37" customWidth="1"/>
    <col min="18" max="18" width="7.66015625" style="37" customWidth="1"/>
    <col min="19" max="16384" width="11.83203125" style="37" customWidth="1"/>
  </cols>
  <sheetData>
    <row r="1" spans="1:18" s="13" customFormat="1" ht="33.75" customHeight="1">
      <c r="A1" s="97" t="s">
        <v>271</v>
      </c>
      <c r="B1" s="97"/>
      <c r="C1" s="98"/>
      <c r="D1" s="98"/>
      <c r="E1" s="98"/>
      <c r="F1" s="98"/>
      <c r="G1" s="98"/>
      <c r="H1" s="98"/>
      <c r="I1" s="98"/>
      <c r="J1" s="98"/>
      <c r="K1" s="98"/>
      <c r="L1" s="98"/>
      <c r="M1" s="98"/>
      <c r="N1" s="98"/>
      <c r="O1" s="98"/>
      <c r="P1" s="98"/>
      <c r="Q1" s="98"/>
      <c r="R1" s="98"/>
    </row>
    <row r="2" spans="1:18" s="13" customFormat="1" ht="15" customHeight="1">
      <c r="A2" s="99" t="s">
        <v>374</v>
      </c>
      <c r="B2" s="99"/>
      <c r="C2" s="99"/>
      <c r="D2" s="99"/>
      <c r="E2" s="99"/>
      <c r="F2" s="99"/>
      <c r="G2" s="99"/>
      <c r="H2" s="99"/>
      <c r="I2" s="99"/>
      <c r="J2" s="99"/>
      <c r="K2" s="99"/>
      <c r="L2" s="99"/>
      <c r="M2" s="99"/>
      <c r="N2" s="99"/>
      <c r="O2" s="99"/>
      <c r="P2" s="99"/>
      <c r="Q2" s="99"/>
      <c r="R2" s="99"/>
    </row>
    <row r="3" spans="1:18" s="13" customFormat="1" ht="12">
      <c r="A3" s="100" t="s">
        <v>272</v>
      </c>
      <c r="B3" s="101"/>
      <c r="C3" s="104" t="s">
        <v>273</v>
      </c>
      <c r="D3" s="104"/>
      <c r="E3" s="104"/>
      <c r="F3" s="104" t="s">
        <v>274</v>
      </c>
      <c r="G3" s="104"/>
      <c r="H3" s="104"/>
      <c r="I3" s="104"/>
      <c r="J3" s="104"/>
      <c r="K3" s="104"/>
      <c r="L3" s="104"/>
      <c r="M3" s="104"/>
      <c r="N3" s="104"/>
      <c r="O3" s="104"/>
      <c r="P3" s="104"/>
      <c r="Q3" s="104"/>
      <c r="R3" s="104"/>
    </row>
    <row r="4" spans="1:18" s="15" customFormat="1" ht="48" customHeight="1">
      <c r="A4" s="102"/>
      <c r="B4" s="103"/>
      <c r="C4" s="14" t="s">
        <v>275</v>
      </c>
      <c r="D4" s="3" t="s">
        <v>276</v>
      </c>
      <c r="E4" s="3" t="s">
        <v>277</v>
      </c>
      <c r="F4" s="14" t="s">
        <v>275</v>
      </c>
      <c r="G4" s="3" t="s">
        <v>278</v>
      </c>
      <c r="H4" s="3" t="s">
        <v>279</v>
      </c>
      <c r="I4" s="3" t="s">
        <v>280</v>
      </c>
      <c r="J4" s="3" t="s">
        <v>281</v>
      </c>
      <c r="K4" s="3" t="s">
        <v>282</v>
      </c>
      <c r="L4" s="3" t="s">
        <v>283</v>
      </c>
      <c r="M4" s="3" t="s">
        <v>284</v>
      </c>
      <c r="N4" s="14" t="s">
        <v>285</v>
      </c>
      <c r="O4" s="14" t="s">
        <v>286</v>
      </c>
      <c r="P4" s="14" t="s">
        <v>287</v>
      </c>
      <c r="Q4" s="14" t="s">
        <v>288</v>
      </c>
      <c r="R4" s="14" t="s">
        <v>289</v>
      </c>
    </row>
    <row r="5" spans="1:18" s="17" customFormat="1" ht="55.5" customHeight="1">
      <c r="A5" s="105" t="s">
        <v>290</v>
      </c>
      <c r="B5" s="106"/>
      <c r="C5" s="16" t="s">
        <v>291</v>
      </c>
      <c r="D5" s="8" t="s">
        <v>292</v>
      </c>
      <c r="E5" s="8" t="s">
        <v>293</v>
      </c>
      <c r="F5" s="16" t="s">
        <v>291</v>
      </c>
      <c r="G5" s="8" t="s">
        <v>294</v>
      </c>
      <c r="H5" s="8" t="s">
        <v>295</v>
      </c>
      <c r="I5" s="8" t="s">
        <v>296</v>
      </c>
      <c r="J5" s="8" t="s">
        <v>297</v>
      </c>
      <c r="K5" s="8" t="s">
        <v>298</v>
      </c>
      <c r="L5" s="8" t="s">
        <v>299</v>
      </c>
      <c r="M5" s="8" t="s">
        <v>300</v>
      </c>
      <c r="N5" s="16" t="s">
        <v>301</v>
      </c>
      <c r="O5" s="16" t="s">
        <v>302</v>
      </c>
      <c r="P5" s="16" t="s">
        <v>303</v>
      </c>
      <c r="Q5" s="16" t="s">
        <v>304</v>
      </c>
      <c r="R5" s="16" t="s">
        <v>47</v>
      </c>
    </row>
    <row r="6" spans="1:18" s="15" customFormat="1" ht="14.25" customHeight="1">
      <c r="A6" s="18" t="s">
        <v>305</v>
      </c>
      <c r="B6" s="19" t="s">
        <v>306</v>
      </c>
      <c r="C6" s="20">
        <v>4440</v>
      </c>
      <c r="D6" s="20">
        <v>2368</v>
      </c>
      <c r="E6" s="20">
        <v>2072</v>
      </c>
      <c r="F6" s="20">
        <v>18695</v>
      </c>
      <c r="G6" s="20">
        <v>2801</v>
      </c>
      <c r="H6" s="20">
        <v>576</v>
      </c>
      <c r="I6" s="20">
        <v>725</v>
      </c>
      <c r="J6" s="20">
        <v>2098</v>
      </c>
      <c r="K6" s="20">
        <v>5974</v>
      </c>
      <c r="L6" s="20">
        <v>2055</v>
      </c>
      <c r="M6" s="20">
        <v>1943</v>
      </c>
      <c r="N6" s="20">
        <v>827</v>
      </c>
      <c r="O6" s="20">
        <v>714</v>
      </c>
      <c r="P6" s="20">
        <v>689</v>
      </c>
      <c r="Q6" s="20">
        <v>0</v>
      </c>
      <c r="R6" s="20">
        <v>293</v>
      </c>
    </row>
    <row r="7" spans="1:18" s="26" customFormat="1" ht="12">
      <c r="A7" s="21" t="s">
        <v>307</v>
      </c>
      <c r="B7" s="22" t="s">
        <v>308</v>
      </c>
      <c r="C7" s="23">
        <v>236</v>
      </c>
      <c r="D7" s="24">
        <v>207</v>
      </c>
      <c r="E7" s="24">
        <v>29</v>
      </c>
      <c r="F7" s="25">
        <v>4407</v>
      </c>
      <c r="G7" s="24">
        <v>1049</v>
      </c>
      <c r="H7" s="24">
        <v>390</v>
      </c>
      <c r="I7" s="24">
        <v>355</v>
      </c>
      <c r="J7" s="24">
        <v>443</v>
      </c>
      <c r="K7" s="24">
        <v>918</v>
      </c>
      <c r="L7" s="24">
        <v>130</v>
      </c>
      <c r="M7" s="24">
        <v>899</v>
      </c>
      <c r="N7" s="24">
        <v>35</v>
      </c>
      <c r="O7" s="24">
        <v>6</v>
      </c>
      <c r="P7" s="24">
        <v>53</v>
      </c>
      <c r="Q7" s="24">
        <v>0</v>
      </c>
      <c r="R7" s="24">
        <v>129</v>
      </c>
    </row>
    <row r="8" spans="1:18" s="26" customFormat="1" ht="12">
      <c r="A8" s="21" t="s">
        <v>309</v>
      </c>
      <c r="B8" s="22" t="s">
        <v>310</v>
      </c>
      <c r="C8" s="20">
        <v>4204</v>
      </c>
      <c r="D8" s="27">
        <v>2161</v>
      </c>
      <c r="E8" s="27">
        <v>2043</v>
      </c>
      <c r="F8" s="20">
        <v>14288</v>
      </c>
      <c r="G8" s="27">
        <v>1752</v>
      </c>
      <c r="H8" s="27">
        <v>186</v>
      </c>
      <c r="I8" s="27">
        <v>370</v>
      </c>
      <c r="J8" s="27">
        <v>1655</v>
      </c>
      <c r="K8" s="27">
        <v>5056</v>
      </c>
      <c r="L8" s="27">
        <v>1925</v>
      </c>
      <c r="M8" s="27">
        <v>1044</v>
      </c>
      <c r="N8" s="27">
        <v>792</v>
      </c>
      <c r="O8" s="27">
        <v>708</v>
      </c>
      <c r="P8" s="27">
        <v>636</v>
      </c>
      <c r="Q8" s="27">
        <v>0</v>
      </c>
      <c r="R8" s="27">
        <v>164</v>
      </c>
    </row>
    <row r="9" spans="1:18" s="13" customFormat="1" ht="12">
      <c r="A9" s="28" t="s">
        <v>311</v>
      </c>
      <c r="B9" s="29" t="s">
        <v>312</v>
      </c>
      <c r="C9" s="30">
        <v>878</v>
      </c>
      <c r="D9" s="31">
        <v>403</v>
      </c>
      <c r="E9" s="31">
        <v>475</v>
      </c>
      <c r="F9" s="30">
        <v>3333</v>
      </c>
      <c r="G9" s="31">
        <v>471</v>
      </c>
      <c r="H9" s="31">
        <v>65</v>
      </c>
      <c r="I9" s="31">
        <v>157</v>
      </c>
      <c r="J9" s="31">
        <v>309</v>
      </c>
      <c r="K9" s="31">
        <v>863</v>
      </c>
      <c r="L9" s="31">
        <v>526</v>
      </c>
      <c r="M9" s="31">
        <v>243</v>
      </c>
      <c r="N9" s="31">
        <v>143</v>
      </c>
      <c r="O9" s="31">
        <v>342</v>
      </c>
      <c r="P9" s="31">
        <v>198</v>
      </c>
      <c r="Q9" s="31">
        <v>0</v>
      </c>
      <c r="R9" s="31">
        <v>16</v>
      </c>
    </row>
    <row r="10" spans="1:18" s="13" customFormat="1" ht="12">
      <c r="A10" s="32" t="s">
        <v>48</v>
      </c>
      <c r="B10" s="33" t="s">
        <v>313</v>
      </c>
      <c r="C10" s="34">
        <v>117</v>
      </c>
      <c r="D10" s="35">
        <v>85</v>
      </c>
      <c r="E10" s="35">
        <v>32</v>
      </c>
      <c r="F10" s="34">
        <v>310</v>
      </c>
      <c r="G10" s="35">
        <v>82</v>
      </c>
      <c r="H10" s="35">
        <v>18</v>
      </c>
      <c r="I10" s="35">
        <v>11</v>
      </c>
      <c r="J10" s="35">
        <v>27</v>
      </c>
      <c r="K10" s="35">
        <v>90</v>
      </c>
      <c r="L10" s="35">
        <v>8</v>
      </c>
      <c r="M10" s="35">
        <v>62</v>
      </c>
      <c r="N10" s="35">
        <v>8</v>
      </c>
      <c r="O10" s="35">
        <v>1</v>
      </c>
      <c r="P10" s="35">
        <v>2</v>
      </c>
      <c r="Q10" s="35">
        <v>0</v>
      </c>
      <c r="R10" s="35">
        <v>1</v>
      </c>
    </row>
    <row r="11" spans="1:18" s="13" customFormat="1" ht="12">
      <c r="A11" s="32" t="s">
        <v>314</v>
      </c>
      <c r="B11" s="33" t="s">
        <v>49</v>
      </c>
      <c r="C11" s="34">
        <v>446</v>
      </c>
      <c r="D11" s="35">
        <v>170</v>
      </c>
      <c r="E11" s="35">
        <v>276</v>
      </c>
      <c r="F11" s="34">
        <v>1694</v>
      </c>
      <c r="G11" s="35">
        <v>140</v>
      </c>
      <c r="H11" s="35">
        <v>28</v>
      </c>
      <c r="I11" s="35">
        <v>82</v>
      </c>
      <c r="J11" s="35">
        <v>136</v>
      </c>
      <c r="K11" s="35">
        <v>358</v>
      </c>
      <c r="L11" s="35">
        <v>361</v>
      </c>
      <c r="M11" s="35">
        <v>89</v>
      </c>
      <c r="N11" s="35">
        <v>91</v>
      </c>
      <c r="O11" s="35">
        <v>286</v>
      </c>
      <c r="P11" s="35">
        <v>123</v>
      </c>
      <c r="Q11" s="35">
        <v>0</v>
      </c>
      <c r="R11" s="35">
        <v>0</v>
      </c>
    </row>
    <row r="12" spans="1:18" s="13" customFormat="1" ht="12">
      <c r="A12" s="32" t="s">
        <v>50</v>
      </c>
      <c r="B12" s="33" t="s">
        <v>51</v>
      </c>
      <c r="C12" s="34">
        <v>312</v>
      </c>
      <c r="D12" s="35">
        <v>146</v>
      </c>
      <c r="E12" s="35">
        <v>166</v>
      </c>
      <c r="F12" s="34">
        <v>1329</v>
      </c>
      <c r="G12" s="35">
        <v>249</v>
      </c>
      <c r="H12" s="35">
        <v>19</v>
      </c>
      <c r="I12" s="35">
        <v>64</v>
      </c>
      <c r="J12" s="35">
        <v>146</v>
      </c>
      <c r="K12" s="35">
        <v>415</v>
      </c>
      <c r="L12" s="35">
        <v>157</v>
      </c>
      <c r="M12" s="35">
        <v>92</v>
      </c>
      <c r="N12" s="35">
        <v>44</v>
      </c>
      <c r="O12" s="35">
        <v>55</v>
      </c>
      <c r="P12" s="35">
        <v>73</v>
      </c>
      <c r="Q12" s="35">
        <v>0</v>
      </c>
      <c r="R12" s="35">
        <v>15</v>
      </c>
    </row>
    <row r="13" spans="1:18" s="13" customFormat="1" ht="12">
      <c r="A13" s="32" t="s">
        <v>52</v>
      </c>
      <c r="B13" s="33" t="s">
        <v>315</v>
      </c>
      <c r="C13" s="34">
        <v>3</v>
      </c>
      <c r="D13" s="35">
        <v>2</v>
      </c>
      <c r="E13" s="35">
        <v>1</v>
      </c>
      <c r="F13" s="34">
        <v>0</v>
      </c>
      <c r="G13" s="35">
        <v>0</v>
      </c>
      <c r="H13" s="35">
        <v>0</v>
      </c>
      <c r="I13" s="35">
        <v>0</v>
      </c>
      <c r="J13" s="35">
        <v>0</v>
      </c>
      <c r="K13" s="35">
        <v>0</v>
      </c>
      <c r="L13" s="35">
        <v>0</v>
      </c>
      <c r="M13" s="35">
        <v>0</v>
      </c>
      <c r="N13" s="35">
        <v>0</v>
      </c>
      <c r="O13" s="35">
        <v>0</v>
      </c>
      <c r="P13" s="35">
        <v>0</v>
      </c>
      <c r="Q13" s="35">
        <v>0</v>
      </c>
      <c r="R13" s="35">
        <v>0</v>
      </c>
    </row>
    <row r="14" spans="1:18" s="13" customFormat="1" ht="12">
      <c r="A14" s="28" t="s">
        <v>316</v>
      </c>
      <c r="B14" s="29" t="s">
        <v>317</v>
      </c>
      <c r="C14" s="30">
        <v>3326</v>
      </c>
      <c r="D14" s="31">
        <v>1758</v>
      </c>
      <c r="E14" s="31">
        <v>1568</v>
      </c>
      <c r="F14" s="30">
        <v>10955</v>
      </c>
      <c r="G14" s="31">
        <v>1281</v>
      </c>
      <c r="H14" s="31">
        <v>121</v>
      </c>
      <c r="I14" s="31">
        <v>213</v>
      </c>
      <c r="J14" s="31">
        <v>1346</v>
      </c>
      <c r="K14" s="31">
        <v>4193</v>
      </c>
      <c r="L14" s="31">
        <v>1399</v>
      </c>
      <c r="M14" s="31">
        <v>801</v>
      </c>
      <c r="N14" s="31">
        <v>649</v>
      </c>
      <c r="O14" s="31">
        <v>366</v>
      </c>
      <c r="P14" s="31">
        <v>438</v>
      </c>
      <c r="Q14" s="31">
        <v>0</v>
      </c>
      <c r="R14" s="31">
        <v>148</v>
      </c>
    </row>
    <row r="15" spans="1:18" s="13" customFormat="1" ht="12">
      <c r="A15" s="32" t="s">
        <v>53</v>
      </c>
      <c r="B15" s="33" t="s">
        <v>54</v>
      </c>
      <c r="C15" s="34">
        <v>286</v>
      </c>
      <c r="D15" s="35">
        <v>100</v>
      </c>
      <c r="E15" s="35">
        <v>186</v>
      </c>
      <c r="F15" s="34">
        <v>1109</v>
      </c>
      <c r="G15" s="35">
        <v>94</v>
      </c>
      <c r="H15" s="35">
        <v>7</v>
      </c>
      <c r="I15" s="35">
        <v>12</v>
      </c>
      <c r="J15" s="35">
        <v>137</v>
      </c>
      <c r="K15" s="35">
        <v>477</v>
      </c>
      <c r="L15" s="35">
        <v>188</v>
      </c>
      <c r="M15" s="35">
        <v>68</v>
      </c>
      <c r="N15" s="35">
        <v>57</v>
      </c>
      <c r="O15" s="35">
        <v>48</v>
      </c>
      <c r="P15" s="35">
        <v>20</v>
      </c>
      <c r="Q15" s="35">
        <v>0</v>
      </c>
      <c r="R15" s="35">
        <v>1</v>
      </c>
    </row>
    <row r="16" spans="1:18" s="13" customFormat="1" ht="12">
      <c r="A16" s="32" t="s">
        <v>55</v>
      </c>
      <c r="B16" s="33" t="s">
        <v>56</v>
      </c>
      <c r="C16" s="34">
        <v>143</v>
      </c>
      <c r="D16" s="35">
        <v>81</v>
      </c>
      <c r="E16" s="35">
        <v>62</v>
      </c>
      <c r="F16" s="34">
        <v>399</v>
      </c>
      <c r="G16" s="35">
        <v>63</v>
      </c>
      <c r="H16" s="35">
        <v>8</v>
      </c>
      <c r="I16" s="35">
        <v>11</v>
      </c>
      <c r="J16" s="35">
        <v>49</v>
      </c>
      <c r="K16" s="35">
        <v>120</v>
      </c>
      <c r="L16" s="35">
        <v>44</v>
      </c>
      <c r="M16" s="35">
        <v>36</v>
      </c>
      <c r="N16" s="35">
        <v>24</v>
      </c>
      <c r="O16" s="35">
        <v>13</v>
      </c>
      <c r="P16" s="35">
        <v>24</v>
      </c>
      <c r="Q16" s="35">
        <v>0</v>
      </c>
      <c r="R16" s="35">
        <v>7</v>
      </c>
    </row>
    <row r="17" spans="1:18" s="13" customFormat="1" ht="12">
      <c r="A17" s="32" t="s">
        <v>57</v>
      </c>
      <c r="B17" s="33" t="s">
        <v>58</v>
      </c>
      <c r="C17" s="34">
        <v>232</v>
      </c>
      <c r="D17" s="35">
        <v>101</v>
      </c>
      <c r="E17" s="35">
        <v>131</v>
      </c>
      <c r="F17" s="34">
        <v>850</v>
      </c>
      <c r="G17" s="35">
        <v>96</v>
      </c>
      <c r="H17" s="35">
        <v>14</v>
      </c>
      <c r="I17" s="35">
        <v>18</v>
      </c>
      <c r="J17" s="35">
        <v>89</v>
      </c>
      <c r="K17" s="35">
        <v>251</v>
      </c>
      <c r="L17" s="35">
        <v>143</v>
      </c>
      <c r="M17" s="35">
        <v>66</v>
      </c>
      <c r="N17" s="35">
        <v>66</v>
      </c>
      <c r="O17" s="35">
        <v>29</v>
      </c>
      <c r="P17" s="35">
        <v>36</v>
      </c>
      <c r="Q17" s="35">
        <v>0</v>
      </c>
      <c r="R17" s="35">
        <v>42</v>
      </c>
    </row>
    <row r="18" spans="1:18" s="13" customFormat="1" ht="12">
      <c r="A18" s="32" t="s">
        <v>59</v>
      </c>
      <c r="B18" s="33" t="s">
        <v>60</v>
      </c>
      <c r="C18" s="34">
        <v>94</v>
      </c>
      <c r="D18" s="35">
        <v>57</v>
      </c>
      <c r="E18" s="35">
        <v>37</v>
      </c>
      <c r="F18" s="34">
        <v>513</v>
      </c>
      <c r="G18" s="35">
        <v>68</v>
      </c>
      <c r="H18" s="35">
        <v>0</v>
      </c>
      <c r="I18" s="35">
        <v>2</v>
      </c>
      <c r="J18" s="35">
        <v>77</v>
      </c>
      <c r="K18" s="35">
        <v>155</v>
      </c>
      <c r="L18" s="35">
        <v>40</v>
      </c>
      <c r="M18" s="35">
        <v>54</v>
      </c>
      <c r="N18" s="35">
        <v>104</v>
      </c>
      <c r="O18" s="35">
        <v>1</v>
      </c>
      <c r="P18" s="35">
        <v>12</v>
      </c>
      <c r="Q18" s="35">
        <v>0</v>
      </c>
      <c r="R18" s="35">
        <v>0</v>
      </c>
    </row>
    <row r="19" spans="1:18" s="13" customFormat="1" ht="12">
      <c r="A19" s="32" t="s">
        <v>61</v>
      </c>
      <c r="B19" s="33" t="s">
        <v>62</v>
      </c>
      <c r="C19" s="34">
        <v>138</v>
      </c>
      <c r="D19" s="35">
        <v>76</v>
      </c>
      <c r="E19" s="35">
        <v>62</v>
      </c>
      <c r="F19" s="34">
        <v>435</v>
      </c>
      <c r="G19" s="35">
        <v>65</v>
      </c>
      <c r="H19" s="35">
        <v>0</v>
      </c>
      <c r="I19" s="35">
        <v>7</v>
      </c>
      <c r="J19" s="35">
        <v>54</v>
      </c>
      <c r="K19" s="35">
        <v>147</v>
      </c>
      <c r="L19" s="35">
        <v>47</v>
      </c>
      <c r="M19" s="35">
        <v>54</v>
      </c>
      <c r="N19" s="35">
        <v>32</v>
      </c>
      <c r="O19" s="35">
        <v>10</v>
      </c>
      <c r="P19" s="35">
        <v>19</v>
      </c>
      <c r="Q19" s="35">
        <v>0</v>
      </c>
      <c r="R19" s="35">
        <v>0</v>
      </c>
    </row>
    <row r="20" spans="1:18" s="13" customFormat="1" ht="12">
      <c r="A20" s="32" t="s">
        <v>63</v>
      </c>
      <c r="B20" s="33" t="s">
        <v>64</v>
      </c>
      <c r="C20" s="34">
        <v>259</v>
      </c>
      <c r="D20" s="35">
        <v>106</v>
      </c>
      <c r="E20" s="35">
        <v>153</v>
      </c>
      <c r="F20" s="34">
        <v>794</v>
      </c>
      <c r="G20" s="35">
        <v>90</v>
      </c>
      <c r="H20" s="35">
        <v>8</v>
      </c>
      <c r="I20" s="35">
        <v>9</v>
      </c>
      <c r="J20" s="35">
        <v>116</v>
      </c>
      <c r="K20" s="35">
        <v>283</v>
      </c>
      <c r="L20" s="35">
        <v>143</v>
      </c>
      <c r="M20" s="35">
        <v>51</v>
      </c>
      <c r="N20" s="35">
        <v>18</v>
      </c>
      <c r="O20" s="35">
        <v>13</v>
      </c>
      <c r="P20" s="35">
        <v>32</v>
      </c>
      <c r="Q20" s="35">
        <v>0</v>
      </c>
      <c r="R20" s="35">
        <v>31</v>
      </c>
    </row>
    <row r="21" spans="1:18" s="13" customFormat="1" ht="12">
      <c r="A21" s="32" t="s">
        <v>65</v>
      </c>
      <c r="B21" s="33" t="s">
        <v>66</v>
      </c>
      <c r="C21" s="34">
        <v>166</v>
      </c>
      <c r="D21" s="35">
        <v>89</v>
      </c>
      <c r="E21" s="35">
        <v>77</v>
      </c>
      <c r="F21" s="34">
        <v>643</v>
      </c>
      <c r="G21" s="35">
        <v>51</v>
      </c>
      <c r="H21" s="35">
        <v>4</v>
      </c>
      <c r="I21" s="35">
        <v>10</v>
      </c>
      <c r="J21" s="35">
        <v>81</v>
      </c>
      <c r="K21" s="35">
        <v>290</v>
      </c>
      <c r="L21" s="35">
        <v>118</v>
      </c>
      <c r="M21" s="35">
        <v>32</v>
      </c>
      <c r="N21" s="35">
        <v>25</v>
      </c>
      <c r="O21" s="35">
        <v>9</v>
      </c>
      <c r="P21" s="35">
        <v>23</v>
      </c>
      <c r="Q21" s="35">
        <v>0</v>
      </c>
      <c r="R21" s="35">
        <v>0</v>
      </c>
    </row>
    <row r="22" spans="1:18" s="13" customFormat="1" ht="12">
      <c r="A22" s="32" t="s">
        <v>67</v>
      </c>
      <c r="B22" s="33" t="s">
        <v>68</v>
      </c>
      <c r="C22" s="34">
        <v>120</v>
      </c>
      <c r="D22" s="35">
        <v>62</v>
      </c>
      <c r="E22" s="35">
        <v>58</v>
      </c>
      <c r="F22" s="34">
        <v>473</v>
      </c>
      <c r="G22" s="35">
        <v>54</v>
      </c>
      <c r="H22" s="35">
        <v>8</v>
      </c>
      <c r="I22" s="35">
        <v>5</v>
      </c>
      <c r="J22" s="35">
        <v>45</v>
      </c>
      <c r="K22" s="35">
        <v>236</v>
      </c>
      <c r="L22" s="35">
        <v>51</v>
      </c>
      <c r="M22" s="35">
        <v>31</v>
      </c>
      <c r="N22" s="35">
        <v>17</v>
      </c>
      <c r="O22" s="35">
        <v>9</v>
      </c>
      <c r="P22" s="35">
        <v>17</v>
      </c>
      <c r="Q22" s="35">
        <v>0</v>
      </c>
      <c r="R22" s="35">
        <v>0</v>
      </c>
    </row>
    <row r="23" spans="1:18" s="13" customFormat="1" ht="12">
      <c r="A23" s="32" t="s">
        <v>69</v>
      </c>
      <c r="B23" s="33" t="s">
        <v>70</v>
      </c>
      <c r="C23" s="34">
        <v>143</v>
      </c>
      <c r="D23" s="35">
        <v>95</v>
      </c>
      <c r="E23" s="35">
        <v>48</v>
      </c>
      <c r="F23" s="34">
        <v>429</v>
      </c>
      <c r="G23" s="35">
        <v>45</v>
      </c>
      <c r="H23" s="35">
        <v>4</v>
      </c>
      <c r="I23" s="35">
        <v>6</v>
      </c>
      <c r="J23" s="35">
        <v>71</v>
      </c>
      <c r="K23" s="35">
        <v>154</v>
      </c>
      <c r="L23" s="35">
        <v>48</v>
      </c>
      <c r="M23" s="35">
        <v>48</v>
      </c>
      <c r="N23" s="35">
        <v>14</v>
      </c>
      <c r="O23" s="35">
        <v>8</v>
      </c>
      <c r="P23" s="35">
        <v>31</v>
      </c>
      <c r="Q23" s="35">
        <v>0</v>
      </c>
      <c r="R23" s="35">
        <v>0</v>
      </c>
    </row>
    <row r="24" spans="1:18" s="13" customFormat="1" ht="12">
      <c r="A24" s="32" t="s">
        <v>71</v>
      </c>
      <c r="B24" s="33" t="s">
        <v>72</v>
      </c>
      <c r="C24" s="34">
        <v>100</v>
      </c>
      <c r="D24" s="35">
        <v>52</v>
      </c>
      <c r="E24" s="35">
        <v>48</v>
      </c>
      <c r="F24" s="34">
        <v>228</v>
      </c>
      <c r="G24" s="35">
        <v>13</v>
      </c>
      <c r="H24" s="35">
        <v>5</v>
      </c>
      <c r="I24" s="35">
        <v>3</v>
      </c>
      <c r="J24" s="35">
        <v>30</v>
      </c>
      <c r="K24" s="35">
        <v>121</v>
      </c>
      <c r="L24" s="35">
        <v>16</v>
      </c>
      <c r="M24" s="35">
        <v>22</v>
      </c>
      <c r="N24" s="35">
        <v>11</v>
      </c>
      <c r="O24" s="35">
        <v>0</v>
      </c>
      <c r="P24" s="35">
        <v>7</v>
      </c>
      <c r="Q24" s="35">
        <v>0</v>
      </c>
      <c r="R24" s="35">
        <v>0</v>
      </c>
    </row>
    <row r="25" spans="1:18" s="13" customFormat="1" ht="12">
      <c r="A25" s="32" t="s">
        <v>73</v>
      </c>
      <c r="B25" s="33" t="s">
        <v>74</v>
      </c>
      <c r="C25" s="34">
        <v>156</v>
      </c>
      <c r="D25" s="35">
        <v>68</v>
      </c>
      <c r="E25" s="35">
        <v>88</v>
      </c>
      <c r="F25" s="34">
        <v>396</v>
      </c>
      <c r="G25" s="35">
        <v>46</v>
      </c>
      <c r="H25" s="35">
        <v>4</v>
      </c>
      <c r="I25" s="35">
        <v>2</v>
      </c>
      <c r="J25" s="35">
        <v>52</v>
      </c>
      <c r="K25" s="35">
        <v>198</v>
      </c>
      <c r="L25" s="35">
        <v>33</v>
      </c>
      <c r="M25" s="35">
        <v>27</v>
      </c>
      <c r="N25" s="35">
        <v>14</v>
      </c>
      <c r="O25" s="35">
        <v>2</v>
      </c>
      <c r="P25" s="35">
        <v>18</v>
      </c>
      <c r="Q25" s="35">
        <v>0</v>
      </c>
      <c r="R25" s="35">
        <v>0</v>
      </c>
    </row>
    <row r="26" spans="1:18" s="13" customFormat="1" ht="12">
      <c r="A26" s="32" t="s">
        <v>75</v>
      </c>
      <c r="B26" s="33" t="s">
        <v>76</v>
      </c>
      <c r="C26" s="34">
        <v>163</v>
      </c>
      <c r="D26" s="35">
        <v>69</v>
      </c>
      <c r="E26" s="35">
        <v>94</v>
      </c>
      <c r="F26" s="34">
        <v>648</v>
      </c>
      <c r="G26" s="35">
        <v>49</v>
      </c>
      <c r="H26" s="35">
        <v>9</v>
      </c>
      <c r="I26" s="35">
        <v>11</v>
      </c>
      <c r="J26" s="35">
        <v>109</v>
      </c>
      <c r="K26" s="35">
        <v>331</v>
      </c>
      <c r="L26" s="35">
        <v>56</v>
      </c>
      <c r="M26" s="35">
        <v>25</v>
      </c>
      <c r="N26" s="35">
        <v>13</v>
      </c>
      <c r="O26" s="35">
        <v>18</v>
      </c>
      <c r="P26" s="35">
        <v>8</v>
      </c>
      <c r="Q26" s="35">
        <v>0</v>
      </c>
      <c r="R26" s="35">
        <v>19</v>
      </c>
    </row>
    <row r="27" spans="1:18" s="13" customFormat="1" ht="12">
      <c r="A27" s="32" t="s">
        <v>77</v>
      </c>
      <c r="B27" s="33" t="s">
        <v>78</v>
      </c>
      <c r="C27" s="34">
        <v>188</v>
      </c>
      <c r="D27" s="35">
        <v>89</v>
      </c>
      <c r="E27" s="35">
        <v>99</v>
      </c>
      <c r="F27" s="34">
        <v>755</v>
      </c>
      <c r="G27" s="35">
        <v>119</v>
      </c>
      <c r="H27" s="35">
        <v>11</v>
      </c>
      <c r="I27" s="35">
        <v>12</v>
      </c>
      <c r="J27" s="35">
        <v>139</v>
      </c>
      <c r="K27" s="35">
        <v>347</v>
      </c>
      <c r="L27" s="35">
        <v>37</v>
      </c>
      <c r="M27" s="35">
        <v>35</v>
      </c>
      <c r="N27" s="35">
        <v>18</v>
      </c>
      <c r="O27" s="35">
        <v>20</v>
      </c>
      <c r="P27" s="35">
        <v>17</v>
      </c>
      <c r="Q27" s="35">
        <v>0</v>
      </c>
      <c r="R27" s="35">
        <v>0</v>
      </c>
    </row>
    <row r="28" spans="1:18" s="13" customFormat="1" ht="12">
      <c r="A28" s="32" t="s">
        <v>79</v>
      </c>
      <c r="B28" s="33" t="s">
        <v>80</v>
      </c>
      <c r="C28" s="34">
        <v>108</v>
      </c>
      <c r="D28" s="35">
        <v>59</v>
      </c>
      <c r="E28" s="35">
        <v>49</v>
      </c>
      <c r="F28" s="34">
        <v>304</v>
      </c>
      <c r="G28" s="35">
        <v>32</v>
      </c>
      <c r="H28" s="35">
        <v>3</v>
      </c>
      <c r="I28" s="35">
        <v>4</v>
      </c>
      <c r="J28" s="35">
        <v>26</v>
      </c>
      <c r="K28" s="35">
        <v>137</v>
      </c>
      <c r="L28" s="35">
        <v>29</v>
      </c>
      <c r="M28" s="35">
        <v>21</v>
      </c>
      <c r="N28" s="35">
        <v>13</v>
      </c>
      <c r="O28" s="35">
        <v>22</v>
      </c>
      <c r="P28" s="35">
        <v>17</v>
      </c>
      <c r="Q28" s="35">
        <v>0</v>
      </c>
      <c r="R28" s="35">
        <v>0</v>
      </c>
    </row>
    <row r="29" spans="1:18" s="13" customFormat="1" ht="12">
      <c r="A29" s="32" t="s">
        <v>81</v>
      </c>
      <c r="B29" s="33" t="s">
        <v>82</v>
      </c>
      <c r="C29" s="34">
        <v>135</v>
      </c>
      <c r="D29" s="35">
        <v>79</v>
      </c>
      <c r="E29" s="35">
        <v>56</v>
      </c>
      <c r="F29" s="34">
        <v>410</v>
      </c>
      <c r="G29" s="35">
        <v>46</v>
      </c>
      <c r="H29" s="35">
        <v>3</v>
      </c>
      <c r="I29" s="35">
        <v>12</v>
      </c>
      <c r="J29" s="35">
        <v>40</v>
      </c>
      <c r="K29" s="35">
        <v>141</v>
      </c>
      <c r="L29" s="35">
        <v>36</v>
      </c>
      <c r="M29" s="35">
        <v>52</v>
      </c>
      <c r="N29" s="35">
        <v>26</v>
      </c>
      <c r="O29" s="35">
        <v>25</v>
      </c>
      <c r="P29" s="35">
        <v>12</v>
      </c>
      <c r="Q29" s="35">
        <v>0</v>
      </c>
      <c r="R29" s="35">
        <v>17</v>
      </c>
    </row>
    <row r="30" spans="1:18" s="13" customFormat="1" ht="12">
      <c r="A30" s="32" t="s">
        <v>83</v>
      </c>
      <c r="B30" s="33" t="s">
        <v>84</v>
      </c>
      <c r="C30" s="34">
        <v>65</v>
      </c>
      <c r="D30" s="35">
        <v>43</v>
      </c>
      <c r="E30" s="35">
        <v>22</v>
      </c>
      <c r="F30" s="34">
        <v>151</v>
      </c>
      <c r="G30" s="35">
        <v>20</v>
      </c>
      <c r="H30" s="35">
        <v>0</v>
      </c>
      <c r="I30" s="35">
        <v>2</v>
      </c>
      <c r="J30" s="35">
        <v>18</v>
      </c>
      <c r="K30" s="35">
        <v>57</v>
      </c>
      <c r="L30" s="35">
        <v>9</v>
      </c>
      <c r="M30" s="35">
        <v>24</v>
      </c>
      <c r="N30" s="35">
        <v>6</v>
      </c>
      <c r="O30" s="35">
        <v>12</v>
      </c>
      <c r="P30" s="35">
        <v>3</v>
      </c>
      <c r="Q30" s="35">
        <v>0</v>
      </c>
      <c r="R30" s="35">
        <v>0</v>
      </c>
    </row>
    <row r="31" spans="1:18" s="13" customFormat="1" ht="12">
      <c r="A31" s="32" t="s">
        <v>85</v>
      </c>
      <c r="B31" s="33" t="s">
        <v>86</v>
      </c>
      <c r="C31" s="34">
        <v>144</v>
      </c>
      <c r="D31" s="35">
        <v>81</v>
      </c>
      <c r="E31" s="35">
        <v>63</v>
      </c>
      <c r="F31" s="34">
        <v>281</v>
      </c>
      <c r="G31" s="35">
        <v>41</v>
      </c>
      <c r="H31" s="35">
        <v>4</v>
      </c>
      <c r="I31" s="35">
        <v>9</v>
      </c>
      <c r="J31" s="35">
        <v>20</v>
      </c>
      <c r="K31" s="35">
        <v>71</v>
      </c>
      <c r="L31" s="35">
        <v>43</v>
      </c>
      <c r="M31" s="35">
        <v>24</v>
      </c>
      <c r="N31" s="35">
        <v>29</v>
      </c>
      <c r="O31" s="35">
        <v>26</v>
      </c>
      <c r="P31" s="35">
        <v>14</v>
      </c>
      <c r="Q31" s="35">
        <v>0</v>
      </c>
      <c r="R31" s="35">
        <v>0</v>
      </c>
    </row>
    <row r="32" spans="1:18" s="13" customFormat="1" ht="12">
      <c r="A32" s="32" t="s">
        <v>87</v>
      </c>
      <c r="B32" s="33" t="s">
        <v>88</v>
      </c>
      <c r="C32" s="34">
        <v>126</v>
      </c>
      <c r="D32" s="35">
        <v>82</v>
      </c>
      <c r="E32" s="35">
        <v>44</v>
      </c>
      <c r="F32" s="34">
        <v>432</v>
      </c>
      <c r="G32" s="35">
        <v>70</v>
      </c>
      <c r="H32" s="35">
        <v>2</v>
      </c>
      <c r="I32" s="35">
        <v>11</v>
      </c>
      <c r="J32" s="35">
        <v>30</v>
      </c>
      <c r="K32" s="35">
        <v>159</v>
      </c>
      <c r="L32" s="35">
        <v>59</v>
      </c>
      <c r="M32" s="35">
        <v>30</v>
      </c>
      <c r="N32" s="35">
        <v>26</v>
      </c>
      <c r="O32" s="35">
        <v>22</v>
      </c>
      <c r="P32" s="35">
        <v>23</v>
      </c>
      <c r="Q32" s="35">
        <v>0</v>
      </c>
      <c r="R32" s="35">
        <v>0</v>
      </c>
    </row>
    <row r="33" spans="1:18" s="13" customFormat="1" ht="12">
      <c r="A33" s="32" t="s">
        <v>89</v>
      </c>
      <c r="B33" s="33" t="s">
        <v>90</v>
      </c>
      <c r="C33" s="34">
        <v>225</v>
      </c>
      <c r="D33" s="35">
        <v>134</v>
      </c>
      <c r="E33" s="35">
        <v>91</v>
      </c>
      <c r="F33" s="34">
        <v>729</v>
      </c>
      <c r="G33" s="35">
        <v>75</v>
      </c>
      <c r="H33" s="35">
        <v>9</v>
      </c>
      <c r="I33" s="35">
        <v>37</v>
      </c>
      <c r="J33" s="35">
        <v>68</v>
      </c>
      <c r="K33" s="35">
        <v>239</v>
      </c>
      <c r="L33" s="35">
        <v>171</v>
      </c>
      <c r="M33" s="35">
        <v>30</v>
      </c>
      <c r="N33" s="35">
        <v>21</v>
      </c>
      <c r="O33" s="35">
        <v>35</v>
      </c>
      <c r="P33" s="35">
        <v>43</v>
      </c>
      <c r="Q33" s="35">
        <v>0</v>
      </c>
      <c r="R33" s="35">
        <v>1</v>
      </c>
    </row>
    <row r="34" spans="1:18" s="13" customFormat="1" ht="12">
      <c r="A34" s="32" t="s">
        <v>91</v>
      </c>
      <c r="B34" s="33" t="s">
        <v>92</v>
      </c>
      <c r="C34" s="34">
        <v>116</v>
      </c>
      <c r="D34" s="35">
        <v>83</v>
      </c>
      <c r="E34" s="35">
        <v>33</v>
      </c>
      <c r="F34" s="34">
        <v>269</v>
      </c>
      <c r="G34" s="35">
        <v>36</v>
      </c>
      <c r="H34" s="35">
        <v>5</v>
      </c>
      <c r="I34" s="35">
        <v>7</v>
      </c>
      <c r="J34" s="35">
        <v>32</v>
      </c>
      <c r="K34" s="35">
        <v>88</v>
      </c>
      <c r="L34" s="35">
        <v>31</v>
      </c>
      <c r="M34" s="35">
        <v>27</v>
      </c>
      <c r="N34" s="35">
        <v>16</v>
      </c>
      <c r="O34" s="35">
        <v>11</v>
      </c>
      <c r="P34" s="35">
        <v>16</v>
      </c>
      <c r="Q34" s="35">
        <v>0</v>
      </c>
      <c r="R34" s="35">
        <v>0</v>
      </c>
    </row>
    <row r="35" spans="1:18" s="13" customFormat="1" ht="12">
      <c r="A35" s="32" t="s">
        <v>93</v>
      </c>
      <c r="B35" s="33" t="s">
        <v>94</v>
      </c>
      <c r="C35" s="34">
        <v>177</v>
      </c>
      <c r="D35" s="35">
        <v>110</v>
      </c>
      <c r="E35" s="35">
        <v>67</v>
      </c>
      <c r="F35" s="34">
        <v>508</v>
      </c>
      <c r="G35" s="35">
        <v>88</v>
      </c>
      <c r="H35" s="35">
        <v>11</v>
      </c>
      <c r="I35" s="35">
        <v>14</v>
      </c>
      <c r="J35" s="35">
        <v>55</v>
      </c>
      <c r="K35" s="35">
        <v>172</v>
      </c>
      <c r="L35" s="35">
        <v>53</v>
      </c>
      <c r="M35" s="35">
        <v>38</v>
      </c>
      <c r="N35" s="35">
        <v>15</v>
      </c>
      <c r="O35" s="35">
        <v>29</v>
      </c>
      <c r="P35" s="35">
        <v>33</v>
      </c>
      <c r="Q35" s="35">
        <v>0</v>
      </c>
      <c r="R35" s="35">
        <v>0</v>
      </c>
    </row>
    <row r="36" spans="1:18" s="13" customFormat="1" ht="12">
      <c r="A36" s="32" t="s">
        <v>318</v>
      </c>
      <c r="B36" s="36" t="s">
        <v>95</v>
      </c>
      <c r="C36" s="34">
        <v>37</v>
      </c>
      <c r="D36" s="35">
        <v>37</v>
      </c>
      <c r="E36" s="35">
        <v>0</v>
      </c>
      <c r="F36" s="34">
        <v>178</v>
      </c>
      <c r="G36" s="35">
        <v>8</v>
      </c>
      <c r="H36" s="35">
        <v>2</v>
      </c>
      <c r="I36" s="35">
        <v>9</v>
      </c>
      <c r="J36" s="35">
        <v>7</v>
      </c>
      <c r="K36" s="35">
        <v>17</v>
      </c>
      <c r="L36" s="35">
        <v>4</v>
      </c>
      <c r="M36" s="35">
        <v>6</v>
      </c>
      <c r="N36" s="35">
        <v>83</v>
      </c>
      <c r="O36" s="35">
        <v>2</v>
      </c>
      <c r="P36" s="35">
        <v>10</v>
      </c>
      <c r="Q36" s="35">
        <v>0</v>
      </c>
      <c r="R36" s="35">
        <v>30</v>
      </c>
    </row>
    <row r="37" spans="1:18" s="13" customFormat="1" ht="12">
      <c r="A37" s="32" t="s">
        <v>319</v>
      </c>
      <c r="B37" s="36" t="s">
        <v>96</v>
      </c>
      <c r="C37" s="34">
        <v>5</v>
      </c>
      <c r="D37" s="35">
        <v>5</v>
      </c>
      <c r="E37" s="35">
        <v>0</v>
      </c>
      <c r="F37" s="34">
        <v>21</v>
      </c>
      <c r="G37" s="35">
        <v>12</v>
      </c>
      <c r="H37" s="35">
        <v>0</v>
      </c>
      <c r="I37" s="35">
        <v>0</v>
      </c>
      <c r="J37" s="35">
        <v>1</v>
      </c>
      <c r="K37" s="35">
        <v>2</v>
      </c>
      <c r="L37" s="35">
        <v>0</v>
      </c>
      <c r="M37" s="35">
        <v>0</v>
      </c>
      <c r="N37" s="35">
        <v>1</v>
      </c>
      <c r="O37" s="35">
        <v>2</v>
      </c>
      <c r="P37" s="35">
        <v>3</v>
      </c>
      <c r="Q37" s="35">
        <v>0</v>
      </c>
      <c r="R37" s="35">
        <v>0</v>
      </c>
    </row>
    <row r="38" spans="1:2" ht="12">
      <c r="A38" s="37" t="s">
        <v>320</v>
      </c>
      <c r="B38" s="38"/>
    </row>
    <row r="39" spans="1:16" s="39" customFormat="1" ht="12" customHeight="1">
      <c r="A39" s="107" t="s">
        <v>321</v>
      </c>
      <c r="B39" s="90"/>
      <c r="C39" s="90"/>
      <c r="D39" s="90"/>
      <c r="E39" s="90"/>
      <c r="F39" s="90"/>
      <c r="G39" s="90"/>
      <c r="H39" s="90"/>
      <c r="I39" s="90"/>
      <c r="J39" s="90"/>
      <c r="K39" s="90"/>
      <c r="L39" s="90"/>
      <c r="M39" s="90"/>
      <c r="N39" s="90"/>
      <c r="O39" s="90"/>
      <c r="P39" s="90"/>
    </row>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c r="B230" s="38"/>
    </row>
  </sheetData>
  <sheetProtection/>
  <mergeCells count="7">
    <mergeCell ref="A5:B5"/>
    <mergeCell ref="A39:P39"/>
    <mergeCell ref="A1:R1"/>
    <mergeCell ref="A2:R2"/>
    <mergeCell ref="F3:R3"/>
    <mergeCell ref="A3:B4"/>
    <mergeCell ref="C3:E3"/>
  </mergeCells>
  <printOptions horizontalCentered="1" verticalCentered="1"/>
  <pageMargins left="0.49" right="0.52" top="0.39" bottom="0.43" header="0.28"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S40"/>
  <sheetViews>
    <sheetView zoomScalePageLayoutView="0" workbookViewId="0" topLeftCell="A1">
      <pane xSplit="2" ySplit="8" topLeftCell="C33" activePane="bottomRight" state="frozen"/>
      <selection pane="topLeft" activeCell="G33" sqref="G33"/>
      <selection pane="topRight" activeCell="G33" sqref="G33"/>
      <selection pane="bottomLeft" activeCell="G33" sqref="G33"/>
      <selection pane="bottomRight" activeCell="A1" sqref="A1:R1"/>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465</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66" t="s">
        <v>157</v>
      </c>
      <c r="H5" s="67" t="s">
        <v>158</v>
      </c>
      <c r="I5" s="66" t="s">
        <v>159</v>
      </c>
      <c r="J5" s="16" t="s">
        <v>14</v>
      </c>
      <c r="K5" s="66" t="s">
        <v>161</v>
      </c>
      <c r="L5" s="66" t="s">
        <v>162</v>
      </c>
      <c r="M5" s="66" t="s">
        <v>163</v>
      </c>
      <c r="N5" s="66" t="s">
        <v>164</v>
      </c>
      <c r="O5" s="66" t="s">
        <v>445</v>
      </c>
      <c r="P5" s="66" t="s">
        <v>166</v>
      </c>
      <c r="Q5" s="66" t="s">
        <v>167</v>
      </c>
      <c r="R5" s="66" t="s">
        <v>15</v>
      </c>
    </row>
    <row r="6" spans="1:18" s="15" customFormat="1" ht="14.25" customHeight="1">
      <c r="A6" s="18" t="s">
        <v>99</v>
      </c>
      <c r="B6" s="19" t="s">
        <v>100</v>
      </c>
      <c r="C6" s="45">
        <f aca="true" t="shared" si="0" ref="C6:C34">SUM(D6:I6)</f>
        <v>11213</v>
      </c>
      <c r="D6" s="20">
        <f>SUM(D7:D8)</f>
        <v>302</v>
      </c>
      <c r="E6" s="20">
        <f>SUM(E7:E8)</f>
        <v>40</v>
      </c>
      <c r="F6" s="20">
        <f>SUM(F7:F8)</f>
        <v>5576</v>
      </c>
      <c r="G6" s="20">
        <f aca="true" t="shared" si="1" ref="G6:R6">SUM(G7:G8)</f>
        <v>182</v>
      </c>
      <c r="H6" s="20">
        <f t="shared" si="1"/>
        <v>2376</v>
      </c>
      <c r="I6" s="20">
        <f t="shared" si="1"/>
        <v>2737</v>
      </c>
      <c r="J6" s="20">
        <f t="shared" si="1"/>
        <v>57302</v>
      </c>
      <c r="K6" s="20">
        <f t="shared" si="1"/>
        <v>10811</v>
      </c>
      <c r="L6" s="20">
        <f t="shared" si="1"/>
        <v>2049</v>
      </c>
      <c r="M6" s="20">
        <f t="shared" si="1"/>
        <v>3590</v>
      </c>
      <c r="N6" s="20">
        <f t="shared" si="1"/>
        <v>6284</v>
      </c>
      <c r="O6" s="20">
        <f t="shared" si="1"/>
        <v>17500</v>
      </c>
      <c r="P6" s="20">
        <f t="shared" si="1"/>
        <v>3125</v>
      </c>
      <c r="Q6" s="20">
        <f t="shared" si="1"/>
        <v>7074</v>
      </c>
      <c r="R6" s="20">
        <f t="shared" si="1"/>
        <v>6869</v>
      </c>
    </row>
    <row r="7" spans="1:19" s="26" customFormat="1" ht="12">
      <c r="A7" s="21" t="s">
        <v>101</v>
      </c>
      <c r="B7" s="22" t="s">
        <v>102</v>
      </c>
      <c r="C7" s="46">
        <f t="shared" si="0"/>
        <v>575</v>
      </c>
      <c r="D7" s="58">
        <v>1</v>
      </c>
      <c r="E7" s="58">
        <v>1</v>
      </c>
      <c r="F7" s="58">
        <v>207</v>
      </c>
      <c r="G7" s="58">
        <v>156</v>
      </c>
      <c r="H7" s="59">
        <v>153</v>
      </c>
      <c r="I7" s="59">
        <v>57</v>
      </c>
      <c r="J7" s="25">
        <v>19439</v>
      </c>
      <c r="K7" s="59">
        <v>4690</v>
      </c>
      <c r="L7" s="59">
        <v>1634</v>
      </c>
      <c r="M7" s="59">
        <v>1644</v>
      </c>
      <c r="N7" s="59">
        <v>1639</v>
      </c>
      <c r="O7" s="59">
        <v>4240</v>
      </c>
      <c r="P7" s="59">
        <v>256</v>
      </c>
      <c r="Q7" s="59">
        <v>3684</v>
      </c>
      <c r="R7" s="59">
        <f>J7-SUM(K7:Q7)</f>
        <v>1652</v>
      </c>
      <c r="S7" s="15"/>
    </row>
    <row r="8" spans="1:19" s="26" customFormat="1" ht="12">
      <c r="A8" s="21" t="s">
        <v>103</v>
      </c>
      <c r="B8" s="22" t="s">
        <v>104</v>
      </c>
      <c r="C8" s="45">
        <f t="shared" si="0"/>
        <v>10638</v>
      </c>
      <c r="D8" s="20">
        <f aca="true" t="shared" si="2" ref="D8:R8">D9+D18</f>
        <v>301</v>
      </c>
      <c r="E8" s="20">
        <f t="shared" si="2"/>
        <v>39</v>
      </c>
      <c r="F8" s="20">
        <f t="shared" si="2"/>
        <v>5369</v>
      </c>
      <c r="G8" s="20">
        <f t="shared" si="2"/>
        <v>26</v>
      </c>
      <c r="H8" s="20">
        <f t="shared" si="2"/>
        <v>2223</v>
      </c>
      <c r="I8" s="20">
        <f t="shared" si="2"/>
        <v>2680</v>
      </c>
      <c r="J8" s="20">
        <f t="shared" si="2"/>
        <v>37863</v>
      </c>
      <c r="K8" s="20">
        <f t="shared" si="2"/>
        <v>6121</v>
      </c>
      <c r="L8" s="20">
        <f t="shared" si="2"/>
        <v>415</v>
      </c>
      <c r="M8" s="20">
        <f t="shared" si="2"/>
        <v>1946</v>
      </c>
      <c r="N8" s="20">
        <f t="shared" si="2"/>
        <v>4645</v>
      </c>
      <c r="O8" s="20">
        <f t="shared" si="2"/>
        <v>13260</v>
      </c>
      <c r="P8" s="20">
        <f t="shared" si="2"/>
        <v>2869</v>
      </c>
      <c r="Q8" s="20">
        <f t="shared" si="2"/>
        <v>3390</v>
      </c>
      <c r="R8" s="20">
        <f t="shared" si="2"/>
        <v>5217</v>
      </c>
      <c r="S8" s="15"/>
    </row>
    <row r="9" spans="1:19" s="13" customFormat="1" ht="12">
      <c r="A9" s="28" t="s">
        <v>105</v>
      </c>
      <c r="B9" s="29" t="s">
        <v>106</v>
      </c>
      <c r="C9" s="46">
        <f t="shared" si="0"/>
        <v>6118</v>
      </c>
      <c r="D9" s="54">
        <v>131</v>
      </c>
      <c r="E9" s="54">
        <v>17</v>
      </c>
      <c r="F9" s="54">
        <f>SUM(F11:F16)</f>
        <v>3222</v>
      </c>
      <c r="G9" s="54">
        <v>10</v>
      </c>
      <c r="H9" s="31">
        <v>1088</v>
      </c>
      <c r="I9" s="31">
        <v>1650</v>
      </c>
      <c r="J9" s="30">
        <v>20732</v>
      </c>
      <c r="K9" s="31">
        <v>2874</v>
      </c>
      <c r="L9" s="31">
        <v>282</v>
      </c>
      <c r="M9" s="31">
        <v>1276</v>
      </c>
      <c r="N9" s="31">
        <v>2585</v>
      </c>
      <c r="O9" s="31">
        <v>7008</v>
      </c>
      <c r="P9" s="31">
        <v>2060</v>
      </c>
      <c r="Q9" s="31">
        <v>1787</v>
      </c>
      <c r="R9" s="31">
        <f>J9-SUM(K9:Q9)</f>
        <v>2860</v>
      </c>
      <c r="S9" s="15"/>
    </row>
    <row r="10" spans="1:19" s="13" customFormat="1" ht="12">
      <c r="A10" s="32" t="s">
        <v>48</v>
      </c>
      <c r="B10" s="33" t="s">
        <v>107</v>
      </c>
      <c r="C10" s="45">
        <f t="shared" si="0"/>
        <v>103</v>
      </c>
      <c r="D10" s="35">
        <v>0</v>
      </c>
      <c r="E10" s="35">
        <v>0</v>
      </c>
      <c r="F10" s="35">
        <v>0</v>
      </c>
      <c r="G10" s="55">
        <v>1</v>
      </c>
      <c r="H10" s="35">
        <v>87</v>
      </c>
      <c r="I10" s="35">
        <v>15</v>
      </c>
      <c r="J10" s="34">
        <v>241</v>
      </c>
      <c r="K10" s="35">
        <v>57</v>
      </c>
      <c r="L10" s="35">
        <v>12</v>
      </c>
      <c r="M10" s="35">
        <v>6</v>
      </c>
      <c r="N10" s="35">
        <v>23</v>
      </c>
      <c r="O10" s="35">
        <v>78</v>
      </c>
      <c r="P10" s="35">
        <v>10</v>
      </c>
      <c r="Q10" s="35">
        <v>49</v>
      </c>
      <c r="R10" s="31">
        <f aca="true" t="shared" si="3" ref="R10:R34">J10-SUM(K10:Q10)</f>
        <v>6</v>
      </c>
      <c r="S10" s="15"/>
    </row>
    <row r="11" spans="1:19" s="13" customFormat="1" ht="12">
      <c r="A11" s="32" t="s">
        <v>431</v>
      </c>
      <c r="B11" s="33" t="s">
        <v>432</v>
      </c>
      <c r="C11" s="46">
        <f t="shared" si="0"/>
        <v>859</v>
      </c>
      <c r="D11" s="35">
        <v>25</v>
      </c>
      <c r="E11" s="35">
        <v>5</v>
      </c>
      <c r="F11" s="35">
        <v>430</v>
      </c>
      <c r="G11" s="55">
        <v>1</v>
      </c>
      <c r="H11" s="35">
        <v>120</v>
      </c>
      <c r="I11" s="35">
        <v>278</v>
      </c>
      <c r="J11" s="34">
        <v>4893</v>
      </c>
      <c r="K11" s="35">
        <v>553</v>
      </c>
      <c r="L11" s="35">
        <v>25</v>
      </c>
      <c r="M11" s="35">
        <v>168</v>
      </c>
      <c r="N11" s="35">
        <v>722</v>
      </c>
      <c r="O11" s="35">
        <v>2297</v>
      </c>
      <c r="P11" s="35">
        <v>322</v>
      </c>
      <c r="Q11" s="35">
        <v>327</v>
      </c>
      <c r="R11" s="31">
        <f t="shared" si="3"/>
        <v>479</v>
      </c>
      <c r="S11" s="15"/>
    </row>
    <row r="12" spans="1:19" s="13" customFormat="1" ht="12">
      <c r="A12" s="32" t="s">
        <v>108</v>
      </c>
      <c r="B12" s="33" t="s">
        <v>49</v>
      </c>
      <c r="C12" s="45">
        <f t="shared" si="0"/>
        <v>1107</v>
      </c>
      <c r="D12" s="35">
        <v>10</v>
      </c>
      <c r="E12" s="35">
        <v>0</v>
      </c>
      <c r="F12" s="35">
        <v>603</v>
      </c>
      <c r="G12" s="55">
        <v>1</v>
      </c>
      <c r="H12" s="35">
        <v>171</v>
      </c>
      <c r="I12" s="35">
        <v>322</v>
      </c>
      <c r="J12" s="34">
        <v>3178</v>
      </c>
      <c r="K12" s="35">
        <v>418</v>
      </c>
      <c r="L12" s="35">
        <v>77</v>
      </c>
      <c r="M12" s="35">
        <v>252</v>
      </c>
      <c r="N12" s="35">
        <v>390</v>
      </c>
      <c r="O12" s="35">
        <v>572</v>
      </c>
      <c r="P12" s="35">
        <v>626</v>
      </c>
      <c r="Q12" s="35">
        <v>233</v>
      </c>
      <c r="R12" s="31">
        <f t="shared" si="3"/>
        <v>610</v>
      </c>
      <c r="S12" s="15"/>
    </row>
    <row r="13" spans="1:19" s="13" customFormat="1" ht="12">
      <c r="A13" s="32" t="s">
        <v>449</v>
      </c>
      <c r="B13" s="33" t="s">
        <v>58</v>
      </c>
      <c r="C13" s="46">
        <f t="shared" si="0"/>
        <v>776</v>
      </c>
      <c r="D13" s="35">
        <v>13</v>
      </c>
      <c r="E13" s="35">
        <v>2</v>
      </c>
      <c r="F13" s="35">
        <v>476</v>
      </c>
      <c r="G13" s="35">
        <v>1</v>
      </c>
      <c r="H13" s="35">
        <v>107</v>
      </c>
      <c r="I13" s="35">
        <v>177</v>
      </c>
      <c r="J13" s="34">
        <v>3022</v>
      </c>
      <c r="K13" s="35">
        <v>511</v>
      </c>
      <c r="L13" s="35">
        <v>24</v>
      </c>
      <c r="M13" s="35">
        <v>176</v>
      </c>
      <c r="N13" s="35">
        <v>367</v>
      </c>
      <c r="O13" s="35">
        <v>684</v>
      </c>
      <c r="P13" s="35">
        <v>296</v>
      </c>
      <c r="Q13" s="35">
        <v>324</v>
      </c>
      <c r="R13" s="31">
        <f t="shared" si="3"/>
        <v>640</v>
      </c>
      <c r="S13" s="15"/>
    </row>
    <row r="14" spans="1:19" s="13" customFormat="1" ht="12">
      <c r="A14" s="32" t="s">
        <v>433</v>
      </c>
      <c r="B14" s="33" t="s">
        <v>435</v>
      </c>
      <c r="C14" s="45">
        <f t="shared" si="0"/>
        <v>944</v>
      </c>
      <c r="D14" s="35">
        <v>23</v>
      </c>
      <c r="E14" s="35">
        <v>1</v>
      </c>
      <c r="F14" s="35">
        <v>446</v>
      </c>
      <c r="G14" s="55">
        <v>2</v>
      </c>
      <c r="H14" s="35">
        <v>206</v>
      </c>
      <c r="I14" s="35">
        <v>266</v>
      </c>
      <c r="J14" s="34">
        <v>3469</v>
      </c>
      <c r="K14" s="35">
        <v>471</v>
      </c>
      <c r="L14" s="35">
        <v>60</v>
      </c>
      <c r="M14" s="35">
        <v>330</v>
      </c>
      <c r="N14" s="35">
        <v>373</v>
      </c>
      <c r="O14" s="35">
        <v>1028</v>
      </c>
      <c r="P14" s="35">
        <v>388</v>
      </c>
      <c r="Q14" s="35">
        <v>227</v>
      </c>
      <c r="R14" s="31">
        <f t="shared" si="3"/>
        <v>592</v>
      </c>
      <c r="S14" s="15"/>
    </row>
    <row r="15" spans="1:19" s="13" customFormat="1" ht="12">
      <c r="A15" s="32" t="s">
        <v>434</v>
      </c>
      <c r="B15" s="33" t="s">
        <v>436</v>
      </c>
      <c r="C15" s="46">
        <f t="shared" si="0"/>
        <v>845</v>
      </c>
      <c r="D15" s="35">
        <v>33</v>
      </c>
      <c r="E15" s="35">
        <v>2</v>
      </c>
      <c r="F15" s="35">
        <v>415</v>
      </c>
      <c r="G15" s="55">
        <v>2</v>
      </c>
      <c r="H15" s="35">
        <v>171</v>
      </c>
      <c r="I15" s="35">
        <v>222</v>
      </c>
      <c r="J15" s="34">
        <v>2014</v>
      </c>
      <c r="K15" s="35">
        <v>301</v>
      </c>
      <c r="L15" s="35">
        <v>10</v>
      </c>
      <c r="M15" s="35">
        <v>80</v>
      </c>
      <c r="N15" s="35">
        <v>263</v>
      </c>
      <c r="O15" s="35">
        <v>837</v>
      </c>
      <c r="P15" s="35">
        <v>112</v>
      </c>
      <c r="Q15" s="35">
        <v>217</v>
      </c>
      <c r="R15" s="31">
        <f t="shared" si="3"/>
        <v>194</v>
      </c>
      <c r="S15" s="15"/>
    </row>
    <row r="16" spans="1:19" s="13" customFormat="1" ht="12">
      <c r="A16" s="32" t="s">
        <v>50</v>
      </c>
      <c r="B16" s="33" t="s">
        <v>51</v>
      </c>
      <c r="C16" s="45">
        <f t="shared" si="0"/>
        <v>1484</v>
      </c>
      <c r="D16" s="35">
        <v>27</v>
      </c>
      <c r="E16" s="35">
        <v>7</v>
      </c>
      <c r="F16" s="35">
        <v>852</v>
      </c>
      <c r="G16" s="55">
        <v>2</v>
      </c>
      <c r="H16" s="35">
        <v>226</v>
      </c>
      <c r="I16" s="35">
        <v>370</v>
      </c>
      <c r="J16" s="34">
        <v>3915</v>
      </c>
      <c r="K16" s="35">
        <v>563</v>
      </c>
      <c r="L16" s="35">
        <v>74</v>
      </c>
      <c r="M16" s="35">
        <v>264</v>
      </c>
      <c r="N16" s="35">
        <v>447</v>
      </c>
      <c r="O16" s="35">
        <v>1512</v>
      </c>
      <c r="P16" s="35">
        <v>306</v>
      </c>
      <c r="Q16" s="35">
        <v>410</v>
      </c>
      <c r="R16" s="31">
        <f t="shared" si="3"/>
        <v>339</v>
      </c>
      <c r="S16" s="15"/>
    </row>
    <row r="17" spans="1:19" s="13" customFormat="1" ht="12">
      <c r="A17" s="32" t="s">
        <v>52</v>
      </c>
      <c r="B17" s="33" t="s">
        <v>109</v>
      </c>
      <c r="C17" s="46">
        <f t="shared" si="0"/>
        <v>0</v>
      </c>
      <c r="D17" s="35">
        <v>0</v>
      </c>
      <c r="E17" s="35">
        <v>0</v>
      </c>
      <c r="F17" s="35">
        <v>0</v>
      </c>
      <c r="G17" s="35"/>
      <c r="H17" s="35"/>
      <c r="I17" s="35"/>
      <c r="J17" s="34"/>
      <c r="K17" s="35"/>
      <c r="L17" s="35"/>
      <c r="M17" s="35"/>
      <c r="N17" s="35"/>
      <c r="O17" s="35"/>
      <c r="P17" s="35"/>
      <c r="Q17" s="35"/>
      <c r="R17" s="31">
        <f t="shared" si="3"/>
        <v>0</v>
      </c>
      <c r="S17" s="15"/>
    </row>
    <row r="18" spans="1:19" s="13" customFormat="1" ht="12">
      <c r="A18" s="28" t="s">
        <v>110</v>
      </c>
      <c r="B18" s="29" t="s">
        <v>111</v>
      </c>
      <c r="C18" s="45">
        <f t="shared" si="0"/>
        <v>4520</v>
      </c>
      <c r="D18" s="54">
        <v>170</v>
      </c>
      <c r="E18" s="54">
        <v>22</v>
      </c>
      <c r="F18" s="31">
        <f>SUM(F19:F34)</f>
        <v>2147</v>
      </c>
      <c r="G18" s="54">
        <v>16</v>
      </c>
      <c r="H18" s="31">
        <v>1135</v>
      </c>
      <c r="I18" s="31">
        <v>1030</v>
      </c>
      <c r="J18" s="30">
        <v>17131</v>
      </c>
      <c r="K18" s="31">
        <v>3247</v>
      </c>
      <c r="L18" s="31">
        <v>133</v>
      </c>
      <c r="M18" s="31">
        <v>670</v>
      </c>
      <c r="N18" s="31">
        <v>2060</v>
      </c>
      <c r="O18" s="31">
        <v>6252</v>
      </c>
      <c r="P18" s="31">
        <v>809</v>
      </c>
      <c r="Q18" s="31">
        <v>1603</v>
      </c>
      <c r="R18" s="31">
        <f t="shared" si="3"/>
        <v>2357</v>
      </c>
      <c r="S18" s="15"/>
    </row>
    <row r="19" spans="1:19" s="13" customFormat="1" ht="12">
      <c r="A19" s="32" t="s">
        <v>55</v>
      </c>
      <c r="B19" s="33" t="s">
        <v>56</v>
      </c>
      <c r="C19" s="46">
        <f t="shared" si="0"/>
        <v>375</v>
      </c>
      <c r="D19" s="35">
        <v>11</v>
      </c>
      <c r="E19" s="35">
        <v>2</v>
      </c>
      <c r="F19" s="35">
        <v>217</v>
      </c>
      <c r="G19" s="35">
        <v>1</v>
      </c>
      <c r="H19" s="35">
        <v>68</v>
      </c>
      <c r="I19" s="35">
        <v>76</v>
      </c>
      <c r="J19" s="34">
        <v>1100</v>
      </c>
      <c r="K19" s="35">
        <v>178</v>
      </c>
      <c r="L19" s="35">
        <v>16</v>
      </c>
      <c r="M19" s="35">
        <v>68</v>
      </c>
      <c r="N19" s="35">
        <v>144</v>
      </c>
      <c r="O19" s="35">
        <v>266</v>
      </c>
      <c r="P19" s="35">
        <v>53</v>
      </c>
      <c r="Q19" s="35">
        <v>209</v>
      </c>
      <c r="R19" s="31">
        <f t="shared" si="3"/>
        <v>166</v>
      </c>
      <c r="S19" s="15"/>
    </row>
    <row r="20" spans="1:19" s="13" customFormat="1" ht="12">
      <c r="A20" s="32" t="s">
        <v>59</v>
      </c>
      <c r="B20" s="33" t="s">
        <v>60</v>
      </c>
      <c r="C20" s="45">
        <f t="shared" si="0"/>
        <v>308</v>
      </c>
      <c r="D20" s="35">
        <v>12</v>
      </c>
      <c r="E20" s="35">
        <v>0</v>
      </c>
      <c r="F20" s="35">
        <v>159</v>
      </c>
      <c r="G20" s="35">
        <v>1</v>
      </c>
      <c r="H20" s="35">
        <v>67</v>
      </c>
      <c r="I20" s="35">
        <v>69</v>
      </c>
      <c r="J20" s="34">
        <v>1692</v>
      </c>
      <c r="K20" s="35">
        <v>424</v>
      </c>
      <c r="L20" s="35"/>
      <c r="M20" s="35">
        <v>51</v>
      </c>
      <c r="N20" s="35">
        <v>218</v>
      </c>
      <c r="O20" s="35">
        <v>564</v>
      </c>
      <c r="P20" s="35">
        <v>58</v>
      </c>
      <c r="Q20" s="35">
        <v>94</v>
      </c>
      <c r="R20" s="31">
        <f t="shared" si="3"/>
        <v>283</v>
      </c>
      <c r="S20" s="15"/>
    </row>
    <row r="21" spans="1:19" s="13" customFormat="1" ht="12">
      <c r="A21" s="32" t="s">
        <v>61</v>
      </c>
      <c r="B21" s="33" t="s">
        <v>62</v>
      </c>
      <c r="C21" s="46">
        <f t="shared" si="0"/>
        <v>316</v>
      </c>
      <c r="D21" s="35">
        <v>18</v>
      </c>
      <c r="E21" s="35">
        <v>2</v>
      </c>
      <c r="F21" s="35">
        <v>126</v>
      </c>
      <c r="G21" s="35">
        <v>1</v>
      </c>
      <c r="H21" s="35">
        <v>87</v>
      </c>
      <c r="I21" s="35">
        <v>82</v>
      </c>
      <c r="J21" s="34">
        <v>1783</v>
      </c>
      <c r="K21" s="35">
        <v>410</v>
      </c>
      <c r="L21" s="35">
        <v>4</v>
      </c>
      <c r="M21" s="35">
        <v>71</v>
      </c>
      <c r="N21" s="35">
        <v>205</v>
      </c>
      <c r="O21" s="35">
        <v>623</v>
      </c>
      <c r="P21" s="35">
        <v>69</v>
      </c>
      <c r="Q21" s="35">
        <v>179</v>
      </c>
      <c r="R21" s="31">
        <f t="shared" si="3"/>
        <v>222</v>
      </c>
      <c r="S21" s="15"/>
    </row>
    <row r="22" spans="1:19" s="13" customFormat="1" ht="12">
      <c r="A22" s="32" t="s">
        <v>65</v>
      </c>
      <c r="B22" s="33" t="s">
        <v>66</v>
      </c>
      <c r="C22" s="45">
        <f t="shared" si="0"/>
        <v>497</v>
      </c>
      <c r="D22" s="35">
        <v>27</v>
      </c>
      <c r="E22" s="35">
        <v>1</v>
      </c>
      <c r="F22" s="35">
        <v>232</v>
      </c>
      <c r="G22" s="35">
        <v>1</v>
      </c>
      <c r="H22" s="35">
        <v>108</v>
      </c>
      <c r="I22" s="35">
        <v>128</v>
      </c>
      <c r="J22" s="34">
        <v>1908</v>
      </c>
      <c r="K22" s="35">
        <v>220</v>
      </c>
      <c r="L22" s="35">
        <v>16</v>
      </c>
      <c r="M22" s="35">
        <v>118</v>
      </c>
      <c r="N22" s="35">
        <v>233</v>
      </c>
      <c r="O22" s="35">
        <v>746</v>
      </c>
      <c r="P22" s="35">
        <v>179</v>
      </c>
      <c r="Q22" s="35">
        <v>101</v>
      </c>
      <c r="R22" s="31">
        <f t="shared" si="3"/>
        <v>295</v>
      </c>
      <c r="S22" s="15"/>
    </row>
    <row r="23" spans="1:19" s="13" customFormat="1" ht="12">
      <c r="A23" s="32" t="s">
        <v>67</v>
      </c>
      <c r="B23" s="33" t="s">
        <v>68</v>
      </c>
      <c r="C23" s="46">
        <f t="shared" si="0"/>
        <v>288</v>
      </c>
      <c r="D23" s="35">
        <v>14</v>
      </c>
      <c r="E23" s="35">
        <v>1</v>
      </c>
      <c r="F23" s="35">
        <v>136</v>
      </c>
      <c r="G23" s="35">
        <v>1</v>
      </c>
      <c r="H23" s="35">
        <v>62</v>
      </c>
      <c r="I23" s="35">
        <v>74</v>
      </c>
      <c r="J23" s="34">
        <v>1266</v>
      </c>
      <c r="K23" s="35">
        <v>280</v>
      </c>
      <c r="L23" s="35">
        <v>14</v>
      </c>
      <c r="M23" s="35">
        <v>33</v>
      </c>
      <c r="N23" s="35">
        <v>146</v>
      </c>
      <c r="O23" s="35">
        <v>480</v>
      </c>
      <c r="P23" s="35">
        <v>71</v>
      </c>
      <c r="Q23" s="35">
        <v>156</v>
      </c>
      <c r="R23" s="31">
        <f t="shared" si="3"/>
        <v>86</v>
      </c>
      <c r="S23" s="15"/>
    </row>
    <row r="24" spans="1:19" s="13" customFormat="1" ht="12">
      <c r="A24" s="32" t="s">
        <v>69</v>
      </c>
      <c r="B24" s="33" t="s">
        <v>70</v>
      </c>
      <c r="C24" s="45">
        <f t="shared" si="0"/>
        <v>436</v>
      </c>
      <c r="D24" s="35">
        <v>21</v>
      </c>
      <c r="E24" s="35">
        <v>1</v>
      </c>
      <c r="F24" s="35">
        <v>221</v>
      </c>
      <c r="G24" s="35">
        <v>1</v>
      </c>
      <c r="H24" s="35">
        <v>104</v>
      </c>
      <c r="I24" s="35">
        <v>88</v>
      </c>
      <c r="J24" s="34">
        <v>1339</v>
      </c>
      <c r="K24" s="35">
        <v>337</v>
      </c>
      <c r="L24" s="35">
        <v>5</v>
      </c>
      <c r="M24" s="35">
        <v>38</v>
      </c>
      <c r="N24" s="35">
        <v>129</v>
      </c>
      <c r="O24" s="35">
        <v>523</v>
      </c>
      <c r="P24" s="35">
        <v>60</v>
      </c>
      <c r="Q24" s="35">
        <v>135</v>
      </c>
      <c r="R24" s="31">
        <f t="shared" si="3"/>
        <v>112</v>
      </c>
      <c r="S24" s="15"/>
    </row>
    <row r="25" spans="1:19" s="13" customFormat="1" ht="12">
      <c r="A25" s="32" t="s">
        <v>71</v>
      </c>
      <c r="B25" s="33" t="s">
        <v>72</v>
      </c>
      <c r="C25" s="46">
        <f t="shared" si="0"/>
        <v>272</v>
      </c>
      <c r="D25" s="35">
        <v>18</v>
      </c>
      <c r="E25" s="35">
        <v>1</v>
      </c>
      <c r="F25" s="35">
        <v>123</v>
      </c>
      <c r="G25" s="35">
        <v>1</v>
      </c>
      <c r="H25" s="35">
        <v>70</v>
      </c>
      <c r="I25" s="35">
        <v>59</v>
      </c>
      <c r="J25" s="34">
        <v>565</v>
      </c>
      <c r="K25" s="35">
        <v>47</v>
      </c>
      <c r="L25" s="35">
        <v>5</v>
      </c>
      <c r="M25" s="35">
        <v>6</v>
      </c>
      <c r="N25" s="35">
        <v>59</v>
      </c>
      <c r="O25" s="35">
        <v>240</v>
      </c>
      <c r="P25" s="35">
        <v>16</v>
      </c>
      <c r="Q25" s="35">
        <v>77</v>
      </c>
      <c r="R25" s="31">
        <f t="shared" si="3"/>
        <v>115</v>
      </c>
      <c r="S25" s="15"/>
    </row>
    <row r="26" spans="1:19" s="13" customFormat="1" ht="12">
      <c r="A26" s="32" t="s">
        <v>77</v>
      </c>
      <c r="B26" s="33" t="s">
        <v>78</v>
      </c>
      <c r="C26" s="45">
        <f t="shared" si="0"/>
        <v>344</v>
      </c>
      <c r="D26" s="35">
        <v>24</v>
      </c>
      <c r="E26" s="35">
        <v>5</v>
      </c>
      <c r="F26" s="35">
        <v>174</v>
      </c>
      <c r="G26" s="35">
        <v>1</v>
      </c>
      <c r="H26" s="35">
        <v>70</v>
      </c>
      <c r="I26" s="35">
        <v>70</v>
      </c>
      <c r="J26" s="34">
        <v>2170</v>
      </c>
      <c r="K26" s="35">
        <v>482</v>
      </c>
      <c r="L26" s="35">
        <v>20</v>
      </c>
      <c r="M26" s="35">
        <v>69</v>
      </c>
      <c r="N26" s="35">
        <v>295</v>
      </c>
      <c r="O26" s="35">
        <v>894</v>
      </c>
      <c r="P26" s="35">
        <v>51</v>
      </c>
      <c r="Q26" s="35">
        <v>143</v>
      </c>
      <c r="R26" s="31">
        <f t="shared" si="3"/>
        <v>216</v>
      </c>
      <c r="S26" s="15"/>
    </row>
    <row r="27" spans="1:19" s="13" customFormat="1" ht="12">
      <c r="A27" s="32" t="s">
        <v>79</v>
      </c>
      <c r="B27" s="33" t="s">
        <v>80</v>
      </c>
      <c r="C27" s="46">
        <f t="shared" si="0"/>
        <v>207</v>
      </c>
      <c r="D27" s="35">
        <v>9</v>
      </c>
      <c r="E27" s="35">
        <v>3</v>
      </c>
      <c r="F27" s="35">
        <v>75</v>
      </c>
      <c r="G27" s="35">
        <v>1</v>
      </c>
      <c r="H27" s="35">
        <v>65</v>
      </c>
      <c r="I27" s="35">
        <v>54</v>
      </c>
      <c r="J27" s="34">
        <v>927</v>
      </c>
      <c r="K27" s="35">
        <v>205</v>
      </c>
      <c r="L27" s="35">
        <v>10</v>
      </c>
      <c r="M27" s="35">
        <v>69</v>
      </c>
      <c r="N27" s="35">
        <v>116</v>
      </c>
      <c r="O27" s="35">
        <v>320</v>
      </c>
      <c r="P27" s="35">
        <v>24</v>
      </c>
      <c r="Q27" s="35">
        <v>102</v>
      </c>
      <c r="R27" s="31">
        <f t="shared" si="3"/>
        <v>81</v>
      </c>
      <c r="S27" s="15"/>
    </row>
    <row r="28" spans="1:19" s="13" customFormat="1" ht="12">
      <c r="A28" s="32" t="s">
        <v>81</v>
      </c>
      <c r="B28" s="33" t="s">
        <v>82</v>
      </c>
      <c r="C28" s="45">
        <f t="shared" si="0"/>
        <v>313</v>
      </c>
      <c r="D28" s="35">
        <v>10</v>
      </c>
      <c r="E28" s="35">
        <v>1</v>
      </c>
      <c r="F28" s="35">
        <v>147</v>
      </c>
      <c r="G28" s="35">
        <v>1</v>
      </c>
      <c r="H28" s="35">
        <v>78</v>
      </c>
      <c r="I28" s="35">
        <v>76</v>
      </c>
      <c r="J28" s="34">
        <v>1125</v>
      </c>
      <c r="K28" s="35">
        <v>173</v>
      </c>
      <c r="L28" s="35">
        <v>3</v>
      </c>
      <c r="M28" s="35">
        <v>42</v>
      </c>
      <c r="N28" s="35">
        <v>110</v>
      </c>
      <c r="O28" s="35">
        <v>470</v>
      </c>
      <c r="P28" s="35">
        <v>43</v>
      </c>
      <c r="Q28" s="35">
        <v>149</v>
      </c>
      <c r="R28" s="31">
        <f t="shared" si="3"/>
        <v>135</v>
      </c>
      <c r="S28" s="15"/>
    </row>
    <row r="29" spans="1:19" s="13" customFormat="1" ht="12">
      <c r="A29" s="32" t="s">
        <v>83</v>
      </c>
      <c r="B29" s="33" t="s">
        <v>84</v>
      </c>
      <c r="C29" s="46">
        <f t="shared" si="0"/>
        <v>104</v>
      </c>
      <c r="D29" s="35">
        <v>1</v>
      </c>
      <c r="E29" s="35">
        <v>1</v>
      </c>
      <c r="F29" s="35">
        <v>23</v>
      </c>
      <c r="G29" s="35">
        <v>1</v>
      </c>
      <c r="H29" s="35">
        <v>54</v>
      </c>
      <c r="I29" s="35">
        <v>24</v>
      </c>
      <c r="J29" s="34">
        <v>452</v>
      </c>
      <c r="K29" s="35">
        <v>74</v>
      </c>
      <c r="L29" s="35"/>
      <c r="M29" s="35">
        <v>2</v>
      </c>
      <c r="N29" s="35">
        <v>83</v>
      </c>
      <c r="O29" s="35">
        <v>184</v>
      </c>
      <c r="P29" s="35">
        <v>11</v>
      </c>
      <c r="Q29" s="35">
        <v>52</v>
      </c>
      <c r="R29" s="31">
        <f t="shared" si="3"/>
        <v>46</v>
      </c>
      <c r="S29" s="15"/>
    </row>
    <row r="30" spans="1:19" s="13" customFormat="1" ht="12">
      <c r="A30" s="32" t="s">
        <v>85</v>
      </c>
      <c r="B30" s="33" t="s">
        <v>86</v>
      </c>
      <c r="C30" s="45">
        <f t="shared" si="0"/>
        <v>370</v>
      </c>
      <c r="D30" s="35">
        <v>1</v>
      </c>
      <c r="E30" s="35">
        <v>1</v>
      </c>
      <c r="F30" s="35">
        <v>200</v>
      </c>
      <c r="G30" s="35">
        <v>1</v>
      </c>
      <c r="H30" s="35">
        <v>86</v>
      </c>
      <c r="I30" s="35">
        <v>81</v>
      </c>
      <c r="J30" s="34">
        <v>754</v>
      </c>
      <c r="K30" s="35">
        <v>114</v>
      </c>
      <c r="L30" s="35">
        <v>11</v>
      </c>
      <c r="M30" s="35">
        <v>18</v>
      </c>
      <c r="N30" s="35">
        <v>87</v>
      </c>
      <c r="O30" s="35">
        <v>326</v>
      </c>
      <c r="P30" s="35">
        <v>49</v>
      </c>
      <c r="Q30" s="35">
        <v>62</v>
      </c>
      <c r="R30" s="31">
        <f t="shared" si="3"/>
        <v>87</v>
      </c>
      <c r="S30" s="15"/>
    </row>
    <row r="31" spans="1:19" s="13" customFormat="1" ht="12">
      <c r="A31" s="32" t="s">
        <v>87</v>
      </c>
      <c r="B31" s="33" t="s">
        <v>88</v>
      </c>
      <c r="C31" s="46">
        <f t="shared" si="0"/>
        <v>336</v>
      </c>
      <c r="D31" s="35">
        <v>1</v>
      </c>
      <c r="E31" s="35">
        <v>1</v>
      </c>
      <c r="F31" s="35">
        <v>163</v>
      </c>
      <c r="G31" s="35">
        <v>1</v>
      </c>
      <c r="H31" s="35">
        <v>99</v>
      </c>
      <c r="I31" s="35">
        <v>71</v>
      </c>
      <c r="J31" s="34">
        <v>820</v>
      </c>
      <c r="K31" s="35">
        <v>123</v>
      </c>
      <c r="L31" s="35">
        <v>7</v>
      </c>
      <c r="M31" s="35">
        <v>27</v>
      </c>
      <c r="N31" s="35">
        <v>94</v>
      </c>
      <c r="O31" s="35">
        <v>350</v>
      </c>
      <c r="P31" s="35">
        <v>73</v>
      </c>
      <c r="Q31" s="35">
        <v>58</v>
      </c>
      <c r="R31" s="31">
        <f t="shared" si="3"/>
        <v>88</v>
      </c>
      <c r="S31" s="15"/>
    </row>
    <row r="32" spans="1:19" s="13" customFormat="1" ht="12">
      <c r="A32" s="32" t="s">
        <v>91</v>
      </c>
      <c r="B32" s="33" t="s">
        <v>92</v>
      </c>
      <c r="C32" s="45">
        <f t="shared" si="0"/>
        <v>262</v>
      </c>
      <c r="D32" s="35">
        <v>1</v>
      </c>
      <c r="E32" s="35">
        <v>0</v>
      </c>
      <c r="F32" s="35">
        <v>122</v>
      </c>
      <c r="G32" s="35">
        <v>1</v>
      </c>
      <c r="H32" s="35">
        <v>82</v>
      </c>
      <c r="I32" s="35">
        <v>56</v>
      </c>
      <c r="J32" s="34">
        <v>558</v>
      </c>
      <c r="K32" s="35">
        <v>77</v>
      </c>
      <c r="L32" s="35">
        <v>15</v>
      </c>
      <c r="M32" s="35">
        <v>31</v>
      </c>
      <c r="N32" s="35">
        <v>91</v>
      </c>
      <c r="O32" s="35">
        <v>193</v>
      </c>
      <c r="P32" s="35">
        <v>39</v>
      </c>
      <c r="Q32" s="35">
        <v>58</v>
      </c>
      <c r="R32" s="31">
        <f t="shared" si="3"/>
        <v>54</v>
      </c>
      <c r="S32" s="15"/>
    </row>
    <row r="33" spans="1:19" s="13" customFormat="1" ht="12">
      <c r="A33" s="32" t="s">
        <v>112</v>
      </c>
      <c r="B33" s="36" t="s">
        <v>95</v>
      </c>
      <c r="C33" s="46">
        <f t="shared" si="0"/>
        <v>77</v>
      </c>
      <c r="D33" s="35">
        <v>1</v>
      </c>
      <c r="E33" s="35">
        <v>1</v>
      </c>
      <c r="F33" s="35">
        <v>25</v>
      </c>
      <c r="G33" s="35">
        <v>1</v>
      </c>
      <c r="H33" s="35">
        <v>33</v>
      </c>
      <c r="I33" s="35">
        <v>16</v>
      </c>
      <c r="J33" s="34">
        <v>592</v>
      </c>
      <c r="K33" s="35">
        <v>85</v>
      </c>
      <c r="L33" s="35">
        <v>7</v>
      </c>
      <c r="M33" s="35">
        <v>23</v>
      </c>
      <c r="N33" s="35">
        <v>47</v>
      </c>
      <c r="O33" s="35">
        <v>63</v>
      </c>
      <c r="P33" s="35">
        <v>11</v>
      </c>
      <c r="Q33" s="35">
        <v>28</v>
      </c>
      <c r="R33" s="31">
        <f t="shared" si="3"/>
        <v>328</v>
      </c>
      <c r="S33" s="15"/>
    </row>
    <row r="34" spans="1:19" s="13" customFormat="1" ht="12">
      <c r="A34" s="32" t="s">
        <v>113</v>
      </c>
      <c r="B34" s="36" t="s">
        <v>96</v>
      </c>
      <c r="C34" s="45">
        <f t="shared" si="0"/>
        <v>15</v>
      </c>
      <c r="D34" s="35">
        <v>1</v>
      </c>
      <c r="E34" s="35">
        <v>1</v>
      </c>
      <c r="F34" s="35">
        <v>4</v>
      </c>
      <c r="G34" s="35">
        <v>1</v>
      </c>
      <c r="H34" s="35">
        <v>2</v>
      </c>
      <c r="I34" s="35">
        <v>6</v>
      </c>
      <c r="J34" s="34">
        <v>80</v>
      </c>
      <c r="K34" s="35">
        <v>18</v>
      </c>
      <c r="L34" s="35"/>
      <c r="M34" s="35">
        <v>4</v>
      </c>
      <c r="N34" s="35">
        <v>3</v>
      </c>
      <c r="O34" s="35">
        <v>10</v>
      </c>
      <c r="P34" s="35">
        <v>2</v>
      </c>
      <c r="Q34" s="35"/>
      <c r="R34" s="31">
        <f t="shared" si="3"/>
        <v>43</v>
      </c>
      <c r="S34" s="15"/>
    </row>
    <row r="35" spans="1:2" ht="12">
      <c r="A35" s="37" t="s">
        <v>444</v>
      </c>
      <c r="B35" s="38"/>
    </row>
    <row r="36" spans="1:18" s="39" customFormat="1" ht="12" customHeight="1">
      <c r="A36" s="95" t="s">
        <v>446</v>
      </c>
      <c r="B36" s="90"/>
      <c r="C36" s="90"/>
      <c r="D36" s="90"/>
      <c r="E36" s="90"/>
      <c r="F36" s="90"/>
      <c r="G36" s="90"/>
      <c r="H36" s="90"/>
      <c r="I36" s="90"/>
      <c r="J36" s="90"/>
      <c r="K36" s="90"/>
      <c r="L36" s="90"/>
      <c r="M36" s="90"/>
      <c r="N36" s="90"/>
      <c r="O36" s="90"/>
      <c r="P36" s="90"/>
      <c r="Q36" s="90"/>
      <c r="R36" s="90"/>
    </row>
    <row r="37" spans="1:19" s="2" customFormat="1" ht="13.5" customHeight="1">
      <c r="A37" s="73" t="s">
        <v>464</v>
      </c>
      <c r="B37" s="96"/>
      <c r="C37" s="96"/>
      <c r="D37" s="96"/>
      <c r="E37" s="96"/>
      <c r="F37" s="96"/>
      <c r="G37" s="96"/>
      <c r="H37" s="96"/>
      <c r="I37" s="96"/>
      <c r="J37" s="96"/>
      <c r="K37" s="96"/>
      <c r="L37" s="96"/>
      <c r="M37" s="96"/>
      <c r="N37" s="96"/>
      <c r="O37" s="96"/>
      <c r="P37" s="96"/>
      <c r="Q37" s="96"/>
      <c r="R37" s="96"/>
      <c r="S37" s="71"/>
    </row>
    <row r="40" spans="3:18" ht="15.75">
      <c r="C40" s="72"/>
      <c r="D40" s="72"/>
      <c r="E40" s="72"/>
      <c r="F40" s="72"/>
      <c r="G40" s="72"/>
      <c r="H40" s="72"/>
      <c r="I40" s="72"/>
      <c r="J40" s="72"/>
      <c r="K40" s="72"/>
      <c r="L40" s="72"/>
      <c r="M40" s="72"/>
      <c r="N40" s="72"/>
      <c r="O40" s="72"/>
      <c r="P40" s="72"/>
      <c r="Q40" s="72"/>
      <c r="R40" s="72"/>
    </row>
  </sheetData>
  <sheetProtection/>
  <mergeCells count="8">
    <mergeCell ref="A36:R36"/>
    <mergeCell ref="A37:R37"/>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S40"/>
  <sheetViews>
    <sheetView zoomScalePageLayoutView="0" workbookViewId="0" topLeftCell="A1">
      <pane xSplit="2" ySplit="8" topLeftCell="C33" activePane="bottomRight" state="frozen"/>
      <selection pane="topLeft" activeCell="G33" sqref="G33"/>
      <selection pane="topRight" activeCell="G33" sqref="G33"/>
      <selection pane="bottomLeft" activeCell="G33" sqref="G33"/>
      <selection pane="bottomRight" activeCell="D6" sqref="D6"/>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460</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66" t="s">
        <v>157</v>
      </c>
      <c r="H5" s="67" t="s">
        <v>158</v>
      </c>
      <c r="I5" s="66" t="s">
        <v>159</v>
      </c>
      <c r="J5" s="16" t="s">
        <v>14</v>
      </c>
      <c r="K5" s="66" t="s">
        <v>161</v>
      </c>
      <c r="L5" s="66" t="s">
        <v>162</v>
      </c>
      <c r="M5" s="66" t="s">
        <v>163</v>
      </c>
      <c r="N5" s="66" t="s">
        <v>164</v>
      </c>
      <c r="O5" s="66" t="s">
        <v>445</v>
      </c>
      <c r="P5" s="66" t="s">
        <v>166</v>
      </c>
      <c r="Q5" s="66" t="s">
        <v>167</v>
      </c>
      <c r="R5" s="66" t="s">
        <v>15</v>
      </c>
    </row>
    <row r="6" spans="1:18" s="15" customFormat="1" ht="14.25" customHeight="1">
      <c r="A6" s="18" t="s">
        <v>99</v>
      </c>
      <c r="B6" s="19" t="s">
        <v>100</v>
      </c>
      <c r="C6" s="45">
        <f aca="true" t="shared" si="0" ref="C6:C34">SUM(D6:I6)</f>
        <v>11174</v>
      </c>
      <c r="D6" s="20">
        <f>SUM(D7:D8)</f>
        <v>302</v>
      </c>
      <c r="E6" s="20">
        <f>SUM(E7:E8)</f>
        <v>40</v>
      </c>
      <c r="F6" s="20">
        <f>SUM(F7:F8)</f>
        <v>5536</v>
      </c>
      <c r="G6" s="20">
        <f aca="true" t="shared" si="1" ref="G6:R6">SUM(G7:G8)</f>
        <v>181</v>
      </c>
      <c r="H6" s="20">
        <f t="shared" si="1"/>
        <v>2397</v>
      </c>
      <c r="I6" s="20">
        <f t="shared" si="1"/>
        <v>2718</v>
      </c>
      <c r="J6" s="20">
        <f t="shared" si="1"/>
        <v>54277</v>
      </c>
      <c r="K6" s="20">
        <f t="shared" si="1"/>
        <v>10188</v>
      </c>
      <c r="L6" s="20">
        <f t="shared" si="1"/>
        <v>1919</v>
      </c>
      <c r="M6" s="20">
        <f t="shared" si="1"/>
        <v>3341</v>
      </c>
      <c r="N6" s="20">
        <f t="shared" si="1"/>
        <v>6005</v>
      </c>
      <c r="O6" s="20">
        <f t="shared" si="1"/>
        <v>16606</v>
      </c>
      <c r="P6" s="20">
        <f t="shared" si="1"/>
        <v>3040</v>
      </c>
      <c r="Q6" s="20">
        <f t="shared" si="1"/>
        <v>6615</v>
      </c>
      <c r="R6" s="20">
        <f t="shared" si="1"/>
        <v>6563</v>
      </c>
    </row>
    <row r="7" spans="1:19" s="26" customFormat="1" ht="12">
      <c r="A7" s="21" t="s">
        <v>101</v>
      </c>
      <c r="B7" s="22" t="s">
        <v>102</v>
      </c>
      <c r="C7" s="46">
        <f aca="true" t="shared" si="2" ref="C7:C33">SUM(D7:I7)</f>
        <v>568</v>
      </c>
      <c r="D7" s="58">
        <v>1</v>
      </c>
      <c r="E7" s="58">
        <v>1</v>
      </c>
      <c r="F7" s="58">
        <v>207</v>
      </c>
      <c r="G7" s="58">
        <v>155</v>
      </c>
      <c r="H7" s="59">
        <v>150</v>
      </c>
      <c r="I7" s="59">
        <v>54</v>
      </c>
      <c r="J7" s="25">
        <v>17892</v>
      </c>
      <c r="K7" s="59">
        <v>4295</v>
      </c>
      <c r="L7" s="59">
        <v>1521</v>
      </c>
      <c r="M7" s="59">
        <v>1549</v>
      </c>
      <c r="N7" s="59">
        <v>1493</v>
      </c>
      <c r="O7" s="59">
        <v>3887</v>
      </c>
      <c r="P7" s="59">
        <v>246</v>
      </c>
      <c r="Q7" s="59">
        <v>3379</v>
      </c>
      <c r="R7" s="59">
        <f>J7-SUM(K7:Q7)</f>
        <v>1522</v>
      </c>
      <c r="S7" s="15"/>
    </row>
    <row r="8" spans="1:19" s="26" customFormat="1" ht="12">
      <c r="A8" s="21" t="s">
        <v>103</v>
      </c>
      <c r="B8" s="22" t="s">
        <v>104</v>
      </c>
      <c r="C8" s="45">
        <f t="shared" si="0"/>
        <v>10606</v>
      </c>
      <c r="D8" s="20">
        <f aca="true" t="shared" si="3" ref="D8:R8">D9+D18</f>
        <v>301</v>
      </c>
      <c r="E8" s="20">
        <f t="shared" si="3"/>
        <v>39</v>
      </c>
      <c r="F8" s="20">
        <f t="shared" si="3"/>
        <v>5329</v>
      </c>
      <c r="G8" s="20">
        <f t="shared" si="3"/>
        <v>26</v>
      </c>
      <c r="H8" s="20">
        <f t="shared" si="3"/>
        <v>2247</v>
      </c>
      <c r="I8" s="20">
        <f t="shared" si="3"/>
        <v>2664</v>
      </c>
      <c r="J8" s="20">
        <f t="shared" si="3"/>
        <v>36385</v>
      </c>
      <c r="K8" s="20">
        <f t="shared" si="3"/>
        <v>5893</v>
      </c>
      <c r="L8" s="20">
        <f t="shared" si="3"/>
        <v>398</v>
      </c>
      <c r="M8" s="20">
        <f t="shared" si="3"/>
        <v>1792</v>
      </c>
      <c r="N8" s="20">
        <f t="shared" si="3"/>
        <v>4512</v>
      </c>
      <c r="O8" s="20">
        <f t="shared" si="3"/>
        <v>12719</v>
      </c>
      <c r="P8" s="20">
        <f t="shared" si="3"/>
        <v>2794</v>
      </c>
      <c r="Q8" s="20">
        <f t="shared" si="3"/>
        <v>3236</v>
      </c>
      <c r="R8" s="20">
        <f t="shared" si="3"/>
        <v>5041</v>
      </c>
      <c r="S8" s="15"/>
    </row>
    <row r="9" spans="1:19" s="13" customFormat="1" ht="12">
      <c r="A9" s="28" t="s">
        <v>105</v>
      </c>
      <c r="B9" s="29" t="s">
        <v>106</v>
      </c>
      <c r="C9" s="46">
        <f t="shared" si="2"/>
        <v>6096</v>
      </c>
      <c r="D9" s="54">
        <v>131</v>
      </c>
      <c r="E9" s="54">
        <v>17</v>
      </c>
      <c r="F9" s="54">
        <v>3206</v>
      </c>
      <c r="G9" s="54">
        <v>10</v>
      </c>
      <c r="H9" s="31">
        <v>1095</v>
      </c>
      <c r="I9" s="31">
        <v>1637</v>
      </c>
      <c r="J9" s="30">
        <v>20017</v>
      </c>
      <c r="K9" s="31">
        <v>2772</v>
      </c>
      <c r="L9" s="31">
        <v>268</v>
      </c>
      <c r="M9" s="31">
        <v>1182</v>
      </c>
      <c r="N9" s="31">
        <v>2514</v>
      </c>
      <c r="O9" s="31">
        <v>6812</v>
      </c>
      <c r="P9" s="31">
        <v>2005</v>
      </c>
      <c r="Q9" s="31">
        <v>1717</v>
      </c>
      <c r="R9" s="31">
        <v>2747</v>
      </c>
      <c r="S9" s="15"/>
    </row>
    <row r="10" spans="1:19" s="13" customFormat="1" ht="12">
      <c r="A10" s="32" t="s">
        <v>48</v>
      </c>
      <c r="B10" s="33" t="s">
        <v>107</v>
      </c>
      <c r="C10" s="45">
        <f t="shared" si="0"/>
        <v>105</v>
      </c>
      <c r="D10" s="35">
        <v>0</v>
      </c>
      <c r="E10" s="35">
        <v>0</v>
      </c>
      <c r="F10" s="35">
        <v>0</v>
      </c>
      <c r="G10" s="55">
        <v>1</v>
      </c>
      <c r="H10" s="35">
        <v>89</v>
      </c>
      <c r="I10" s="35">
        <v>15</v>
      </c>
      <c r="J10" s="34">
        <v>244</v>
      </c>
      <c r="K10" s="35">
        <v>57</v>
      </c>
      <c r="L10" s="35">
        <v>12</v>
      </c>
      <c r="M10" s="35">
        <v>6</v>
      </c>
      <c r="N10" s="35">
        <v>24</v>
      </c>
      <c r="O10" s="35">
        <v>77</v>
      </c>
      <c r="P10" s="35">
        <v>10</v>
      </c>
      <c r="Q10" s="35">
        <v>50</v>
      </c>
      <c r="R10" s="35">
        <v>8</v>
      </c>
      <c r="S10" s="15"/>
    </row>
    <row r="11" spans="1:19" s="13" customFormat="1" ht="12">
      <c r="A11" s="32" t="s">
        <v>431</v>
      </c>
      <c r="B11" s="33" t="s">
        <v>432</v>
      </c>
      <c r="C11" s="46">
        <f t="shared" si="2"/>
        <v>849</v>
      </c>
      <c r="D11" s="35">
        <v>25</v>
      </c>
      <c r="E11" s="35">
        <v>5</v>
      </c>
      <c r="F11" s="35">
        <v>425</v>
      </c>
      <c r="G11" s="55">
        <v>1</v>
      </c>
      <c r="H11" s="35">
        <v>119</v>
      </c>
      <c r="I11" s="35">
        <v>274</v>
      </c>
      <c r="J11" s="34">
        <v>4703</v>
      </c>
      <c r="K11" s="35">
        <v>537</v>
      </c>
      <c r="L11" s="35">
        <v>21</v>
      </c>
      <c r="M11" s="35">
        <v>148</v>
      </c>
      <c r="N11" s="35">
        <v>695</v>
      </c>
      <c r="O11" s="35">
        <v>2207</v>
      </c>
      <c r="P11" s="35">
        <v>311</v>
      </c>
      <c r="Q11" s="35">
        <v>319</v>
      </c>
      <c r="R11" s="35">
        <v>465</v>
      </c>
      <c r="S11" s="15"/>
    </row>
    <row r="12" spans="1:19" s="13" customFormat="1" ht="12">
      <c r="A12" s="32" t="s">
        <v>108</v>
      </c>
      <c r="B12" s="33" t="s">
        <v>49</v>
      </c>
      <c r="C12" s="45">
        <f t="shared" si="0"/>
        <v>1099</v>
      </c>
      <c r="D12" s="35">
        <v>10</v>
      </c>
      <c r="E12" s="35">
        <v>0</v>
      </c>
      <c r="F12" s="35">
        <v>591</v>
      </c>
      <c r="G12" s="55">
        <v>1</v>
      </c>
      <c r="H12" s="35">
        <v>175</v>
      </c>
      <c r="I12" s="35">
        <v>322</v>
      </c>
      <c r="J12" s="34">
        <v>3093</v>
      </c>
      <c r="K12" s="35">
        <v>408</v>
      </c>
      <c r="L12" s="35">
        <v>72</v>
      </c>
      <c r="M12" s="35">
        <v>245</v>
      </c>
      <c r="N12" s="35">
        <v>382</v>
      </c>
      <c r="O12" s="35">
        <v>555</v>
      </c>
      <c r="P12" s="35">
        <v>609</v>
      </c>
      <c r="Q12" s="35">
        <v>224</v>
      </c>
      <c r="R12" s="35">
        <v>598</v>
      </c>
      <c r="S12" s="15"/>
    </row>
    <row r="13" spans="1:19" s="13" customFormat="1" ht="12">
      <c r="A13" s="32" t="s">
        <v>449</v>
      </c>
      <c r="B13" s="33" t="s">
        <v>58</v>
      </c>
      <c r="C13" s="46">
        <f t="shared" si="2"/>
        <v>761</v>
      </c>
      <c r="D13" s="35">
        <v>13</v>
      </c>
      <c r="E13" s="35">
        <v>2</v>
      </c>
      <c r="F13" s="35">
        <v>463</v>
      </c>
      <c r="G13" s="35">
        <v>1</v>
      </c>
      <c r="H13" s="35">
        <v>104</v>
      </c>
      <c r="I13" s="35">
        <v>178</v>
      </c>
      <c r="J13" s="34">
        <v>2724</v>
      </c>
      <c r="K13" s="35">
        <v>438</v>
      </c>
      <c r="L13" s="35">
        <v>24</v>
      </c>
      <c r="M13" s="35">
        <v>158</v>
      </c>
      <c r="N13" s="35">
        <v>342</v>
      </c>
      <c r="O13" s="35">
        <v>630</v>
      </c>
      <c r="P13" s="35">
        <v>286</v>
      </c>
      <c r="Q13" s="35">
        <v>302</v>
      </c>
      <c r="R13" s="35">
        <v>544</v>
      </c>
      <c r="S13" s="15"/>
    </row>
    <row r="14" spans="1:19" s="13" customFormat="1" ht="12">
      <c r="A14" s="32" t="s">
        <v>433</v>
      </c>
      <c r="B14" s="33" t="s">
        <v>435</v>
      </c>
      <c r="C14" s="45">
        <f t="shared" si="0"/>
        <v>955</v>
      </c>
      <c r="D14" s="35">
        <v>23</v>
      </c>
      <c r="E14" s="35">
        <v>1</v>
      </c>
      <c r="F14" s="35">
        <v>451</v>
      </c>
      <c r="G14" s="55">
        <v>2</v>
      </c>
      <c r="H14" s="35">
        <v>208</v>
      </c>
      <c r="I14" s="35">
        <v>270</v>
      </c>
      <c r="J14" s="34">
        <v>3528</v>
      </c>
      <c r="K14" s="35">
        <v>487</v>
      </c>
      <c r="L14" s="35">
        <v>55</v>
      </c>
      <c r="M14" s="35">
        <v>307</v>
      </c>
      <c r="N14" s="35">
        <v>383</v>
      </c>
      <c r="O14" s="35">
        <v>1098</v>
      </c>
      <c r="P14" s="35">
        <v>374</v>
      </c>
      <c r="Q14" s="35">
        <v>212</v>
      </c>
      <c r="R14" s="35">
        <v>612</v>
      </c>
      <c r="S14" s="15"/>
    </row>
    <row r="15" spans="1:19" s="13" customFormat="1" ht="12">
      <c r="A15" s="32" t="s">
        <v>434</v>
      </c>
      <c r="B15" s="33" t="s">
        <v>436</v>
      </c>
      <c r="C15" s="46">
        <f t="shared" si="2"/>
        <v>838</v>
      </c>
      <c r="D15" s="35">
        <v>33</v>
      </c>
      <c r="E15" s="35">
        <v>2</v>
      </c>
      <c r="F15" s="35">
        <v>414</v>
      </c>
      <c r="G15" s="55">
        <v>2</v>
      </c>
      <c r="H15" s="35">
        <v>174</v>
      </c>
      <c r="I15" s="35">
        <v>213</v>
      </c>
      <c r="J15" s="34">
        <v>2015</v>
      </c>
      <c r="K15" s="35">
        <v>302</v>
      </c>
      <c r="L15" s="35">
        <v>15</v>
      </c>
      <c r="M15" s="35">
        <v>76</v>
      </c>
      <c r="N15" s="35">
        <v>250</v>
      </c>
      <c r="O15" s="35">
        <v>824</v>
      </c>
      <c r="P15" s="35">
        <v>116</v>
      </c>
      <c r="Q15" s="35">
        <v>231</v>
      </c>
      <c r="R15" s="35">
        <v>201</v>
      </c>
      <c r="S15" s="15"/>
    </row>
    <row r="16" spans="1:19" s="13" customFormat="1" ht="12">
      <c r="A16" s="32" t="s">
        <v>50</v>
      </c>
      <c r="B16" s="33" t="s">
        <v>51</v>
      </c>
      <c r="C16" s="45">
        <f t="shared" si="0"/>
        <v>1489</v>
      </c>
      <c r="D16" s="35">
        <v>27</v>
      </c>
      <c r="E16" s="35">
        <v>7</v>
      </c>
      <c r="F16" s="35">
        <v>862</v>
      </c>
      <c r="G16" s="55">
        <v>2</v>
      </c>
      <c r="H16" s="35">
        <v>226</v>
      </c>
      <c r="I16" s="35">
        <v>365</v>
      </c>
      <c r="J16" s="34">
        <v>3710</v>
      </c>
      <c r="K16" s="35">
        <v>543</v>
      </c>
      <c r="L16" s="35">
        <v>69</v>
      </c>
      <c r="M16" s="35">
        <v>242</v>
      </c>
      <c r="N16" s="35">
        <v>438</v>
      </c>
      <c r="O16" s="35">
        <v>1421</v>
      </c>
      <c r="P16" s="35">
        <v>299</v>
      </c>
      <c r="Q16" s="35">
        <v>379</v>
      </c>
      <c r="R16" s="35">
        <v>319</v>
      </c>
      <c r="S16" s="15"/>
    </row>
    <row r="17" spans="1:19" s="13" customFormat="1" ht="12">
      <c r="A17" s="32" t="s">
        <v>52</v>
      </c>
      <c r="B17" s="33" t="s">
        <v>109</v>
      </c>
      <c r="C17" s="46">
        <f t="shared" si="2"/>
        <v>0</v>
      </c>
      <c r="D17" s="35">
        <v>0</v>
      </c>
      <c r="E17" s="35">
        <v>0</v>
      </c>
      <c r="F17" s="35">
        <v>0</v>
      </c>
      <c r="G17" s="35">
        <v>0</v>
      </c>
      <c r="H17" s="35">
        <v>0</v>
      </c>
      <c r="I17" s="35">
        <v>0</v>
      </c>
      <c r="J17" s="34">
        <v>0</v>
      </c>
      <c r="K17" s="35">
        <v>0</v>
      </c>
      <c r="L17" s="35">
        <v>0</v>
      </c>
      <c r="M17" s="35">
        <v>0</v>
      </c>
      <c r="N17" s="35">
        <v>0</v>
      </c>
      <c r="O17" s="35">
        <v>0</v>
      </c>
      <c r="P17" s="35">
        <v>0</v>
      </c>
      <c r="Q17" s="35">
        <v>0</v>
      </c>
      <c r="R17" s="35">
        <v>0</v>
      </c>
      <c r="S17" s="15"/>
    </row>
    <row r="18" spans="1:19" s="13" customFormat="1" ht="12">
      <c r="A18" s="28" t="s">
        <v>110</v>
      </c>
      <c r="B18" s="29" t="s">
        <v>111</v>
      </c>
      <c r="C18" s="45">
        <f t="shared" si="0"/>
        <v>4510</v>
      </c>
      <c r="D18" s="54">
        <v>170</v>
      </c>
      <c r="E18" s="54">
        <v>22</v>
      </c>
      <c r="F18" s="31">
        <v>2123</v>
      </c>
      <c r="G18" s="54">
        <v>16</v>
      </c>
      <c r="H18" s="31">
        <v>1152</v>
      </c>
      <c r="I18" s="31">
        <v>1027</v>
      </c>
      <c r="J18" s="30">
        <v>16368</v>
      </c>
      <c r="K18" s="31">
        <v>3121</v>
      </c>
      <c r="L18" s="31">
        <v>130</v>
      </c>
      <c r="M18" s="31">
        <v>610</v>
      </c>
      <c r="N18" s="31">
        <v>1998</v>
      </c>
      <c r="O18" s="31">
        <v>5907</v>
      </c>
      <c r="P18" s="31">
        <v>789</v>
      </c>
      <c r="Q18" s="31">
        <v>1519</v>
      </c>
      <c r="R18" s="31">
        <v>2294</v>
      </c>
      <c r="S18" s="15"/>
    </row>
    <row r="19" spans="1:19" s="13" customFormat="1" ht="12">
      <c r="A19" s="32" t="s">
        <v>55</v>
      </c>
      <c r="B19" s="33" t="s">
        <v>56</v>
      </c>
      <c r="C19" s="46">
        <f t="shared" si="2"/>
        <v>401</v>
      </c>
      <c r="D19" s="35">
        <v>11</v>
      </c>
      <c r="E19" s="35">
        <v>2</v>
      </c>
      <c r="F19" s="35">
        <v>216</v>
      </c>
      <c r="G19" s="35">
        <v>1</v>
      </c>
      <c r="H19" s="35">
        <v>90</v>
      </c>
      <c r="I19" s="35">
        <v>81</v>
      </c>
      <c r="J19" s="34">
        <v>993</v>
      </c>
      <c r="K19" s="35">
        <v>169</v>
      </c>
      <c r="L19" s="35">
        <v>16</v>
      </c>
      <c r="M19" s="35">
        <v>65</v>
      </c>
      <c r="N19" s="35">
        <v>124</v>
      </c>
      <c r="O19" s="35">
        <v>238</v>
      </c>
      <c r="P19" s="35">
        <v>52</v>
      </c>
      <c r="Q19" s="35">
        <v>164</v>
      </c>
      <c r="R19" s="35">
        <v>165</v>
      </c>
      <c r="S19" s="15"/>
    </row>
    <row r="20" spans="1:19" s="13" customFormat="1" ht="12">
      <c r="A20" s="32" t="s">
        <v>59</v>
      </c>
      <c r="B20" s="33" t="s">
        <v>60</v>
      </c>
      <c r="C20" s="45">
        <f t="shared" si="0"/>
        <v>306</v>
      </c>
      <c r="D20" s="35">
        <v>12</v>
      </c>
      <c r="E20" s="35">
        <v>0</v>
      </c>
      <c r="F20" s="35">
        <v>158</v>
      </c>
      <c r="G20" s="35">
        <v>1</v>
      </c>
      <c r="H20" s="35">
        <v>66</v>
      </c>
      <c r="I20" s="35">
        <v>69</v>
      </c>
      <c r="J20" s="34">
        <v>1612</v>
      </c>
      <c r="K20" s="35">
        <v>402</v>
      </c>
      <c r="L20" s="35">
        <v>0</v>
      </c>
      <c r="M20" s="35">
        <v>42</v>
      </c>
      <c r="N20" s="35">
        <v>210</v>
      </c>
      <c r="O20" s="35">
        <v>538</v>
      </c>
      <c r="P20" s="35">
        <v>56</v>
      </c>
      <c r="Q20" s="35">
        <v>89</v>
      </c>
      <c r="R20" s="35">
        <v>275</v>
      </c>
      <c r="S20" s="15"/>
    </row>
    <row r="21" spans="1:19" s="13" customFormat="1" ht="12">
      <c r="A21" s="32" t="s">
        <v>61</v>
      </c>
      <c r="B21" s="33" t="s">
        <v>62</v>
      </c>
      <c r="C21" s="46">
        <f t="shared" si="2"/>
        <v>313</v>
      </c>
      <c r="D21" s="35">
        <v>18</v>
      </c>
      <c r="E21" s="35">
        <v>2</v>
      </c>
      <c r="F21" s="35">
        <v>124</v>
      </c>
      <c r="G21" s="35">
        <v>1</v>
      </c>
      <c r="H21" s="35">
        <v>86</v>
      </c>
      <c r="I21" s="35">
        <v>82</v>
      </c>
      <c r="J21" s="34">
        <v>1716</v>
      </c>
      <c r="K21" s="35">
        <v>394</v>
      </c>
      <c r="L21" s="35">
        <v>4</v>
      </c>
      <c r="M21" s="35">
        <v>69</v>
      </c>
      <c r="N21" s="35">
        <v>203</v>
      </c>
      <c r="O21" s="35">
        <v>588</v>
      </c>
      <c r="P21" s="35">
        <v>68</v>
      </c>
      <c r="Q21" s="35">
        <v>178</v>
      </c>
      <c r="R21" s="35">
        <v>212</v>
      </c>
      <c r="S21" s="15"/>
    </row>
    <row r="22" spans="1:19" s="13" customFormat="1" ht="12">
      <c r="A22" s="32" t="s">
        <v>65</v>
      </c>
      <c r="B22" s="33" t="s">
        <v>66</v>
      </c>
      <c r="C22" s="45">
        <f t="shared" si="0"/>
        <v>494</v>
      </c>
      <c r="D22" s="35">
        <v>27</v>
      </c>
      <c r="E22" s="35">
        <v>1</v>
      </c>
      <c r="F22" s="35">
        <v>229</v>
      </c>
      <c r="G22" s="35">
        <v>1</v>
      </c>
      <c r="H22" s="35">
        <v>108</v>
      </c>
      <c r="I22" s="35">
        <v>128</v>
      </c>
      <c r="J22" s="34">
        <v>1810</v>
      </c>
      <c r="K22" s="35">
        <v>211</v>
      </c>
      <c r="L22" s="35">
        <v>16</v>
      </c>
      <c r="M22" s="35">
        <v>106</v>
      </c>
      <c r="N22" s="35">
        <v>220</v>
      </c>
      <c r="O22" s="35">
        <v>698</v>
      </c>
      <c r="P22" s="35">
        <v>175</v>
      </c>
      <c r="Q22" s="35">
        <v>95</v>
      </c>
      <c r="R22" s="35">
        <v>289</v>
      </c>
      <c r="S22" s="15"/>
    </row>
    <row r="23" spans="1:19" s="13" customFormat="1" ht="12">
      <c r="A23" s="32" t="s">
        <v>67</v>
      </c>
      <c r="B23" s="33" t="s">
        <v>68</v>
      </c>
      <c r="C23" s="46">
        <f t="shared" si="2"/>
        <v>286</v>
      </c>
      <c r="D23" s="35">
        <v>14</v>
      </c>
      <c r="E23" s="35">
        <v>1</v>
      </c>
      <c r="F23" s="35">
        <v>134</v>
      </c>
      <c r="G23" s="35">
        <v>1</v>
      </c>
      <c r="H23" s="35">
        <v>62</v>
      </c>
      <c r="I23" s="35">
        <v>74</v>
      </c>
      <c r="J23" s="34">
        <v>1216</v>
      </c>
      <c r="K23" s="35">
        <v>274</v>
      </c>
      <c r="L23" s="35">
        <v>13</v>
      </c>
      <c r="M23" s="35">
        <v>33</v>
      </c>
      <c r="N23" s="35">
        <v>141</v>
      </c>
      <c r="O23" s="35">
        <v>453</v>
      </c>
      <c r="P23" s="35">
        <v>69</v>
      </c>
      <c r="Q23" s="35">
        <v>147</v>
      </c>
      <c r="R23" s="35">
        <v>86</v>
      </c>
      <c r="S23" s="15"/>
    </row>
    <row r="24" spans="1:19" s="13" customFormat="1" ht="12">
      <c r="A24" s="32" t="s">
        <v>69</v>
      </c>
      <c r="B24" s="33" t="s">
        <v>70</v>
      </c>
      <c r="C24" s="45">
        <f t="shared" si="0"/>
        <v>430</v>
      </c>
      <c r="D24" s="35">
        <v>21</v>
      </c>
      <c r="E24" s="35">
        <v>1</v>
      </c>
      <c r="F24" s="35">
        <v>216</v>
      </c>
      <c r="G24" s="35">
        <v>1</v>
      </c>
      <c r="H24" s="35">
        <v>103</v>
      </c>
      <c r="I24" s="35">
        <v>88</v>
      </c>
      <c r="J24" s="34">
        <v>1294</v>
      </c>
      <c r="K24" s="35">
        <v>328</v>
      </c>
      <c r="L24" s="35">
        <v>5</v>
      </c>
      <c r="M24" s="35">
        <v>30</v>
      </c>
      <c r="N24" s="35">
        <v>128</v>
      </c>
      <c r="O24" s="35">
        <v>501</v>
      </c>
      <c r="P24" s="35">
        <v>60</v>
      </c>
      <c r="Q24" s="35">
        <v>131</v>
      </c>
      <c r="R24" s="35">
        <v>111</v>
      </c>
      <c r="S24" s="15"/>
    </row>
    <row r="25" spans="1:19" s="13" customFormat="1" ht="12">
      <c r="A25" s="32" t="s">
        <v>71</v>
      </c>
      <c r="B25" s="33" t="s">
        <v>72</v>
      </c>
      <c r="C25" s="46">
        <f t="shared" si="2"/>
        <v>271</v>
      </c>
      <c r="D25" s="35">
        <v>18</v>
      </c>
      <c r="E25" s="35">
        <v>1</v>
      </c>
      <c r="F25" s="35">
        <v>122</v>
      </c>
      <c r="G25" s="35">
        <v>1</v>
      </c>
      <c r="H25" s="35">
        <v>70</v>
      </c>
      <c r="I25" s="35">
        <v>59</v>
      </c>
      <c r="J25" s="34">
        <v>544</v>
      </c>
      <c r="K25" s="35">
        <v>45</v>
      </c>
      <c r="L25" s="35">
        <v>5</v>
      </c>
      <c r="M25" s="35">
        <v>6</v>
      </c>
      <c r="N25" s="35">
        <v>57</v>
      </c>
      <c r="O25" s="35">
        <v>225</v>
      </c>
      <c r="P25" s="35">
        <v>17</v>
      </c>
      <c r="Q25" s="35">
        <v>75</v>
      </c>
      <c r="R25" s="35">
        <v>114</v>
      </c>
      <c r="S25" s="15"/>
    </row>
    <row r="26" spans="1:19" s="13" customFormat="1" ht="12">
      <c r="A26" s="32" t="s">
        <v>77</v>
      </c>
      <c r="B26" s="33" t="s">
        <v>78</v>
      </c>
      <c r="C26" s="45">
        <f t="shared" si="0"/>
        <v>340</v>
      </c>
      <c r="D26" s="35">
        <v>24</v>
      </c>
      <c r="E26" s="35">
        <v>5</v>
      </c>
      <c r="F26" s="35">
        <v>173</v>
      </c>
      <c r="G26" s="35">
        <v>1</v>
      </c>
      <c r="H26" s="35">
        <v>69</v>
      </c>
      <c r="I26" s="35">
        <v>68</v>
      </c>
      <c r="J26" s="34">
        <v>2112</v>
      </c>
      <c r="K26" s="35">
        <v>459</v>
      </c>
      <c r="L26" s="35">
        <v>20</v>
      </c>
      <c r="M26" s="35">
        <v>64</v>
      </c>
      <c r="N26" s="35">
        <v>294</v>
      </c>
      <c r="O26" s="35">
        <v>860</v>
      </c>
      <c r="P26" s="35">
        <v>52</v>
      </c>
      <c r="Q26" s="35">
        <v>145</v>
      </c>
      <c r="R26" s="35">
        <v>218</v>
      </c>
      <c r="S26" s="15"/>
    </row>
    <row r="27" spans="1:19" s="13" customFormat="1" ht="12">
      <c r="A27" s="32" t="s">
        <v>79</v>
      </c>
      <c r="B27" s="33" t="s">
        <v>80</v>
      </c>
      <c r="C27" s="46">
        <f t="shared" si="2"/>
        <v>208</v>
      </c>
      <c r="D27" s="35">
        <v>9</v>
      </c>
      <c r="E27" s="35">
        <v>3</v>
      </c>
      <c r="F27" s="35">
        <v>76</v>
      </c>
      <c r="G27" s="35">
        <v>1</v>
      </c>
      <c r="H27" s="35">
        <v>65</v>
      </c>
      <c r="I27" s="35">
        <v>54</v>
      </c>
      <c r="J27" s="34">
        <v>880</v>
      </c>
      <c r="K27" s="35">
        <v>197</v>
      </c>
      <c r="L27" s="35">
        <v>10</v>
      </c>
      <c r="M27" s="35">
        <v>62</v>
      </c>
      <c r="N27" s="35">
        <v>113</v>
      </c>
      <c r="O27" s="35">
        <v>297</v>
      </c>
      <c r="P27" s="35">
        <v>23</v>
      </c>
      <c r="Q27" s="35">
        <v>98</v>
      </c>
      <c r="R27" s="35">
        <v>80</v>
      </c>
      <c r="S27" s="15"/>
    </row>
    <row r="28" spans="1:19" s="13" customFormat="1" ht="12">
      <c r="A28" s="32" t="s">
        <v>81</v>
      </c>
      <c r="B28" s="33" t="s">
        <v>82</v>
      </c>
      <c r="C28" s="45">
        <f t="shared" si="0"/>
        <v>312</v>
      </c>
      <c r="D28" s="35">
        <v>10</v>
      </c>
      <c r="E28" s="35">
        <v>1</v>
      </c>
      <c r="F28" s="35">
        <v>146</v>
      </c>
      <c r="G28" s="35">
        <v>1</v>
      </c>
      <c r="H28" s="35">
        <v>78</v>
      </c>
      <c r="I28" s="35">
        <v>76</v>
      </c>
      <c r="J28" s="34">
        <v>1077</v>
      </c>
      <c r="K28" s="35">
        <v>166</v>
      </c>
      <c r="L28" s="35">
        <v>3</v>
      </c>
      <c r="M28" s="35">
        <v>33</v>
      </c>
      <c r="N28" s="35">
        <v>111</v>
      </c>
      <c r="O28" s="35">
        <v>455</v>
      </c>
      <c r="P28" s="35">
        <v>37</v>
      </c>
      <c r="Q28" s="35">
        <v>149</v>
      </c>
      <c r="R28" s="35">
        <v>123</v>
      </c>
      <c r="S28" s="15"/>
    </row>
    <row r="29" spans="1:19" s="13" customFormat="1" ht="12">
      <c r="A29" s="32" t="s">
        <v>83</v>
      </c>
      <c r="B29" s="33" t="s">
        <v>84</v>
      </c>
      <c r="C29" s="46">
        <f t="shared" si="2"/>
        <v>104</v>
      </c>
      <c r="D29" s="35">
        <v>1</v>
      </c>
      <c r="E29" s="35">
        <v>1</v>
      </c>
      <c r="F29" s="35">
        <v>23</v>
      </c>
      <c r="G29" s="35">
        <v>1</v>
      </c>
      <c r="H29" s="35">
        <v>54</v>
      </c>
      <c r="I29" s="35">
        <v>24</v>
      </c>
      <c r="J29" s="34">
        <v>434</v>
      </c>
      <c r="K29" s="35">
        <v>74</v>
      </c>
      <c r="L29" s="35">
        <v>0</v>
      </c>
      <c r="M29" s="35">
        <v>2</v>
      </c>
      <c r="N29" s="35">
        <v>83</v>
      </c>
      <c r="O29" s="35">
        <v>171</v>
      </c>
      <c r="P29" s="35">
        <v>10</v>
      </c>
      <c r="Q29" s="35">
        <v>52</v>
      </c>
      <c r="R29" s="35">
        <v>42</v>
      </c>
      <c r="S29" s="15"/>
    </row>
    <row r="30" spans="1:19" s="13" customFormat="1" ht="12">
      <c r="A30" s="32" t="s">
        <v>85</v>
      </c>
      <c r="B30" s="33" t="s">
        <v>86</v>
      </c>
      <c r="C30" s="45">
        <f t="shared" si="0"/>
        <v>366</v>
      </c>
      <c r="D30" s="35">
        <v>1</v>
      </c>
      <c r="E30" s="35">
        <v>1</v>
      </c>
      <c r="F30" s="35">
        <v>197</v>
      </c>
      <c r="G30" s="35">
        <v>1</v>
      </c>
      <c r="H30" s="35">
        <v>86</v>
      </c>
      <c r="I30" s="35">
        <v>80</v>
      </c>
      <c r="J30" s="34">
        <v>717</v>
      </c>
      <c r="K30" s="35">
        <v>110</v>
      </c>
      <c r="L30" s="35">
        <v>10</v>
      </c>
      <c r="M30" s="35">
        <v>18</v>
      </c>
      <c r="N30" s="35">
        <v>85</v>
      </c>
      <c r="O30" s="35">
        <v>300</v>
      </c>
      <c r="P30" s="35">
        <v>48</v>
      </c>
      <c r="Q30" s="35">
        <v>59</v>
      </c>
      <c r="R30" s="35">
        <v>87</v>
      </c>
      <c r="S30" s="15"/>
    </row>
    <row r="31" spans="1:19" s="13" customFormat="1" ht="12">
      <c r="A31" s="32" t="s">
        <v>87</v>
      </c>
      <c r="B31" s="33" t="s">
        <v>88</v>
      </c>
      <c r="C31" s="46">
        <f t="shared" si="2"/>
        <v>331</v>
      </c>
      <c r="D31" s="35">
        <v>1</v>
      </c>
      <c r="E31" s="35">
        <v>1</v>
      </c>
      <c r="F31" s="35">
        <v>161</v>
      </c>
      <c r="G31" s="35">
        <v>1</v>
      </c>
      <c r="H31" s="35">
        <v>99</v>
      </c>
      <c r="I31" s="35">
        <v>68</v>
      </c>
      <c r="J31" s="34">
        <v>796</v>
      </c>
      <c r="K31" s="35">
        <v>121</v>
      </c>
      <c r="L31" s="35">
        <v>7</v>
      </c>
      <c r="M31" s="35">
        <v>27</v>
      </c>
      <c r="N31" s="35">
        <v>92</v>
      </c>
      <c r="O31" s="35">
        <v>336</v>
      </c>
      <c r="P31" s="35">
        <v>70</v>
      </c>
      <c r="Q31" s="35">
        <v>55</v>
      </c>
      <c r="R31" s="35">
        <v>88</v>
      </c>
      <c r="S31" s="15"/>
    </row>
    <row r="32" spans="1:19" s="13" customFormat="1" ht="12">
      <c r="A32" s="32" t="s">
        <v>91</v>
      </c>
      <c r="B32" s="33" t="s">
        <v>92</v>
      </c>
      <c r="C32" s="45">
        <f t="shared" si="0"/>
        <v>260</v>
      </c>
      <c r="D32" s="35">
        <v>1</v>
      </c>
      <c r="E32" s="35">
        <v>0</v>
      </c>
      <c r="F32" s="35">
        <v>121</v>
      </c>
      <c r="G32" s="35">
        <v>1</v>
      </c>
      <c r="H32" s="35">
        <v>82</v>
      </c>
      <c r="I32" s="35">
        <v>55</v>
      </c>
      <c r="J32" s="34">
        <v>537</v>
      </c>
      <c r="K32" s="35">
        <v>78</v>
      </c>
      <c r="L32" s="35">
        <v>14</v>
      </c>
      <c r="M32" s="35">
        <v>28</v>
      </c>
      <c r="N32" s="35">
        <v>90</v>
      </c>
      <c r="O32" s="35">
        <v>177</v>
      </c>
      <c r="P32" s="35">
        <v>39</v>
      </c>
      <c r="Q32" s="35">
        <v>55</v>
      </c>
      <c r="R32" s="35">
        <v>56</v>
      </c>
      <c r="S32" s="15"/>
    </row>
    <row r="33" spans="1:19" s="13" customFormat="1" ht="12">
      <c r="A33" s="32" t="s">
        <v>112</v>
      </c>
      <c r="B33" s="36" t="s">
        <v>95</v>
      </c>
      <c r="C33" s="46">
        <f t="shared" si="2"/>
        <v>74</v>
      </c>
      <c r="D33" s="35">
        <v>1</v>
      </c>
      <c r="E33" s="35">
        <v>1</v>
      </c>
      <c r="F33" s="35">
        <v>23</v>
      </c>
      <c r="G33" s="35">
        <v>1</v>
      </c>
      <c r="H33" s="35">
        <v>32</v>
      </c>
      <c r="I33" s="35">
        <v>16</v>
      </c>
      <c r="J33" s="34">
        <v>554</v>
      </c>
      <c r="K33" s="35">
        <v>76</v>
      </c>
      <c r="L33" s="35">
        <v>7</v>
      </c>
      <c r="M33" s="35">
        <v>21</v>
      </c>
      <c r="N33" s="35">
        <v>45</v>
      </c>
      <c r="O33" s="35">
        <v>60</v>
      </c>
      <c r="P33" s="35">
        <v>11</v>
      </c>
      <c r="Q33" s="35">
        <v>27</v>
      </c>
      <c r="R33" s="35">
        <v>307</v>
      </c>
      <c r="S33" s="15"/>
    </row>
    <row r="34" spans="1:19" s="13" customFormat="1" ht="12">
      <c r="A34" s="32" t="s">
        <v>113</v>
      </c>
      <c r="B34" s="36" t="s">
        <v>96</v>
      </c>
      <c r="C34" s="45">
        <f t="shared" si="0"/>
        <v>14</v>
      </c>
      <c r="D34" s="35">
        <v>1</v>
      </c>
      <c r="E34" s="35">
        <v>1</v>
      </c>
      <c r="F34" s="35">
        <v>4</v>
      </c>
      <c r="G34" s="35">
        <v>1</v>
      </c>
      <c r="H34" s="35">
        <v>2</v>
      </c>
      <c r="I34" s="35">
        <v>5</v>
      </c>
      <c r="J34" s="34">
        <v>76</v>
      </c>
      <c r="K34" s="35">
        <v>17</v>
      </c>
      <c r="L34" s="35">
        <v>0</v>
      </c>
      <c r="M34" s="35">
        <v>4</v>
      </c>
      <c r="N34" s="35">
        <v>2</v>
      </c>
      <c r="O34" s="35">
        <v>10</v>
      </c>
      <c r="P34" s="35">
        <v>2</v>
      </c>
      <c r="Q34" s="35">
        <v>0</v>
      </c>
      <c r="R34" s="35">
        <v>41</v>
      </c>
      <c r="S34" s="15"/>
    </row>
    <row r="35" spans="1:2" ht="12">
      <c r="A35" s="37" t="s">
        <v>444</v>
      </c>
      <c r="B35" s="38"/>
    </row>
    <row r="36" spans="1:18" s="39" customFormat="1" ht="12" customHeight="1">
      <c r="A36" s="95" t="s">
        <v>446</v>
      </c>
      <c r="B36" s="90"/>
      <c r="C36" s="90"/>
      <c r="D36" s="90"/>
      <c r="E36" s="90"/>
      <c r="F36" s="90"/>
      <c r="G36" s="90"/>
      <c r="H36" s="90"/>
      <c r="I36" s="90"/>
      <c r="J36" s="90"/>
      <c r="K36" s="90"/>
      <c r="L36" s="90"/>
      <c r="M36" s="90"/>
      <c r="N36" s="90"/>
      <c r="O36" s="90"/>
      <c r="P36" s="90"/>
      <c r="Q36" s="90"/>
      <c r="R36" s="90"/>
    </row>
    <row r="37" spans="1:19" s="2" customFormat="1" ht="13.5" customHeight="1">
      <c r="A37" s="73" t="s">
        <v>462</v>
      </c>
      <c r="B37" s="96"/>
      <c r="C37" s="96"/>
      <c r="D37" s="96"/>
      <c r="E37" s="96"/>
      <c r="F37" s="96"/>
      <c r="G37" s="96"/>
      <c r="H37" s="96"/>
      <c r="I37" s="96"/>
      <c r="J37" s="96"/>
      <c r="K37" s="96"/>
      <c r="L37" s="96"/>
      <c r="M37" s="96"/>
      <c r="N37" s="96"/>
      <c r="O37" s="96"/>
      <c r="P37" s="96"/>
      <c r="Q37" s="96"/>
      <c r="R37" s="96"/>
      <c r="S37" s="71"/>
    </row>
    <row r="40" spans="3:18" ht="15.75">
      <c r="C40" s="72"/>
      <c r="D40" s="72"/>
      <c r="E40" s="72"/>
      <c r="F40" s="72"/>
      <c r="G40" s="72"/>
      <c r="H40" s="72"/>
      <c r="I40" s="72"/>
      <c r="J40" s="72"/>
      <c r="K40" s="72"/>
      <c r="L40" s="72"/>
      <c r="M40" s="72"/>
      <c r="N40" s="72"/>
      <c r="O40" s="72"/>
      <c r="P40" s="72"/>
      <c r="Q40" s="72"/>
      <c r="R40" s="72"/>
    </row>
  </sheetData>
  <sheetProtection/>
  <mergeCells count="8">
    <mergeCell ref="A36:R36"/>
    <mergeCell ref="A37:R37"/>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7" r:id="rId1"/>
  <ignoredErrors>
    <ignoredError sqref="C7 D6 E6:Q6 C8:C34"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S40"/>
  <sheetViews>
    <sheetView zoomScalePageLayoutView="0" workbookViewId="0" topLeftCell="A1">
      <pane xSplit="2" ySplit="8" topLeftCell="C33" activePane="bottomRight" state="frozen"/>
      <selection pane="topLeft" activeCell="G33" sqref="G33"/>
      <selection pane="topRight" activeCell="G33" sqref="G33"/>
      <selection pane="bottomLeft" activeCell="G33" sqref="G33"/>
      <selection pane="bottomRight" activeCell="U14" sqref="U14"/>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458</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66" t="s">
        <v>157</v>
      </c>
      <c r="H5" s="67" t="s">
        <v>158</v>
      </c>
      <c r="I5" s="66" t="s">
        <v>159</v>
      </c>
      <c r="J5" s="16" t="s">
        <v>14</v>
      </c>
      <c r="K5" s="66" t="s">
        <v>161</v>
      </c>
      <c r="L5" s="66" t="s">
        <v>162</v>
      </c>
      <c r="M5" s="66" t="s">
        <v>163</v>
      </c>
      <c r="N5" s="66" t="s">
        <v>164</v>
      </c>
      <c r="O5" s="66" t="s">
        <v>445</v>
      </c>
      <c r="P5" s="66" t="s">
        <v>166</v>
      </c>
      <c r="Q5" s="66" t="s">
        <v>167</v>
      </c>
      <c r="R5" s="66" t="s">
        <v>15</v>
      </c>
    </row>
    <row r="6" spans="1:18" s="15" customFormat="1" ht="14.25" customHeight="1">
      <c r="A6" s="18" t="s">
        <v>99</v>
      </c>
      <c r="B6" s="19" t="s">
        <v>100</v>
      </c>
      <c r="C6" s="45">
        <f aca="true" t="shared" si="0" ref="C6:C34">SUM(D6:I6)</f>
        <v>11115</v>
      </c>
      <c r="D6" s="20">
        <f>SUM(D7:D8)</f>
        <v>302</v>
      </c>
      <c r="E6" s="20">
        <f>SUM(E7:E8)</f>
        <v>40</v>
      </c>
      <c r="F6" s="20">
        <f>SUM(F7:F8)</f>
        <v>5499</v>
      </c>
      <c r="G6" s="20">
        <f aca="true" t="shared" si="1" ref="G6:R6">SUM(G7:G8)</f>
        <v>182</v>
      </c>
      <c r="H6" s="20">
        <f t="shared" si="1"/>
        <v>2392</v>
      </c>
      <c r="I6" s="20">
        <f t="shared" si="1"/>
        <v>2700</v>
      </c>
      <c r="J6" s="20">
        <f t="shared" si="1"/>
        <v>51663</v>
      </c>
      <c r="K6" s="20">
        <f t="shared" si="1"/>
        <v>9566</v>
      </c>
      <c r="L6" s="20">
        <f t="shared" si="1"/>
        <v>1775</v>
      </c>
      <c r="M6" s="20">
        <f t="shared" si="1"/>
        <v>3147</v>
      </c>
      <c r="N6" s="20">
        <f t="shared" si="1"/>
        <v>5823</v>
      </c>
      <c r="O6" s="20">
        <f t="shared" si="1"/>
        <v>15930</v>
      </c>
      <c r="P6" s="20">
        <f t="shared" si="1"/>
        <v>2935</v>
      </c>
      <c r="Q6" s="20">
        <f t="shared" si="1"/>
        <v>6216</v>
      </c>
      <c r="R6" s="20">
        <f t="shared" si="1"/>
        <v>6271</v>
      </c>
    </row>
    <row r="7" spans="1:19" s="26" customFormat="1" ht="12">
      <c r="A7" s="21" t="s">
        <v>101</v>
      </c>
      <c r="B7" s="22" t="s">
        <v>102</v>
      </c>
      <c r="C7" s="46">
        <f t="shared" si="0"/>
        <v>561</v>
      </c>
      <c r="D7" s="58">
        <v>1</v>
      </c>
      <c r="E7" s="58">
        <v>1</v>
      </c>
      <c r="F7" s="58">
        <v>205</v>
      </c>
      <c r="G7" s="58">
        <v>156</v>
      </c>
      <c r="H7" s="59">
        <v>147</v>
      </c>
      <c r="I7" s="59">
        <v>51</v>
      </c>
      <c r="J7" s="25">
        <v>16277</v>
      </c>
      <c r="K7" s="59">
        <v>3881</v>
      </c>
      <c r="L7" s="59">
        <v>1393</v>
      </c>
      <c r="M7" s="59">
        <v>1465</v>
      </c>
      <c r="N7" s="59">
        <v>1382</v>
      </c>
      <c r="O7" s="59">
        <v>3492</v>
      </c>
      <c r="P7" s="59">
        <v>212</v>
      </c>
      <c r="Q7" s="59">
        <v>3035</v>
      </c>
      <c r="R7" s="59">
        <f>J7-SUM(K7:Q7)</f>
        <v>1417</v>
      </c>
      <c r="S7" s="15"/>
    </row>
    <row r="8" spans="1:19" s="26" customFormat="1" ht="12">
      <c r="A8" s="21" t="s">
        <v>103</v>
      </c>
      <c r="B8" s="22" t="s">
        <v>104</v>
      </c>
      <c r="C8" s="45">
        <f t="shared" si="0"/>
        <v>10554</v>
      </c>
      <c r="D8" s="20">
        <f aca="true" t="shared" si="2" ref="D8:Q8">D9+D18</f>
        <v>301</v>
      </c>
      <c r="E8" s="20">
        <f t="shared" si="2"/>
        <v>39</v>
      </c>
      <c r="F8" s="20">
        <f t="shared" si="2"/>
        <v>5294</v>
      </c>
      <c r="G8" s="20">
        <f t="shared" si="2"/>
        <v>26</v>
      </c>
      <c r="H8" s="20">
        <f t="shared" si="2"/>
        <v>2245</v>
      </c>
      <c r="I8" s="20">
        <f t="shared" si="2"/>
        <v>2649</v>
      </c>
      <c r="J8" s="20">
        <f t="shared" si="2"/>
        <v>35386</v>
      </c>
      <c r="K8" s="20">
        <f t="shared" si="2"/>
        <v>5685</v>
      </c>
      <c r="L8" s="20">
        <f t="shared" si="2"/>
        <v>382</v>
      </c>
      <c r="M8" s="20">
        <f t="shared" si="2"/>
        <v>1682</v>
      </c>
      <c r="N8" s="20">
        <f t="shared" si="2"/>
        <v>4441</v>
      </c>
      <c r="O8" s="20">
        <f t="shared" si="2"/>
        <v>12438</v>
      </c>
      <c r="P8" s="20">
        <f t="shared" si="2"/>
        <v>2723</v>
      </c>
      <c r="Q8" s="20">
        <f t="shared" si="2"/>
        <v>3181</v>
      </c>
      <c r="R8" s="20">
        <f>R9+R18</f>
        <v>4854</v>
      </c>
      <c r="S8" s="15"/>
    </row>
    <row r="9" spans="1:19" s="13" customFormat="1" ht="12">
      <c r="A9" s="28" t="s">
        <v>105</v>
      </c>
      <c r="B9" s="29" t="s">
        <v>106</v>
      </c>
      <c r="C9" s="47">
        <f t="shared" si="0"/>
        <v>6078</v>
      </c>
      <c r="D9" s="54">
        <v>131</v>
      </c>
      <c r="E9" s="54">
        <v>17</v>
      </c>
      <c r="F9" s="54">
        <f>SUM(F10:F17)</f>
        <v>3179</v>
      </c>
      <c r="G9" s="54">
        <v>10</v>
      </c>
      <c r="H9" s="31">
        <v>1103</v>
      </c>
      <c r="I9" s="31">
        <v>1638</v>
      </c>
      <c r="J9" s="30">
        <v>19615</v>
      </c>
      <c r="K9" s="31">
        <v>2719</v>
      </c>
      <c r="L9" s="31">
        <v>266</v>
      </c>
      <c r="M9" s="31">
        <v>1131</v>
      </c>
      <c r="N9" s="31">
        <v>2518</v>
      </c>
      <c r="O9" s="31">
        <v>6733</v>
      </c>
      <c r="P9" s="31">
        <v>1947</v>
      </c>
      <c r="Q9" s="31">
        <v>1680</v>
      </c>
      <c r="R9" s="31">
        <f aca="true" t="shared" si="3" ref="R9:R34">J9-SUM(K9:Q9)</f>
        <v>2621</v>
      </c>
      <c r="S9" s="15"/>
    </row>
    <row r="10" spans="1:19" s="13" customFormat="1" ht="12">
      <c r="A10" s="32" t="s">
        <v>48</v>
      </c>
      <c r="B10" s="33" t="s">
        <v>107</v>
      </c>
      <c r="C10" s="48">
        <f t="shared" si="0"/>
        <v>110</v>
      </c>
      <c r="D10" s="35">
        <v>0</v>
      </c>
      <c r="E10" s="35">
        <v>0</v>
      </c>
      <c r="F10" s="35">
        <v>0</v>
      </c>
      <c r="G10" s="55">
        <v>1</v>
      </c>
      <c r="H10" s="35">
        <v>94</v>
      </c>
      <c r="I10" s="35">
        <v>15</v>
      </c>
      <c r="J10" s="34">
        <v>245</v>
      </c>
      <c r="K10" s="35">
        <v>58</v>
      </c>
      <c r="L10" s="35">
        <v>12</v>
      </c>
      <c r="M10" s="35">
        <v>6</v>
      </c>
      <c r="N10" s="35">
        <v>24</v>
      </c>
      <c r="O10" s="35">
        <v>77</v>
      </c>
      <c r="P10" s="35">
        <v>10</v>
      </c>
      <c r="Q10" s="35">
        <v>50</v>
      </c>
      <c r="R10" s="35">
        <f t="shared" si="3"/>
        <v>8</v>
      </c>
      <c r="S10" s="15"/>
    </row>
    <row r="11" spans="1:19" s="13" customFormat="1" ht="12">
      <c r="A11" s="32" t="s">
        <v>431</v>
      </c>
      <c r="B11" s="33" t="s">
        <v>432</v>
      </c>
      <c r="C11" s="48">
        <f>SUM(D11:I11)</f>
        <v>846</v>
      </c>
      <c r="D11" s="35">
        <v>25</v>
      </c>
      <c r="E11" s="35">
        <v>5</v>
      </c>
      <c r="F11" s="35">
        <v>424</v>
      </c>
      <c r="G11" s="55">
        <v>1</v>
      </c>
      <c r="H11" s="35">
        <v>117</v>
      </c>
      <c r="I11" s="35">
        <v>274</v>
      </c>
      <c r="J11" s="34">
        <v>4439</v>
      </c>
      <c r="K11" s="35">
        <v>507</v>
      </c>
      <c r="L11" s="35">
        <v>18</v>
      </c>
      <c r="M11" s="35">
        <v>126</v>
      </c>
      <c r="N11" s="35">
        <v>665</v>
      </c>
      <c r="O11" s="35">
        <v>2078</v>
      </c>
      <c r="P11" s="35">
        <v>301</v>
      </c>
      <c r="Q11" s="35">
        <v>306</v>
      </c>
      <c r="R11" s="35">
        <f t="shared" si="3"/>
        <v>438</v>
      </c>
      <c r="S11" s="15"/>
    </row>
    <row r="12" spans="1:19" s="13" customFormat="1" ht="12">
      <c r="A12" s="32" t="s">
        <v>108</v>
      </c>
      <c r="B12" s="33" t="s">
        <v>49</v>
      </c>
      <c r="C12" s="48">
        <f t="shared" si="0"/>
        <v>1084</v>
      </c>
      <c r="D12" s="35">
        <v>10</v>
      </c>
      <c r="E12" s="35">
        <v>0</v>
      </c>
      <c r="F12" s="35">
        <v>579</v>
      </c>
      <c r="G12" s="55">
        <v>1</v>
      </c>
      <c r="H12" s="35">
        <v>174</v>
      </c>
      <c r="I12" s="35">
        <v>320</v>
      </c>
      <c r="J12" s="34">
        <v>3029</v>
      </c>
      <c r="K12" s="35">
        <v>388</v>
      </c>
      <c r="L12" s="35">
        <v>68</v>
      </c>
      <c r="M12" s="35">
        <v>244</v>
      </c>
      <c r="N12" s="35">
        <v>393</v>
      </c>
      <c r="O12" s="35">
        <v>558</v>
      </c>
      <c r="P12" s="35">
        <v>581</v>
      </c>
      <c r="Q12" s="35">
        <v>220</v>
      </c>
      <c r="R12" s="35">
        <f t="shared" si="3"/>
        <v>577</v>
      </c>
      <c r="S12" s="15"/>
    </row>
    <row r="13" spans="1:19" s="13" customFormat="1" ht="12">
      <c r="A13" s="32" t="s">
        <v>449</v>
      </c>
      <c r="B13" s="33" t="s">
        <v>58</v>
      </c>
      <c r="C13" s="48">
        <f t="shared" si="0"/>
        <v>747</v>
      </c>
      <c r="D13" s="35">
        <v>13</v>
      </c>
      <c r="E13" s="35">
        <v>2</v>
      </c>
      <c r="F13" s="35">
        <v>453</v>
      </c>
      <c r="G13" s="35">
        <v>1</v>
      </c>
      <c r="H13" s="35">
        <v>103</v>
      </c>
      <c r="I13" s="35">
        <v>175</v>
      </c>
      <c r="J13" s="34">
        <v>2722</v>
      </c>
      <c r="K13" s="35">
        <v>455</v>
      </c>
      <c r="L13" s="35">
        <v>28</v>
      </c>
      <c r="M13" s="35">
        <v>144</v>
      </c>
      <c r="N13" s="35">
        <v>351</v>
      </c>
      <c r="O13" s="35">
        <v>649</v>
      </c>
      <c r="P13" s="35">
        <v>276</v>
      </c>
      <c r="Q13" s="35">
        <v>289</v>
      </c>
      <c r="R13" s="35">
        <f t="shared" si="3"/>
        <v>530</v>
      </c>
      <c r="S13" s="15"/>
    </row>
    <row r="14" spans="1:19" s="13" customFormat="1" ht="12">
      <c r="A14" s="32" t="s">
        <v>433</v>
      </c>
      <c r="B14" s="33" t="s">
        <v>435</v>
      </c>
      <c r="C14" s="48">
        <f>SUM(D14:I14)</f>
        <v>951</v>
      </c>
      <c r="D14" s="35">
        <v>23</v>
      </c>
      <c r="E14" s="35">
        <v>1</v>
      </c>
      <c r="F14" s="35">
        <v>452</v>
      </c>
      <c r="G14" s="55">
        <v>2</v>
      </c>
      <c r="H14" s="35">
        <v>208</v>
      </c>
      <c r="I14" s="35">
        <v>265</v>
      </c>
      <c r="J14" s="34">
        <v>3414</v>
      </c>
      <c r="K14" s="35">
        <v>450</v>
      </c>
      <c r="L14" s="35">
        <v>52</v>
      </c>
      <c r="M14" s="35">
        <v>303</v>
      </c>
      <c r="N14" s="35">
        <v>373</v>
      </c>
      <c r="O14" s="35">
        <v>1099</v>
      </c>
      <c r="P14" s="35">
        <v>365</v>
      </c>
      <c r="Q14" s="35">
        <v>208</v>
      </c>
      <c r="R14" s="35">
        <f t="shared" si="3"/>
        <v>564</v>
      </c>
      <c r="S14" s="15"/>
    </row>
    <row r="15" spans="1:19" s="13" customFormat="1" ht="12">
      <c r="A15" s="32" t="s">
        <v>434</v>
      </c>
      <c r="B15" s="33" t="s">
        <v>436</v>
      </c>
      <c r="C15" s="48">
        <f>SUM(D15:I15)</f>
        <v>858</v>
      </c>
      <c r="D15" s="35">
        <v>33</v>
      </c>
      <c r="E15" s="35">
        <v>2</v>
      </c>
      <c r="F15" s="35">
        <v>414</v>
      </c>
      <c r="G15" s="55">
        <v>2</v>
      </c>
      <c r="H15" s="35">
        <v>181</v>
      </c>
      <c r="I15" s="35">
        <v>226</v>
      </c>
      <c r="J15" s="34">
        <v>1961</v>
      </c>
      <c r="K15" s="35">
        <v>305</v>
      </c>
      <c r="L15" s="35">
        <v>20</v>
      </c>
      <c r="M15" s="35">
        <v>67</v>
      </c>
      <c r="N15" s="35">
        <v>245</v>
      </c>
      <c r="O15" s="35">
        <v>805</v>
      </c>
      <c r="P15" s="35">
        <v>113</v>
      </c>
      <c r="Q15" s="35">
        <v>219</v>
      </c>
      <c r="R15" s="35">
        <f t="shared" si="3"/>
        <v>187</v>
      </c>
      <c r="S15" s="15"/>
    </row>
    <row r="16" spans="1:19" s="13" customFormat="1" ht="12">
      <c r="A16" s="32" t="s">
        <v>50</v>
      </c>
      <c r="B16" s="33" t="s">
        <v>51</v>
      </c>
      <c r="C16" s="48">
        <f t="shared" si="0"/>
        <v>1482</v>
      </c>
      <c r="D16" s="35">
        <v>27</v>
      </c>
      <c r="E16" s="35">
        <v>7</v>
      </c>
      <c r="F16" s="35">
        <v>857</v>
      </c>
      <c r="G16" s="55">
        <v>2</v>
      </c>
      <c r="H16" s="35">
        <v>226</v>
      </c>
      <c r="I16" s="35">
        <v>363</v>
      </c>
      <c r="J16" s="34">
        <v>3805</v>
      </c>
      <c r="K16" s="35">
        <v>556</v>
      </c>
      <c r="L16" s="35">
        <v>68</v>
      </c>
      <c r="M16" s="35">
        <v>241</v>
      </c>
      <c r="N16" s="35">
        <v>467</v>
      </c>
      <c r="O16" s="35">
        <v>1467</v>
      </c>
      <c r="P16" s="35">
        <v>301</v>
      </c>
      <c r="Q16" s="35">
        <v>388</v>
      </c>
      <c r="R16" s="35">
        <f t="shared" si="3"/>
        <v>317</v>
      </c>
      <c r="S16" s="15"/>
    </row>
    <row r="17" spans="1:19" s="13" customFormat="1" ht="12">
      <c r="A17" s="32" t="s">
        <v>52</v>
      </c>
      <c r="B17" s="33" t="s">
        <v>109</v>
      </c>
      <c r="C17" s="48">
        <f t="shared" si="0"/>
        <v>0</v>
      </c>
      <c r="D17" s="35">
        <v>0</v>
      </c>
      <c r="E17" s="35">
        <v>0</v>
      </c>
      <c r="F17" s="35">
        <v>0</v>
      </c>
      <c r="G17" s="35">
        <v>0</v>
      </c>
      <c r="H17" s="35">
        <v>0</v>
      </c>
      <c r="I17" s="35">
        <v>0</v>
      </c>
      <c r="J17" s="34">
        <v>0</v>
      </c>
      <c r="K17" s="35">
        <f aca="true" t="shared" si="4" ref="K17:Q17">C17-SUM(D17:J17)</f>
        <v>0</v>
      </c>
      <c r="L17" s="35">
        <f t="shared" si="4"/>
        <v>0</v>
      </c>
      <c r="M17" s="35">
        <f t="shared" si="4"/>
        <v>0</v>
      </c>
      <c r="N17" s="35">
        <f t="shared" si="4"/>
        <v>0</v>
      </c>
      <c r="O17" s="35">
        <f t="shared" si="4"/>
        <v>0</v>
      </c>
      <c r="P17" s="35">
        <f t="shared" si="4"/>
        <v>0</v>
      </c>
      <c r="Q17" s="35">
        <f t="shared" si="4"/>
        <v>0</v>
      </c>
      <c r="R17" s="35">
        <f t="shared" si="3"/>
        <v>0</v>
      </c>
      <c r="S17" s="15"/>
    </row>
    <row r="18" spans="1:19" s="13" customFormat="1" ht="12">
      <c r="A18" s="28" t="s">
        <v>110</v>
      </c>
      <c r="B18" s="29" t="s">
        <v>111</v>
      </c>
      <c r="C18" s="47">
        <f t="shared" si="0"/>
        <v>4476</v>
      </c>
      <c r="D18" s="54">
        <v>170</v>
      </c>
      <c r="E18" s="54">
        <v>22</v>
      </c>
      <c r="F18" s="31">
        <f>SUM(F19:F34)</f>
        <v>2115</v>
      </c>
      <c r="G18" s="54">
        <v>16</v>
      </c>
      <c r="H18" s="31">
        <v>1142</v>
      </c>
      <c r="I18" s="31">
        <v>1011</v>
      </c>
      <c r="J18" s="30">
        <v>15771</v>
      </c>
      <c r="K18" s="31">
        <v>2966</v>
      </c>
      <c r="L18" s="31">
        <v>116</v>
      </c>
      <c r="M18" s="31">
        <v>551</v>
      </c>
      <c r="N18" s="31">
        <v>1923</v>
      </c>
      <c r="O18" s="31">
        <v>5705</v>
      </c>
      <c r="P18" s="31">
        <v>776</v>
      </c>
      <c r="Q18" s="31">
        <v>1501</v>
      </c>
      <c r="R18" s="31">
        <f t="shared" si="3"/>
        <v>2233</v>
      </c>
      <c r="S18" s="15"/>
    </row>
    <row r="19" spans="1:19" s="13" customFormat="1" ht="12">
      <c r="A19" s="32" t="s">
        <v>55</v>
      </c>
      <c r="B19" s="33" t="s">
        <v>56</v>
      </c>
      <c r="C19" s="48">
        <f t="shared" si="0"/>
        <v>395</v>
      </c>
      <c r="D19" s="35">
        <v>11</v>
      </c>
      <c r="E19" s="35">
        <v>2</v>
      </c>
      <c r="F19" s="35">
        <v>210</v>
      </c>
      <c r="G19" s="35">
        <v>1</v>
      </c>
      <c r="H19" s="35">
        <v>90</v>
      </c>
      <c r="I19" s="35">
        <v>81</v>
      </c>
      <c r="J19" s="34">
        <v>983</v>
      </c>
      <c r="K19" s="35">
        <v>169</v>
      </c>
      <c r="L19" s="35">
        <v>16</v>
      </c>
      <c r="M19" s="35">
        <v>65</v>
      </c>
      <c r="N19" s="35">
        <v>123</v>
      </c>
      <c r="O19" s="35">
        <v>234</v>
      </c>
      <c r="P19" s="35">
        <v>52</v>
      </c>
      <c r="Q19" s="35">
        <v>164</v>
      </c>
      <c r="R19" s="35">
        <f t="shared" si="3"/>
        <v>160</v>
      </c>
      <c r="S19" s="15"/>
    </row>
    <row r="20" spans="1:19" s="13" customFormat="1" ht="12">
      <c r="A20" s="32" t="s">
        <v>59</v>
      </c>
      <c r="B20" s="33" t="s">
        <v>60</v>
      </c>
      <c r="C20" s="48">
        <f t="shared" si="0"/>
        <v>299</v>
      </c>
      <c r="D20" s="35">
        <v>12</v>
      </c>
      <c r="E20" s="35">
        <v>0</v>
      </c>
      <c r="F20" s="35">
        <v>153</v>
      </c>
      <c r="G20" s="35">
        <v>1</v>
      </c>
      <c r="H20" s="35">
        <v>66</v>
      </c>
      <c r="I20" s="35">
        <v>67</v>
      </c>
      <c r="J20" s="34">
        <v>1562</v>
      </c>
      <c r="K20" s="35">
        <v>383</v>
      </c>
      <c r="L20" s="35">
        <v>0</v>
      </c>
      <c r="M20" s="35">
        <v>42</v>
      </c>
      <c r="N20" s="35">
        <v>206</v>
      </c>
      <c r="O20" s="35">
        <v>520</v>
      </c>
      <c r="P20" s="35">
        <v>53</v>
      </c>
      <c r="Q20" s="35">
        <v>89</v>
      </c>
      <c r="R20" s="35">
        <f t="shared" si="3"/>
        <v>269</v>
      </c>
      <c r="S20" s="15"/>
    </row>
    <row r="21" spans="1:19" s="13" customFormat="1" ht="12">
      <c r="A21" s="32" t="s">
        <v>61</v>
      </c>
      <c r="B21" s="33" t="s">
        <v>62</v>
      </c>
      <c r="C21" s="48">
        <f t="shared" si="0"/>
        <v>328</v>
      </c>
      <c r="D21" s="35">
        <v>18</v>
      </c>
      <c r="E21" s="35">
        <v>2</v>
      </c>
      <c r="F21" s="35">
        <v>142</v>
      </c>
      <c r="G21" s="35">
        <v>1</v>
      </c>
      <c r="H21" s="35">
        <v>84</v>
      </c>
      <c r="I21" s="35">
        <v>81</v>
      </c>
      <c r="J21" s="34">
        <v>1655</v>
      </c>
      <c r="K21" s="35">
        <v>381</v>
      </c>
      <c r="L21" s="35">
        <v>2</v>
      </c>
      <c r="M21" s="35">
        <v>64</v>
      </c>
      <c r="N21" s="35">
        <v>201</v>
      </c>
      <c r="O21" s="35">
        <v>559</v>
      </c>
      <c r="P21" s="35">
        <v>68</v>
      </c>
      <c r="Q21" s="35">
        <v>174</v>
      </c>
      <c r="R21" s="35">
        <f t="shared" si="3"/>
        <v>206</v>
      </c>
      <c r="S21" s="15"/>
    </row>
    <row r="22" spans="1:19" s="13" customFormat="1" ht="12">
      <c r="A22" s="32" t="s">
        <v>65</v>
      </c>
      <c r="B22" s="33" t="s">
        <v>66</v>
      </c>
      <c r="C22" s="48">
        <f t="shared" si="0"/>
        <v>489</v>
      </c>
      <c r="D22" s="35">
        <v>27</v>
      </c>
      <c r="E22" s="35">
        <v>1</v>
      </c>
      <c r="F22" s="35">
        <v>226</v>
      </c>
      <c r="G22" s="35">
        <v>1</v>
      </c>
      <c r="H22" s="35">
        <v>108</v>
      </c>
      <c r="I22" s="35">
        <v>126</v>
      </c>
      <c r="J22" s="34">
        <v>1723</v>
      </c>
      <c r="K22" s="35">
        <v>199</v>
      </c>
      <c r="L22" s="35">
        <v>16</v>
      </c>
      <c r="M22" s="35">
        <v>92</v>
      </c>
      <c r="N22" s="35">
        <v>204</v>
      </c>
      <c r="O22" s="35">
        <v>664</v>
      </c>
      <c r="P22" s="35">
        <v>171</v>
      </c>
      <c r="Q22" s="35">
        <v>91</v>
      </c>
      <c r="R22" s="35">
        <f t="shared" si="3"/>
        <v>286</v>
      </c>
      <c r="S22" s="15"/>
    </row>
    <row r="23" spans="1:19" s="13" customFormat="1" ht="12">
      <c r="A23" s="32" t="s">
        <v>67</v>
      </c>
      <c r="B23" s="33" t="s">
        <v>68</v>
      </c>
      <c r="C23" s="48">
        <f t="shared" si="0"/>
        <v>284</v>
      </c>
      <c r="D23" s="35">
        <v>14</v>
      </c>
      <c r="E23" s="35">
        <v>1</v>
      </c>
      <c r="F23" s="35">
        <v>133</v>
      </c>
      <c r="G23" s="35">
        <v>1</v>
      </c>
      <c r="H23" s="35">
        <v>61</v>
      </c>
      <c r="I23" s="35">
        <v>74</v>
      </c>
      <c r="J23" s="34">
        <v>1183</v>
      </c>
      <c r="K23" s="35">
        <v>268</v>
      </c>
      <c r="L23" s="35">
        <v>12</v>
      </c>
      <c r="M23" s="35">
        <v>31</v>
      </c>
      <c r="N23" s="35">
        <v>138</v>
      </c>
      <c r="O23" s="35">
        <v>442</v>
      </c>
      <c r="P23" s="35">
        <v>69</v>
      </c>
      <c r="Q23" s="35">
        <v>139</v>
      </c>
      <c r="R23" s="35">
        <f t="shared" si="3"/>
        <v>84</v>
      </c>
      <c r="S23" s="15"/>
    </row>
    <row r="24" spans="1:19" s="13" customFormat="1" ht="12">
      <c r="A24" s="32" t="s">
        <v>69</v>
      </c>
      <c r="B24" s="33" t="s">
        <v>70</v>
      </c>
      <c r="C24" s="48">
        <f t="shared" si="0"/>
        <v>424</v>
      </c>
      <c r="D24" s="35">
        <v>21</v>
      </c>
      <c r="E24" s="35">
        <v>1</v>
      </c>
      <c r="F24" s="35">
        <v>212</v>
      </c>
      <c r="G24" s="35">
        <v>1</v>
      </c>
      <c r="H24" s="35">
        <v>101</v>
      </c>
      <c r="I24" s="35">
        <v>88</v>
      </c>
      <c r="J24" s="34">
        <v>1242</v>
      </c>
      <c r="K24" s="35">
        <v>313</v>
      </c>
      <c r="L24" s="35">
        <v>5</v>
      </c>
      <c r="M24" s="35">
        <v>27</v>
      </c>
      <c r="N24" s="35">
        <v>119</v>
      </c>
      <c r="O24" s="35">
        <v>481</v>
      </c>
      <c r="P24" s="35">
        <v>60</v>
      </c>
      <c r="Q24" s="35">
        <v>126</v>
      </c>
      <c r="R24" s="35">
        <f t="shared" si="3"/>
        <v>111</v>
      </c>
      <c r="S24" s="15"/>
    </row>
    <row r="25" spans="1:19" s="13" customFormat="1" ht="12">
      <c r="A25" s="32" t="s">
        <v>71</v>
      </c>
      <c r="B25" s="33" t="s">
        <v>72</v>
      </c>
      <c r="C25" s="48">
        <f t="shared" si="0"/>
        <v>269</v>
      </c>
      <c r="D25" s="35">
        <v>18</v>
      </c>
      <c r="E25" s="35">
        <v>1</v>
      </c>
      <c r="F25" s="35">
        <v>122</v>
      </c>
      <c r="G25" s="35">
        <v>1</v>
      </c>
      <c r="H25" s="35">
        <v>69</v>
      </c>
      <c r="I25" s="35">
        <v>58</v>
      </c>
      <c r="J25" s="34">
        <v>526</v>
      </c>
      <c r="K25" s="35">
        <v>43</v>
      </c>
      <c r="L25" s="35">
        <v>5</v>
      </c>
      <c r="M25" s="35">
        <v>6</v>
      </c>
      <c r="N25" s="35">
        <v>57</v>
      </c>
      <c r="O25" s="35">
        <v>215</v>
      </c>
      <c r="P25" s="35">
        <v>17</v>
      </c>
      <c r="Q25" s="35">
        <v>73</v>
      </c>
      <c r="R25" s="35">
        <f t="shared" si="3"/>
        <v>110</v>
      </c>
      <c r="S25" s="15"/>
    </row>
    <row r="26" spans="1:19" s="13" customFormat="1" ht="12">
      <c r="A26" s="32" t="s">
        <v>77</v>
      </c>
      <c r="B26" s="33" t="s">
        <v>78</v>
      </c>
      <c r="C26" s="48">
        <f t="shared" si="0"/>
        <v>335</v>
      </c>
      <c r="D26" s="35">
        <v>24</v>
      </c>
      <c r="E26" s="35">
        <v>5</v>
      </c>
      <c r="F26" s="35">
        <v>173</v>
      </c>
      <c r="G26" s="35">
        <v>1</v>
      </c>
      <c r="H26" s="35">
        <v>69</v>
      </c>
      <c r="I26" s="35">
        <v>63</v>
      </c>
      <c r="J26" s="34">
        <v>1987</v>
      </c>
      <c r="K26" s="35">
        <v>414</v>
      </c>
      <c r="L26" s="35">
        <v>20</v>
      </c>
      <c r="M26" s="35">
        <v>51</v>
      </c>
      <c r="N26" s="35">
        <v>282</v>
      </c>
      <c r="O26" s="35">
        <v>811</v>
      </c>
      <c r="P26" s="35">
        <v>48</v>
      </c>
      <c r="Q26" s="35">
        <v>143</v>
      </c>
      <c r="R26" s="35">
        <f t="shared" si="3"/>
        <v>218</v>
      </c>
      <c r="S26" s="15"/>
    </row>
    <row r="27" spans="1:19" s="13" customFormat="1" ht="12">
      <c r="A27" s="32" t="s">
        <v>79</v>
      </c>
      <c r="B27" s="33" t="s">
        <v>80</v>
      </c>
      <c r="C27" s="48">
        <f t="shared" si="0"/>
        <v>208</v>
      </c>
      <c r="D27" s="35">
        <v>9</v>
      </c>
      <c r="E27" s="35">
        <v>3</v>
      </c>
      <c r="F27" s="35">
        <v>76</v>
      </c>
      <c r="G27" s="35">
        <v>1</v>
      </c>
      <c r="H27" s="35">
        <v>65</v>
      </c>
      <c r="I27" s="35">
        <v>54</v>
      </c>
      <c r="J27" s="34">
        <v>832</v>
      </c>
      <c r="K27" s="35">
        <v>187</v>
      </c>
      <c r="L27" s="35">
        <v>10</v>
      </c>
      <c r="M27" s="35">
        <v>53</v>
      </c>
      <c r="N27" s="35">
        <v>109</v>
      </c>
      <c r="O27" s="35">
        <v>281</v>
      </c>
      <c r="P27" s="35">
        <v>23</v>
      </c>
      <c r="Q27" s="35">
        <v>95</v>
      </c>
      <c r="R27" s="35">
        <f t="shared" si="3"/>
        <v>74</v>
      </c>
      <c r="S27" s="15"/>
    </row>
    <row r="28" spans="1:19" s="13" customFormat="1" ht="12">
      <c r="A28" s="32" t="s">
        <v>81</v>
      </c>
      <c r="B28" s="33" t="s">
        <v>82</v>
      </c>
      <c r="C28" s="48">
        <f t="shared" si="0"/>
        <v>309</v>
      </c>
      <c r="D28" s="35">
        <v>10</v>
      </c>
      <c r="E28" s="35">
        <v>1</v>
      </c>
      <c r="F28" s="35">
        <v>145</v>
      </c>
      <c r="G28" s="35">
        <v>1</v>
      </c>
      <c r="H28" s="35">
        <v>78</v>
      </c>
      <c r="I28" s="35">
        <v>74</v>
      </c>
      <c r="J28" s="34">
        <v>1098</v>
      </c>
      <c r="K28" s="35">
        <v>163</v>
      </c>
      <c r="L28" s="35">
        <v>3</v>
      </c>
      <c r="M28" s="35">
        <v>34</v>
      </c>
      <c r="N28" s="35">
        <v>109</v>
      </c>
      <c r="O28" s="35">
        <v>460</v>
      </c>
      <c r="P28" s="35">
        <v>37</v>
      </c>
      <c r="Q28" s="35">
        <v>171</v>
      </c>
      <c r="R28" s="35">
        <f t="shared" si="3"/>
        <v>121</v>
      </c>
      <c r="S28" s="15"/>
    </row>
    <row r="29" spans="1:19" s="13" customFormat="1" ht="12">
      <c r="A29" s="32" t="s">
        <v>83</v>
      </c>
      <c r="B29" s="33" t="s">
        <v>84</v>
      </c>
      <c r="C29" s="48">
        <f t="shared" si="0"/>
        <v>105</v>
      </c>
      <c r="D29" s="35">
        <v>1</v>
      </c>
      <c r="E29" s="35">
        <v>1</v>
      </c>
      <c r="F29" s="35">
        <v>24</v>
      </c>
      <c r="G29" s="35">
        <v>1</v>
      </c>
      <c r="H29" s="35">
        <v>54</v>
      </c>
      <c r="I29" s="35">
        <v>24</v>
      </c>
      <c r="J29" s="34">
        <v>422</v>
      </c>
      <c r="K29" s="35">
        <v>74</v>
      </c>
      <c r="L29" s="35">
        <v>0</v>
      </c>
      <c r="M29" s="35">
        <v>2</v>
      </c>
      <c r="N29" s="35">
        <v>81</v>
      </c>
      <c r="O29" s="35">
        <v>166</v>
      </c>
      <c r="P29" s="35">
        <v>10</v>
      </c>
      <c r="Q29" s="35">
        <v>48</v>
      </c>
      <c r="R29" s="35">
        <f t="shared" si="3"/>
        <v>41</v>
      </c>
      <c r="S29" s="15"/>
    </row>
    <row r="30" spans="1:19" s="13" customFormat="1" ht="12">
      <c r="A30" s="32" t="s">
        <v>85</v>
      </c>
      <c r="B30" s="33" t="s">
        <v>86</v>
      </c>
      <c r="C30" s="48">
        <f t="shared" si="0"/>
        <v>358</v>
      </c>
      <c r="D30" s="35">
        <v>1</v>
      </c>
      <c r="E30" s="35">
        <v>1</v>
      </c>
      <c r="F30" s="35">
        <v>193</v>
      </c>
      <c r="G30" s="35">
        <v>1</v>
      </c>
      <c r="H30" s="35">
        <v>84</v>
      </c>
      <c r="I30" s="35">
        <v>78</v>
      </c>
      <c r="J30" s="34">
        <v>690</v>
      </c>
      <c r="K30" s="35">
        <v>103</v>
      </c>
      <c r="L30" s="35">
        <v>10</v>
      </c>
      <c r="M30" s="35">
        <v>18</v>
      </c>
      <c r="N30" s="35">
        <v>81</v>
      </c>
      <c r="O30" s="35">
        <v>285</v>
      </c>
      <c r="P30" s="35">
        <v>47</v>
      </c>
      <c r="Q30" s="35">
        <v>59</v>
      </c>
      <c r="R30" s="35">
        <f t="shared" si="3"/>
        <v>87</v>
      </c>
      <c r="S30" s="15"/>
    </row>
    <row r="31" spans="1:19" s="13" customFormat="1" ht="12">
      <c r="A31" s="32" t="s">
        <v>87</v>
      </c>
      <c r="B31" s="33" t="s">
        <v>88</v>
      </c>
      <c r="C31" s="48">
        <f t="shared" si="0"/>
        <v>327</v>
      </c>
      <c r="D31" s="35">
        <v>1</v>
      </c>
      <c r="E31" s="35">
        <v>1</v>
      </c>
      <c r="F31" s="35">
        <v>160</v>
      </c>
      <c r="G31" s="35">
        <v>1</v>
      </c>
      <c r="H31" s="35">
        <v>97</v>
      </c>
      <c r="I31" s="35">
        <v>67</v>
      </c>
      <c r="J31" s="34">
        <v>759</v>
      </c>
      <c r="K31" s="35">
        <v>111</v>
      </c>
      <c r="L31" s="35">
        <v>6</v>
      </c>
      <c r="M31" s="35">
        <v>24</v>
      </c>
      <c r="N31" s="35">
        <v>82</v>
      </c>
      <c r="O31" s="35">
        <v>330</v>
      </c>
      <c r="P31" s="35">
        <v>69</v>
      </c>
      <c r="Q31" s="35">
        <v>55</v>
      </c>
      <c r="R31" s="35">
        <f t="shared" si="3"/>
        <v>82</v>
      </c>
      <c r="S31" s="15"/>
    </row>
    <row r="32" spans="1:19" s="13" customFormat="1" ht="12">
      <c r="A32" s="32" t="s">
        <v>91</v>
      </c>
      <c r="B32" s="33" t="s">
        <v>92</v>
      </c>
      <c r="C32" s="48">
        <f t="shared" si="0"/>
        <v>259</v>
      </c>
      <c r="D32" s="35">
        <v>1</v>
      </c>
      <c r="E32" s="35">
        <v>0</v>
      </c>
      <c r="F32" s="35">
        <v>120</v>
      </c>
      <c r="G32" s="35">
        <v>1</v>
      </c>
      <c r="H32" s="35">
        <v>82</v>
      </c>
      <c r="I32" s="35">
        <v>55</v>
      </c>
      <c r="J32" s="34">
        <v>509</v>
      </c>
      <c r="K32" s="35">
        <v>71</v>
      </c>
      <c r="L32" s="35">
        <v>5</v>
      </c>
      <c r="M32" s="35">
        <v>19</v>
      </c>
      <c r="N32" s="35">
        <v>87</v>
      </c>
      <c r="O32" s="35">
        <v>188</v>
      </c>
      <c r="P32" s="35">
        <v>39</v>
      </c>
      <c r="Q32" s="35">
        <v>47</v>
      </c>
      <c r="R32" s="35">
        <f t="shared" si="3"/>
        <v>53</v>
      </c>
      <c r="S32" s="15"/>
    </row>
    <row r="33" spans="1:19" s="13" customFormat="1" ht="12">
      <c r="A33" s="32" t="s">
        <v>112</v>
      </c>
      <c r="B33" s="36" t="s">
        <v>95</v>
      </c>
      <c r="C33" s="48">
        <f t="shared" si="0"/>
        <v>74</v>
      </c>
      <c r="D33" s="35">
        <v>1</v>
      </c>
      <c r="E33" s="35">
        <v>1</v>
      </c>
      <c r="F33" s="35">
        <v>23</v>
      </c>
      <c r="G33" s="35">
        <v>1</v>
      </c>
      <c r="H33" s="35">
        <v>32</v>
      </c>
      <c r="I33" s="35">
        <v>16</v>
      </c>
      <c r="J33" s="34">
        <v>524</v>
      </c>
      <c r="K33" s="35">
        <v>70</v>
      </c>
      <c r="L33" s="35">
        <v>6</v>
      </c>
      <c r="M33" s="35">
        <v>19</v>
      </c>
      <c r="N33" s="35">
        <v>42</v>
      </c>
      <c r="O33" s="35">
        <v>59</v>
      </c>
      <c r="P33" s="35">
        <v>11</v>
      </c>
      <c r="Q33" s="35">
        <v>27</v>
      </c>
      <c r="R33" s="35">
        <f t="shared" si="3"/>
        <v>290</v>
      </c>
      <c r="S33" s="15"/>
    </row>
    <row r="34" spans="1:19" s="13" customFormat="1" ht="12">
      <c r="A34" s="32" t="s">
        <v>113</v>
      </c>
      <c r="B34" s="36" t="s">
        <v>96</v>
      </c>
      <c r="C34" s="48">
        <f t="shared" si="0"/>
        <v>13</v>
      </c>
      <c r="D34" s="35">
        <v>1</v>
      </c>
      <c r="E34" s="35">
        <v>1</v>
      </c>
      <c r="F34" s="35">
        <v>3</v>
      </c>
      <c r="G34" s="35">
        <v>1</v>
      </c>
      <c r="H34" s="35">
        <v>2</v>
      </c>
      <c r="I34" s="35">
        <v>5</v>
      </c>
      <c r="J34" s="34">
        <v>76</v>
      </c>
      <c r="K34" s="35">
        <v>17</v>
      </c>
      <c r="L34" s="35">
        <v>0</v>
      </c>
      <c r="M34" s="35">
        <v>4</v>
      </c>
      <c r="N34" s="35">
        <v>2</v>
      </c>
      <c r="O34" s="35">
        <v>10</v>
      </c>
      <c r="P34" s="35">
        <v>2</v>
      </c>
      <c r="Q34" s="35">
        <v>0</v>
      </c>
      <c r="R34" s="35">
        <f t="shared" si="3"/>
        <v>41</v>
      </c>
      <c r="S34" s="15"/>
    </row>
    <row r="35" spans="1:2" ht="12">
      <c r="A35" s="37" t="s">
        <v>444</v>
      </c>
      <c r="B35" s="38"/>
    </row>
    <row r="36" spans="1:18" s="39" customFormat="1" ht="12" customHeight="1">
      <c r="A36" s="95" t="s">
        <v>446</v>
      </c>
      <c r="B36" s="90"/>
      <c r="C36" s="90"/>
      <c r="D36" s="90"/>
      <c r="E36" s="90"/>
      <c r="F36" s="90"/>
      <c r="G36" s="90"/>
      <c r="H36" s="90"/>
      <c r="I36" s="90"/>
      <c r="J36" s="90"/>
      <c r="K36" s="90"/>
      <c r="L36" s="90"/>
      <c r="M36" s="90"/>
      <c r="N36" s="90"/>
      <c r="O36" s="90"/>
      <c r="P36" s="90"/>
      <c r="Q36" s="90"/>
      <c r="R36" s="90"/>
    </row>
    <row r="37" spans="1:19" s="2" customFormat="1" ht="13.5" customHeight="1">
      <c r="A37" s="73" t="s">
        <v>459</v>
      </c>
      <c r="B37" s="96"/>
      <c r="C37" s="96"/>
      <c r="D37" s="96"/>
      <c r="E37" s="96"/>
      <c r="F37" s="96"/>
      <c r="G37" s="96"/>
      <c r="H37" s="96"/>
      <c r="I37" s="96"/>
      <c r="J37" s="96"/>
      <c r="K37" s="96"/>
      <c r="L37" s="96"/>
      <c r="M37" s="96"/>
      <c r="N37" s="96"/>
      <c r="O37" s="96"/>
      <c r="P37" s="96"/>
      <c r="Q37" s="96"/>
      <c r="R37" s="96"/>
      <c r="S37" s="71"/>
    </row>
    <row r="40" spans="3:18" ht="15.75">
      <c r="C40" s="72"/>
      <c r="D40" s="72"/>
      <c r="E40" s="72"/>
      <c r="F40" s="72"/>
      <c r="G40" s="72"/>
      <c r="H40" s="72"/>
      <c r="I40" s="72"/>
      <c r="J40" s="72"/>
      <c r="K40" s="72"/>
      <c r="L40" s="72"/>
      <c r="M40" s="72"/>
      <c r="N40" s="72"/>
      <c r="O40" s="72"/>
      <c r="P40" s="72"/>
      <c r="Q40" s="72"/>
      <c r="R40" s="72"/>
    </row>
  </sheetData>
  <sheetProtection/>
  <mergeCells count="8">
    <mergeCell ref="A37:R37"/>
    <mergeCell ref="A36:R36"/>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7" r:id="rId1"/>
  <ignoredErrors>
    <ignoredError sqref="R8" formula="1"/>
    <ignoredError sqref="F9 C7:C34"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pane xSplit="2" ySplit="8" topLeftCell="C27" activePane="bottomRight" state="frozen"/>
      <selection pane="topLeft" activeCell="G33" sqref="G33"/>
      <selection pane="topRight" activeCell="G33" sqref="G33"/>
      <selection pane="bottomLeft" activeCell="G33" sqref="G33"/>
      <selection pane="bottomRight" activeCell="A37" sqref="A37"/>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457</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66" t="s">
        <v>157</v>
      </c>
      <c r="H5" s="67" t="s">
        <v>158</v>
      </c>
      <c r="I5" s="66" t="s">
        <v>159</v>
      </c>
      <c r="J5" s="16" t="s">
        <v>14</v>
      </c>
      <c r="K5" s="66" t="s">
        <v>161</v>
      </c>
      <c r="L5" s="66" t="s">
        <v>162</v>
      </c>
      <c r="M5" s="66" t="s">
        <v>163</v>
      </c>
      <c r="N5" s="66" t="s">
        <v>164</v>
      </c>
      <c r="O5" s="66" t="s">
        <v>445</v>
      </c>
      <c r="P5" s="66" t="s">
        <v>166</v>
      </c>
      <c r="Q5" s="66" t="s">
        <v>167</v>
      </c>
      <c r="R5" s="66" t="s">
        <v>15</v>
      </c>
    </row>
    <row r="6" spans="1:18" s="15" customFormat="1" ht="14.25" customHeight="1">
      <c r="A6" s="18" t="s">
        <v>99</v>
      </c>
      <c r="B6" s="19" t="s">
        <v>100</v>
      </c>
      <c r="C6" s="45">
        <f aca="true" t="shared" si="0" ref="C6:C34">SUM(D6:I6)</f>
        <v>11105</v>
      </c>
      <c r="D6" s="20">
        <f>SUM(D7:D8)</f>
        <v>302</v>
      </c>
      <c r="E6" s="20">
        <f>SUM(E7:E8)</f>
        <v>40</v>
      </c>
      <c r="F6" s="20">
        <f>SUM(F7:F8)</f>
        <v>5485</v>
      </c>
      <c r="G6" s="20">
        <f aca="true" t="shared" si="1" ref="G6:R6">SUM(G7:G8)</f>
        <v>181</v>
      </c>
      <c r="H6" s="20">
        <f t="shared" si="1"/>
        <v>2412</v>
      </c>
      <c r="I6" s="20">
        <f t="shared" si="1"/>
        <v>2685</v>
      </c>
      <c r="J6" s="20">
        <f t="shared" si="1"/>
        <v>50030</v>
      </c>
      <c r="K6" s="20">
        <f t="shared" si="1"/>
        <v>9254</v>
      </c>
      <c r="L6" s="20">
        <f t="shared" si="1"/>
        <v>1699</v>
      </c>
      <c r="M6" s="20">
        <f t="shared" si="1"/>
        <v>2966</v>
      </c>
      <c r="N6" s="20">
        <f t="shared" si="1"/>
        <v>5709</v>
      </c>
      <c r="O6" s="20">
        <f t="shared" si="1"/>
        <v>15428</v>
      </c>
      <c r="P6" s="20">
        <f t="shared" si="1"/>
        <v>2877</v>
      </c>
      <c r="Q6" s="20">
        <f t="shared" si="1"/>
        <v>6025</v>
      </c>
      <c r="R6" s="20">
        <f t="shared" si="1"/>
        <v>6072</v>
      </c>
    </row>
    <row r="7" spans="1:19" s="26" customFormat="1" ht="12">
      <c r="A7" s="21" t="s">
        <v>101</v>
      </c>
      <c r="B7" s="22" t="s">
        <v>102</v>
      </c>
      <c r="C7" s="46">
        <f t="shared" si="0"/>
        <v>555</v>
      </c>
      <c r="D7" s="58">
        <v>1</v>
      </c>
      <c r="E7" s="58">
        <v>1</v>
      </c>
      <c r="F7" s="58">
        <v>203</v>
      </c>
      <c r="G7" s="58">
        <v>155</v>
      </c>
      <c r="H7" s="59">
        <v>144</v>
      </c>
      <c r="I7" s="59">
        <v>51</v>
      </c>
      <c r="J7" s="25">
        <v>15539</v>
      </c>
      <c r="K7" s="59">
        <v>3719</v>
      </c>
      <c r="L7" s="59">
        <v>1320</v>
      </c>
      <c r="M7" s="59">
        <v>1403</v>
      </c>
      <c r="N7" s="59">
        <v>1324</v>
      </c>
      <c r="O7" s="59">
        <v>3324</v>
      </c>
      <c r="P7" s="59">
        <v>219</v>
      </c>
      <c r="Q7" s="59">
        <v>2883</v>
      </c>
      <c r="R7" s="59">
        <f>J7-SUM(K7:Q7)</f>
        <v>1347</v>
      </c>
      <c r="S7" s="15"/>
    </row>
    <row r="8" spans="1:19" s="26" customFormat="1" ht="12">
      <c r="A8" s="21" t="s">
        <v>103</v>
      </c>
      <c r="B8" s="22" t="s">
        <v>104</v>
      </c>
      <c r="C8" s="45">
        <f t="shared" si="0"/>
        <v>10550</v>
      </c>
      <c r="D8" s="20">
        <f aca="true" t="shared" si="2" ref="D8:Q8">D9+D18</f>
        <v>301</v>
      </c>
      <c r="E8" s="20">
        <f t="shared" si="2"/>
        <v>39</v>
      </c>
      <c r="F8" s="20">
        <f t="shared" si="2"/>
        <v>5282</v>
      </c>
      <c r="G8" s="20">
        <f t="shared" si="2"/>
        <v>26</v>
      </c>
      <c r="H8" s="20">
        <f t="shared" si="2"/>
        <v>2268</v>
      </c>
      <c r="I8" s="20">
        <f t="shared" si="2"/>
        <v>2634</v>
      </c>
      <c r="J8" s="20">
        <f t="shared" si="2"/>
        <v>34491</v>
      </c>
      <c r="K8" s="20">
        <f t="shared" si="2"/>
        <v>5535</v>
      </c>
      <c r="L8" s="20">
        <f t="shared" si="2"/>
        <v>379</v>
      </c>
      <c r="M8" s="20">
        <f t="shared" si="2"/>
        <v>1563</v>
      </c>
      <c r="N8" s="20">
        <f t="shared" si="2"/>
        <v>4385</v>
      </c>
      <c r="O8" s="20">
        <f t="shared" si="2"/>
        <v>12104</v>
      </c>
      <c r="P8" s="20">
        <f t="shared" si="2"/>
        <v>2658</v>
      </c>
      <c r="Q8" s="20">
        <f t="shared" si="2"/>
        <v>3142</v>
      </c>
      <c r="R8" s="20">
        <f>R9+R18</f>
        <v>4725</v>
      </c>
      <c r="S8" s="15"/>
    </row>
    <row r="9" spans="1:19" s="13" customFormat="1" ht="12">
      <c r="A9" s="28" t="s">
        <v>105</v>
      </c>
      <c r="B9" s="29" t="s">
        <v>106</v>
      </c>
      <c r="C9" s="47">
        <f t="shared" si="0"/>
        <v>6090</v>
      </c>
      <c r="D9" s="54">
        <v>131</v>
      </c>
      <c r="E9" s="54">
        <v>17</v>
      </c>
      <c r="F9" s="54">
        <v>3186</v>
      </c>
      <c r="G9" s="54">
        <v>10</v>
      </c>
      <c r="H9" s="31">
        <v>1128</v>
      </c>
      <c r="I9" s="31">
        <v>1618</v>
      </c>
      <c r="J9" s="30">
        <v>19309</v>
      </c>
      <c r="K9" s="31">
        <v>2751</v>
      </c>
      <c r="L9" s="31">
        <v>260</v>
      </c>
      <c r="M9" s="31">
        <v>1068</v>
      </c>
      <c r="N9" s="31">
        <v>2497</v>
      </c>
      <c r="O9" s="31">
        <v>6612</v>
      </c>
      <c r="P9" s="31">
        <v>1887</v>
      </c>
      <c r="Q9" s="31">
        <v>1692</v>
      </c>
      <c r="R9" s="31">
        <v>2542</v>
      </c>
      <c r="S9" s="15"/>
    </row>
    <row r="10" spans="1:19" s="13" customFormat="1" ht="12">
      <c r="A10" s="32" t="s">
        <v>48</v>
      </c>
      <c r="B10" s="33" t="s">
        <v>107</v>
      </c>
      <c r="C10" s="48">
        <f t="shared" si="0"/>
        <v>113</v>
      </c>
      <c r="D10" s="55">
        <v>0</v>
      </c>
      <c r="E10" s="54">
        <v>0</v>
      </c>
      <c r="F10" s="55">
        <v>0</v>
      </c>
      <c r="G10" s="55">
        <v>1</v>
      </c>
      <c r="H10" s="35">
        <v>97</v>
      </c>
      <c r="I10" s="35">
        <v>15</v>
      </c>
      <c r="J10" s="34">
        <v>246</v>
      </c>
      <c r="K10" s="35">
        <v>60</v>
      </c>
      <c r="L10" s="35">
        <v>12</v>
      </c>
      <c r="M10" s="35">
        <v>6</v>
      </c>
      <c r="N10" s="35">
        <v>24</v>
      </c>
      <c r="O10" s="35">
        <v>77</v>
      </c>
      <c r="P10" s="35">
        <v>10</v>
      </c>
      <c r="Q10" s="35">
        <v>50</v>
      </c>
      <c r="R10" s="35">
        <v>7</v>
      </c>
      <c r="S10" s="15"/>
    </row>
    <row r="11" spans="1:19" s="13" customFormat="1" ht="12">
      <c r="A11" s="32" t="s">
        <v>431</v>
      </c>
      <c r="B11" s="33" t="s">
        <v>432</v>
      </c>
      <c r="C11" s="48">
        <f>SUM(D11:I11)</f>
        <v>838</v>
      </c>
      <c r="D11" s="55">
        <v>25</v>
      </c>
      <c r="E11" s="55">
        <v>5</v>
      </c>
      <c r="F11" s="55">
        <v>422</v>
      </c>
      <c r="G11" s="55">
        <v>1</v>
      </c>
      <c r="H11" s="35">
        <v>117</v>
      </c>
      <c r="I11" s="35">
        <v>268</v>
      </c>
      <c r="J11" s="34">
        <v>4122</v>
      </c>
      <c r="K11" s="35">
        <v>462</v>
      </c>
      <c r="L11" s="35">
        <v>16</v>
      </c>
      <c r="M11" s="35">
        <v>113</v>
      </c>
      <c r="N11" s="35">
        <v>624</v>
      </c>
      <c r="O11" s="35">
        <v>1933</v>
      </c>
      <c r="P11" s="35">
        <v>282</v>
      </c>
      <c r="Q11" s="35">
        <v>290</v>
      </c>
      <c r="R11" s="35">
        <v>402</v>
      </c>
      <c r="S11" s="15"/>
    </row>
    <row r="12" spans="1:19" s="13" customFormat="1" ht="12">
      <c r="A12" s="32" t="s">
        <v>108</v>
      </c>
      <c r="B12" s="33" t="s">
        <v>49</v>
      </c>
      <c r="C12" s="48">
        <f t="shared" si="0"/>
        <v>1071</v>
      </c>
      <c r="D12" s="55">
        <v>10</v>
      </c>
      <c r="E12" s="55">
        <v>0</v>
      </c>
      <c r="F12" s="55">
        <v>569</v>
      </c>
      <c r="G12" s="55">
        <v>1</v>
      </c>
      <c r="H12" s="35">
        <v>173</v>
      </c>
      <c r="I12" s="35">
        <v>318</v>
      </c>
      <c r="J12" s="34">
        <v>2960</v>
      </c>
      <c r="K12" s="35">
        <v>371</v>
      </c>
      <c r="L12" s="35">
        <v>64</v>
      </c>
      <c r="M12" s="35">
        <v>238</v>
      </c>
      <c r="N12" s="35">
        <v>399</v>
      </c>
      <c r="O12" s="35">
        <v>557</v>
      </c>
      <c r="P12" s="35">
        <v>544</v>
      </c>
      <c r="Q12" s="35">
        <v>231</v>
      </c>
      <c r="R12" s="35">
        <v>556</v>
      </c>
      <c r="S12" s="15"/>
    </row>
    <row r="13" spans="1:19" s="13" customFormat="1" ht="12">
      <c r="A13" s="32" t="s">
        <v>449</v>
      </c>
      <c r="B13" s="33" t="s">
        <v>58</v>
      </c>
      <c r="C13" s="48">
        <f t="shared" si="0"/>
        <v>788</v>
      </c>
      <c r="D13" s="55">
        <v>13</v>
      </c>
      <c r="E13" s="55">
        <v>2</v>
      </c>
      <c r="F13" s="35">
        <v>481</v>
      </c>
      <c r="G13" s="35">
        <v>1</v>
      </c>
      <c r="H13" s="35">
        <v>121</v>
      </c>
      <c r="I13" s="35">
        <v>170</v>
      </c>
      <c r="J13" s="34">
        <v>2558</v>
      </c>
      <c r="K13" s="35">
        <v>418</v>
      </c>
      <c r="L13" s="35">
        <v>26</v>
      </c>
      <c r="M13" s="35">
        <v>141</v>
      </c>
      <c r="N13" s="35">
        <v>331</v>
      </c>
      <c r="O13" s="35">
        <v>621</v>
      </c>
      <c r="P13" s="35">
        <v>267</v>
      </c>
      <c r="Q13" s="35">
        <v>272</v>
      </c>
      <c r="R13" s="35">
        <v>482</v>
      </c>
      <c r="S13" s="15"/>
    </row>
    <row r="14" spans="1:19" s="13" customFormat="1" ht="12">
      <c r="A14" s="32" t="s">
        <v>433</v>
      </c>
      <c r="B14" s="33" t="s">
        <v>435</v>
      </c>
      <c r="C14" s="48">
        <f>SUM(D14:I14)</f>
        <v>948</v>
      </c>
      <c r="D14" s="55">
        <v>23</v>
      </c>
      <c r="E14" s="55">
        <v>1</v>
      </c>
      <c r="F14" s="55">
        <v>444</v>
      </c>
      <c r="G14" s="55">
        <v>2</v>
      </c>
      <c r="H14" s="35">
        <v>215</v>
      </c>
      <c r="I14" s="35">
        <v>263</v>
      </c>
      <c r="J14" s="34">
        <v>3303</v>
      </c>
      <c r="K14" s="35">
        <v>479</v>
      </c>
      <c r="L14" s="35">
        <v>48</v>
      </c>
      <c r="M14" s="35">
        <v>263</v>
      </c>
      <c r="N14" s="35">
        <v>343</v>
      </c>
      <c r="O14" s="35">
        <v>1045</v>
      </c>
      <c r="P14" s="35">
        <v>346</v>
      </c>
      <c r="Q14" s="35">
        <v>204</v>
      </c>
      <c r="R14" s="35">
        <v>575</v>
      </c>
      <c r="S14" s="15"/>
    </row>
    <row r="15" spans="1:19" s="13" customFormat="1" ht="12">
      <c r="A15" s="32" t="s">
        <v>434</v>
      </c>
      <c r="B15" s="33" t="s">
        <v>436</v>
      </c>
      <c r="C15" s="48">
        <f>SUM(D15:I15)</f>
        <v>854</v>
      </c>
      <c r="D15" s="55">
        <v>33</v>
      </c>
      <c r="E15" s="55">
        <v>2</v>
      </c>
      <c r="F15" s="55">
        <v>414</v>
      </c>
      <c r="G15" s="55">
        <v>2</v>
      </c>
      <c r="H15" s="35">
        <v>179</v>
      </c>
      <c r="I15" s="35">
        <v>224</v>
      </c>
      <c r="J15" s="34">
        <v>1878</v>
      </c>
      <c r="K15" s="35">
        <v>299</v>
      </c>
      <c r="L15" s="35">
        <v>18</v>
      </c>
      <c r="M15" s="35">
        <v>60</v>
      </c>
      <c r="N15" s="35">
        <v>229</v>
      </c>
      <c r="O15" s="35">
        <v>768</v>
      </c>
      <c r="P15" s="35">
        <v>113</v>
      </c>
      <c r="Q15" s="35">
        <v>212</v>
      </c>
      <c r="R15" s="35">
        <v>179</v>
      </c>
      <c r="S15" s="15"/>
    </row>
    <row r="16" spans="1:19" s="13" customFormat="1" ht="12">
      <c r="A16" s="32" t="s">
        <v>50</v>
      </c>
      <c r="B16" s="33" t="s">
        <v>51</v>
      </c>
      <c r="C16" s="48">
        <f t="shared" si="0"/>
        <v>1478</v>
      </c>
      <c r="D16" s="55">
        <v>27</v>
      </c>
      <c r="E16" s="55">
        <v>7</v>
      </c>
      <c r="F16" s="55">
        <v>856</v>
      </c>
      <c r="G16" s="55">
        <v>2</v>
      </c>
      <c r="H16" s="35">
        <v>226</v>
      </c>
      <c r="I16" s="35">
        <v>360</v>
      </c>
      <c r="J16" s="34">
        <v>4242</v>
      </c>
      <c r="K16" s="35">
        <v>662</v>
      </c>
      <c r="L16" s="35">
        <v>76</v>
      </c>
      <c r="M16" s="35">
        <v>247</v>
      </c>
      <c r="N16" s="35">
        <v>547</v>
      </c>
      <c r="O16" s="35">
        <v>1611</v>
      </c>
      <c r="P16" s="35">
        <v>325</v>
      </c>
      <c r="Q16" s="35">
        <v>433</v>
      </c>
      <c r="R16" s="35">
        <v>341</v>
      </c>
      <c r="S16" s="15"/>
    </row>
    <row r="17" spans="1:19" s="13" customFormat="1" ht="12">
      <c r="A17" s="32" t="s">
        <v>52</v>
      </c>
      <c r="B17" s="33" t="s">
        <v>109</v>
      </c>
      <c r="C17" s="48">
        <f t="shared" si="0"/>
        <v>0</v>
      </c>
      <c r="D17" s="55">
        <v>0</v>
      </c>
      <c r="E17" s="54">
        <v>0</v>
      </c>
      <c r="F17" s="55">
        <v>0</v>
      </c>
      <c r="G17" s="35">
        <v>0</v>
      </c>
      <c r="H17" s="35">
        <v>0</v>
      </c>
      <c r="I17" s="35">
        <v>0</v>
      </c>
      <c r="J17" s="34">
        <v>0</v>
      </c>
      <c r="K17" s="35">
        <v>0</v>
      </c>
      <c r="L17" s="35">
        <v>0</v>
      </c>
      <c r="M17" s="35">
        <v>0</v>
      </c>
      <c r="N17" s="35">
        <v>0</v>
      </c>
      <c r="O17" s="35">
        <v>0</v>
      </c>
      <c r="P17" s="35">
        <v>0</v>
      </c>
      <c r="Q17" s="35">
        <v>0</v>
      </c>
      <c r="R17" s="35">
        <v>0</v>
      </c>
      <c r="S17" s="15"/>
    </row>
    <row r="18" spans="1:19" s="13" customFormat="1" ht="12">
      <c r="A18" s="28" t="s">
        <v>110</v>
      </c>
      <c r="B18" s="29" t="s">
        <v>111</v>
      </c>
      <c r="C18" s="47">
        <f t="shared" si="0"/>
        <v>4460</v>
      </c>
      <c r="D18" s="54">
        <v>170</v>
      </c>
      <c r="E18" s="54">
        <v>22</v>
      </c>
      <c r="F18" s="54">
        <v>2096</v>
      </c>
      <c r="G18" s="54">
        <v>16</v>
      </c>
      <c r="H18" s="31">
        <v>1140</v>
      </c>
      <c r="I18" s="31">
        <v>1016</v>
      </c>
      <c r="J18" s="30">
        <v>15182</v>
      </c>
      <c r="K18" s="31">
        <v>2784</v>
      </c>
      <c r="L18" s="31">
        <v>119</v>
      </c>
      <c r="M18" s="31">
        <v>495</v>
      </c>
      <c r="N18" s="31">
        <v>1888</v>
      </c>
      <c r="O18" s="31">
        <v>5492</v>
      </c>
      <c r="P18" s="31">
        <v>771</v>
      </c>
      <c r="Q18" s="31">
        <v>1450</v>
      </c>
      <c r="R18" s="31">
        <v>2183</v>
      </c>
      <c r="S18" s="15"/>
    </row>
    <row r="19" spans="1:19" s="13" customFormat="1" ht="12">
      <c r="A19" s="32" t="s">
        <v>55</v>
      </c>
      <c r="B19" s="33" t="s">
        <v>56</v>
      </c>
      <c r="C19" s="48">
        <f t="shared" si="0"/>
        <v>392</v>
      </c>
      <c r="D19" s="55">
        <v>11</v>
      </c>
      <c r="E19" s="55">
        <v>2</v>
      </c>
      <c r="F19" s="55">
        <v>208</v>
      </c>
      <c r="G19" s="35">
        <v>1</v>
      </c>
      <c r="H19" s="35">
        <v>90</v>
      </c>
      <c r="I19" s="35">
        <v>80</v>
      </c>
      <c r="J19" s="34">
        <v>1011</v>
      </c>
      <c r="K19" s="35">
        <v>169</v>
      </c>
      <c r="L19" s="35">
        <v>16</v>
      </c>
      <c r="M19" s="35">
        <v>54</v>
      </c>
      <c r="N19" s="35">
        <v>122</v>
      </c>
      <c r="O19" s="35">
        <v>289</v>
      </c>
      <c r="P19" s="35">
        <v>52</v>
      </c>
      <c r="Q19" s="35">
        <v>159</v>
      </c>
      <c r="R19" s="35">
        <v>150</v>
      </c>
      <c r="S19" s="15"/>
    </row>
    <row r="20" spans="1:19" s="13" customFormat="1" ht="12">
      <c r="A20" s="32" t="s">
        <v>59</v>
      </c>
      <c r="B20" s="33" t="s">
        <v>60</v>
      </c>
      <c r="C20" s="48">
        <f t="shared" si="0"/>
        <v>300</v>
      </c>
      <c r="D20" s="55">
        <v>12</v>
      </c>
      <c r="E20" s="55">
        <v>0</v>
      </c>
      <c r="F20" s="55">
        <v>155</v>
      </c>
      <c r="G20" s="35">
        <v>1</v>
      </c>
      <c r="H20" s="35">
        <v>66</v>
      </c>
      <c r="I20" s="35">
        <v>66</v>
      </c>
      <c r="J20" s="34">
        <v>1514</v>
      </c>
      <c r="K20" s="35">
        <v>373</v>
      </c>
      <c r="L20" s="35">
        <v>0</v>
      </c>
      <c r="M20" s="35">
        <v>42</v>
      </c>
      <c r="N20" s="35">
        <v>201</v>
      </c>
      <c r="O20" s="35">
        <v>495</v>
      </c>
      <c r="P20" s="35">
        <v>53</v>
      </c>
      <c r="Q20" s="35">
        <v>86</v>
      </c>
      <c r="R20" s="35">
        <v>264</v>
      </c>
      <c r="S20" s="15"/>
    </row>
    <row r="21" spans="1:19" s="13" customFormat="1" ht="12">
      <c r="A21" s="32" t="s">
        <v>61</v>
      </c>
      <c r="B21" s="33" t="s">
        <v>62</v>
      </c>
      <c r="C21" s="48">
        <f t="shared" si="0"/>
        <v>331</v>
      </c>
      <c r="D21" s="55">
        <v>18</v>
      </c>
      <c r="E21" s="55">
        <v>2</v>
      </c>
      <c r="F21" s="55">
        <v>145</v>
      </c>
      <c r="G21" s="35">
        <v>1</v>
      </c>
      <c r="H21" s="35">
        <v>84</v>
      </c>
      <c r="I21" s="35">
        <v>81</v>
      </c>
      <c r="J21" s="34">
        <v>1614</v>
      </c>
      <c r="K21" s="35">
        <v>369</v>
      </c>
      <c r="L21" s="35">
        <v>2</v>
      </c>
      <c r="M21" s="35">
        <v>58</v>
      </c>
      <c r="N21" s="35">
        <v>199</v>
      </c>
      <c r="O21" s="35">
        <v>543</v>
      </c>
      <c r="P21" s="35">
        <v>67</v>
      </c>
      <c r="Q21" s="35">
        <v>174</v>
      </c>
      <c r="R21" s="35">
        <v>202</v>
      </c>
      <c r="S21" s="15"/>
    </row>
    <row r="22" spans="1:19" s="13" customFormat="1" ht="12">
      <c r="A22" s="32" t="s">
        <v>65</v>
      </c>
      <c r="B22" s="33" t="s">
        <v>66</v>
      </c>
      <c r="C22" s="48">
        <f t="shared" si="0"/>
        <v>480</v>
      </c>
      <c r="D22" s="55">
        <v>27</v>
      </c>
      <c r="E22" s="55">
        <v>1</v>
      </c>
      <c r="F22" s="55">
        <v>221</v>
      </c>
      <c r="G22" s="35">
        <v>1</v>
      </c>
      <c r="H22" s="35">
        <v>108</v>
      </c>
      <c r="I22" s="35">
        <v>122</v>
      </c>
      <c r="J22" s="34">
        <v>1619</v>
      </c>
      <c r="K22" s="35">
        <v>187</v>
      </c>
      <c r="L22" s="35">
        <v>16</v>
      </c>
      <c r="M22" s="35">
        <v>72</v>
      </c>
      <c r="N22" s="35">
        <v>193</v>
      </c>
      <c r="O22" s="35">
        <v>613</v>
      </c>
      <c r="P22" s="35">
        <v>170</v>
      </c>
      <c r="Q22" s="35">
        <v>87</v>
      </c>
      <c r="R22" s="35">
        <v>281</v>
      </c>
      <c r="S22" s="15"/>
    </row>
    <row r="23" spans="1:19" s="13" customFormat="1" ht="12">
      <c r="A23" s="32" t="s">
        <v>67</v>
      </c>
      <c r="B23" s="33" t="s">
        <v>68</v>
      </c>
      <c r="C23" s="48">
        <f t="shared" si="0"/>
        <v>283</v>
      </c>
      <c r="D23" s="55">
        <v>14</v>
      </c>
      <c r="E23" s="55">
        <v>1</v>
      </c>
      <c r="F23" s="55">
        <v>132</v>
      </c>
      <c r="G23" s="35">
        <v>1</v>
      </c>
      <c r="H23" s="35">
        <v>61</v>
      </c>
      <c r="I23" s="35">
        <v>74</v>
      </c>
      <c r="J23" s="34">
        <v>1141</v>
      </c>
      <c r="K23" s="35">
        <v>264</v>
      </c>
      <c r="L23" s="35">
        <v>12</v>
      </c>
      <c r="M23" s="35">
        <v>28</v>
      </c>
      <c r="N23" s="35">
        <v>135</v>
      </c>
      <c r="O23" s="35">
        <v>424</v>
      </c>
      <c r="P23" s="35">
        <v>68</v>
      </c>
      <c r="Q23" s="35">
        <v>132</v>
      </c>
      <c r="R23" s="35">
        <v>78</v>
      </c>
      <c r="S23" s="15"/>
    </row>
    <row r="24" spans="1:19" s="13" customFormat="1" ht="12">
      <c r="A24" s="32" t="s">
        <v>69</v>
      </c>
      <c r="B24" s="33" t="s">
        <v>70</v>
      </c>
      <c r="C24" s="48">
        <f t="shared" si="0"/>
        <v>441</v>
      </c>
      <c r="D24" s="55">
        <v>21</v>
      </c>
      <c r="E24" s="55">
        <v>1</v>
      </c>
      <c r="F24" s="55">
        <v>211</v>
      </c>
      <c r="G24" s="35">
        <v>1</v>
      </c>
      <c r="H24" s="35">
        <v>101</v>
      </c>
      <c r="I24" s="35">
        <v>106</v>
      </c>
      <c r="J24" s="34">
        <v>1123</v>
      </c>
      <c r="K24" s="35">
        <v>230</v>
      </c>
      <c r="L24" s="35">
        <v>8</v>
      </c>
      <c r="M24" s="35">
        <v>29</v>
      </c>
      <c r="N24" s="35">
        <v>134</v>
      </c>
      <c r="O24" s="35">
        <v>426</v>
      </c>
      <c r="P24" s="35">
        <v>65</v>
      </c>
      <c r="Q24" s="35">
        <v>117</v>
      </c>
      <c r="R24" s="35">
        <v>114</v>
      </c>
      <c r="S24" s="15"/>
    </row>
    <row r="25" spans="1:19" s="13" customFormat="1" ht="12">
      <c r="A25" s="32" t="s">
        <v>71</v>
      </c>
      <c r="B25" s="33" t="s">
        <v>72</v>
      </c>
      <c r="C25" s="48">
        <f t="shared" si="0"/>
        <v>268</v>
      </c>
      <c r="D25" s="55">
        <v>18</v>
      </c>
      <c r="E25" s="55">
        <v>1</v>
      </c>
      <c r="F25" s="55">
        <v>122</v>
      </c>
      <c r="G25" s="35">
        <v>1</v>
      </c>
      <c r="H25" s="35">
        <v>68</v>
      </c>
      <c r="I25" s="35">
        <v>58</v>
      </c>
      <c r="J25" s="34">
        <v>497</v>
      </c>
      <c r="K25" s="35">
        <v>38</v>
      </c>
      <c r="L25" s="35">
        <v>5</v>
      </c>
      <c r="M25" s="35">
        <v>6</v>
      </c>
      <c r="N25" s="35">
        <v>56</v>
      </c>
      <c r="O25" s="35">
        <v>196</v>
      </c>
      <c r="P25" s="35">
        <v>17</v>
      </c>
      <c r="Q25" s="35">
        <v>68</v>
      </c>
      <c r="R25" s="35">
        <v>111</v>
      </c>
      <c r="S25" s="15"/>
    </row>
    <row r="26" spans="1:19" s="13" customFormat="1" ht="12">
      <c r="A26" s="32" t="s">
        <v>77</v>
      </c>
      <c r="B26" s="33" t="s">
        <v>78</v>
      </c>
      <c r="C26" s="48">
        <f t="shared" si="0"/>
        <v>331</v>
      </c>
      <c r="D26" s="55">
        <v>24</v>
      </c>
      <c r="E26" s="55">
        <v>5</v>
      </c>
      <c r="F26" s="55">
        <v>169</v>
      </c>
      <c r="G26" s="35">
        <v>1</v>
      </c>
      <c r="H26" s="35">
        <v>69</v>
      </c>
      <c r="I26" s="35">
        <v>63</v>
      </c>
      <c r="J26" s="34">
        <v>1993</v>
      </c>
      <c r="K26" s="35">
        <v>413</v>
      </c>
      <c r="L26" s="35">
        <v>20</v>
      </c>
      <c r="M26" s="35">
        <v>52</v>
      </c>
      <c r="N26" s="35">
        <v>282</v>
      </c>
      <c r="O26" s="35">
        <v>818</v>
      </c>
      <c r="P26" s="35">
        <v>48</v>
      </c>
      <c r="Q26" s="35">
        <v>143</v>
      </c>
      <c r="R26" s="35">
        <v>217</v>
      </c>
      <c r="S26" s="15"/>
    </row>
    <row r="27" spans="1:19" s="13" customFormat="1" ht="12">
      <c r="A27" s="32" t="s">
        <v>79</v>
      </c>
      <c r="B27" s="33" t="s">
        <v>80</v>
      </c>
      <c r="C27" s="48">
        <f t="shared" si="0"/>
        <v>205</v>
      </c>
      <c r="D27" s="55">
        <v>9</v>
      </c>
      <c r="E27" s="55">
        <v>3</v>
      </c>
      <c r="F27" s="55">
        <v>73</v>
      </c>
      <c r="G27" s="35">
        <v>1</v>
      </c>
      <c r="H27" s="35">
        <v>65</v>
      </c>
      <c r="I27" s="35">
        <v>54</v>
      </c>
      <c r="J27" s="34">
        <v>788</v>
      </c>
      <c r="K27" s="35">
        <v>174</v>
      </c>
      <c r="L27" s="35">
        <v>10</v>
      </c>
      <c r="M27" s="35">
        <v>44</v>
      </c>
      <c r="N27" s="35">
        <v>106</v>
      </c>
      <c r="O27" s="35">
        <v>268</v>
      </c>
      <c r="P27" s="35">
        <v>23</v>
      </c>
      <c r="Q27" s="35">
        <v>91</v>
      </c>
      <c r="R27" s="35">
        <v>72</v>
      </c>
      <c r="S27" s="15"/>
    </row>
    <row r="28" spans="1:19" s="13" customFormat="1" ht="12">
      <c r="A28" s="32" t="s">
        <v>81</v>
      </c>
      <c r="B28" s="33" t="s">
        <v>82</v>
      </c>
      <c r="C28" s="48">
        <f t="shared" si="0"/>
        <v>305</v>
      </c>
      <c r="D28" s="55">
        <v>10</v>
      </c>
      <c r="E28" s="55">
        <v>1</v>
      </c>
      <c r="F28" s="55">
        <v>141</v>
      </c>
      <c r="G28" s="35">
        <v>1</v>
      </c>
      <c r="H28" s="35">
        <v>78</v>
      </c>
      <c r="I28" s="35">
        <v>74</v>
      </c>
      <c r="J28" s="34">
        <v>1032</v>
      </c>
      <c r="K28" s="35">
        <v>142</v>
      </c>
      <c r="L28" s="35">
        <v>3</v>
      </c>
      <c r="M28" s="35">
        <v>33</v>
      </c>
      <c r="N28" s="35">
        <v>98</v>
      </c>
      <c r="O28" s="35">
        <v>437</v>
      </c>
      <c r="P28" s="35">
        <v>36</v>
      </c>
      <c r="Q28" s="35">
        <v>166</v>
      </c>
      <c r="R28" s="35">
        <v>117</v>
      </c>
      <c r="S28" s="15"/>
    </row>
    <row r="29" spans="1:19" s="13" customFormat="1" ht="12">
      <c r="A29" s="32" t="s">
        <v>83</v>
      </c>
      <c r="B29" s="33" t="s">
        <v>84</v>
      </c>
      <c r="C29" s="48">
        <f t="shared" si="0"/>
        <v>105</v>
      </c>
      <c r="D29" s="55">
        <v>1</v>
      </c>
      <c r="E29" s="55">
        <v>1</v>
      </c>
      <c r="F29" s="55">
        <v>24</v>
      </c>
      <c r="G29" s="35">
        <v>1</v>
      </c>
      <c r="H29" s="35">
        <v>54</v>
      </c>
      <c r="I29" s="35">
        <v>24</v>
      </c>
      <c r="J29" s="34">
        <v>411</v>
      </c>
      <c r="K29" s="35">
        <v>68</v>
      </c>
      <c r="L29" s="35">
        <v>0</v>
      </c>
      <c r="M29" s="35">
        <v>2</v>
      </c>
      <c r="N29" s="35">
        <v>82</v>
      </c>
      <c r="O29" s="35">
        <v>160</v>
      </c>
      <c r="P29" s="35">
        <v>10</v>
      </c>
      <c r="Q29" s="35">
        <v>48</v>
      </c>
      <c r="R29" s="35">
        <v>41</v>
      </c>
      <c r="S29" s="15"/>
    </row>
    <row r="30" spans="1:19" s="13" customFormat="1" ht="12">
      <c r="A30" s="32" t="s">
        <v>85</v>
      </c>
      <c r="B30" s="33" t="s">
        <v>86</v>
      </c>
      <c r="C30" s="48">
        <f t="shared" si="0"/>
        <v>351</v>
      </c>
      <c r="D30" s="55">
        <v>1</v>
      </c>
      <c r="E30" s="55">
        <v>1</v>
      </c>
      <c r="F30" s="55">
        <v>185</v>
      </c>
      <c r="G30" s="35">
        <v>1</v>
      </c>
      <c r="H30" s="35">
        <v>85</v>
      </c>
      <c r="I30" s="35">
        <v>78</v>
      </c>
      <c r="J30" s="34">
        <v>651</v>
      </c>
      <c r="K30" s="35">
        <v>99</v>
      </c>
      <c r="L30" s="35">
        <v>10</v>
      </c>
      <c r="M30" s="35">
        <v>18</v>
      </c>
      <c r="N30" s="35">
        <v>78</v>
      </c>
      <c r="O30" s="35">
        <v>259</v>
      </c>
      <c r="P30" s="35">
        <v>45</v>
      </c>
      <c r="Q30" s="35">
        <v>56</v>
      </c>
      <c r="R30" s="35">
        <v>86</v>
      </c>
      <c r="S30" s="15"/>
    </row>
    <row r="31" spans="1:19" s="13" customFormat="1" ht="12">
      <c r="A31" s="32" t="s">
        <v>87</v>
      </c>
      <c r="B31" s="33" t="s">
        <v>88</v>
      </c>
      <c r="C31" s="48">
        <f t="shared" si="0"/>
        <v>330</v>
      </c>
      <c r="D31" s="55">
        <v>1</v>
      </c>
      <c r="E31" s="55">
        <v>1</v>
      </c>
      <c r="F31" s="55">
        <v>165</v>
      </c>
      <c r="G31" s="35">
        <v>1</v>
      </c>
      <c r="H31" s="35">
        <v>95</v>
      </c>
      <c r="I31" s="35">
        <v>67</v>
      </c>
      <c r="J31" s="34">
        <v>732</v>
      </c>
      <c r="K31" s="35">
        <v>105</v>
      </c>
      <c r="L31" s="35">
        <v>6</v>
      </c>
      <c r="M31" s="35">
        <v>24</v>
      </c>
      <c r="N31" s="35">
        <v>77</v>
      </c>
      <c r="O31" s="35">
        <v>320</v>
      </c>
      <c r="P31" s="35">
        <v>67</v>
      </c>
      <c r="Q31" s="35">
        <v>51</v>
      </c>
      <c r="R31" s="35">
        <v>82</v>
      </c>
      <c r="S31" s="15"/>
    </row>
    <row r="32" spans="1:19" s="13" customFormat="1" ht="12">
      <c r="A32" s="32" t="s">
        <v>91</v>
      </c>
      <c r="B32" s="33" t="s">
        <v>92</v>
      </c>
      <c r="C32" s="48">
        <f t="shared" si="0"/>
        <v>251</v>
      </c>
      <c r="D32" s="55">
        <v>1</v>
      </c>
      <c r="E32" s="55">
        <v>0</v>
      </c>
      <c r="F32" s="55">
        <v>119</v>
      </c>
      <c r="G32" s="35">
        <v>1</v>
      </c>
      <c r="H32" s="35">
        <v>82</v>
      </c>
      <c r="I32" s="35">
        <v>48</v>
      </c>
      <c r="J32" s="34">
        <v>484</v>
      </c>
      <c r="K32" s="35">
        <v>66</v>
      </c>
      <c r="L32" s="35">
        <v>5</v>
      </c>
      <c r="M32" s="35">
        <v>15</v>
      </c>
      <c r="N32" s="35">
        <v>83</v>
      </c>
      <c r="O32" s="35">
        <v>179</v>
      </c>
      <c r="P32" s="35">
        <v>39</v>
      </c>
      <c r="Q32" s="35">
        <v>46</v>
      </c>
      <c r="R32" s="35">
        <v>51</v>
      </c>
      <c r="S32" s="15"/>
    </row>
    <row r="33" spans="1:19" s="13" customFormat="1" ht="12">
      <c r="A33" s="32" t="s">
        <v>112</v>
      </c>
      <c r="B33" s="36" t="s">
        <v>95</v>
      </c>
      <c r="C33" s="48">
        <f t="shared" si="0"/>
        <v>74</v>
      </c>
      <c r="D33" s="55">
        <v>1</v>
      </c>
      <c r="E33" s="55">
        <v>1</v>
      </c>
      <c r="F33" s="55">
        <v>23</v>
      </c>
      <c r="G33" s="35">
        <v>1</v>
      </c>
      <c r="H33" s="35">
        <v>32</v>
      </c>
      <c r="I33" s="35">
        <v>16</v>
      </c>
      <c r="J33" s="34">
        <v>504</v>
      </c>
      <c r="K33" s="35">
        <v>70</v>
      </c>
      <c r="L33" s="35">
        <v>6</v>
      </c>
      <c r="M33" s="35">
        <v>14</v>
      </c>
      <c r="N33" s="35">
        <v>40</v>
      </c>
      <c r="O33" s="35">
        <v>56</v>
      </c>
      <c r="P33" s="35">
        <v>10</v>
      </c>
      <c r="Q33" s="35">
        <v>26</v>
      </c>
      <c r="R33" s="35">
        <v>282</v>
      </c>
      <c r="S33" s="15"/>
    </row>
    <row r="34" spans="1:19" s="13" customFormat="1" ht="12">
      <c r="A34" s="32" t="s">
        <v>113</v>
      </c>
      <c r="B34" s="36" t="s">
        <v>96</v>
      </c>
      <c r="C34" s="48">
        <f t="shared" si="0"/>
        <v>13</v>
      </c>
      <c r="D34" s="55">
        <v>1</v>
      </c>
      <c r="E34" s="55">
        <v>1</v>
      </c>
      <c r="F34" s="55">
        <v>3</v>
      </c>
      <c r="G34" s="35">
        <v>1</v>
      </c>
      <c r="H34" s="35">
        <v>2</v>
      </c>
      <c r="I34" s="35">
        <v>5</v>
      </c>
      <c r="J34" s="34">
        <v>68</v>
      </c>
      <c r="K34" s="35">
        <v>17</v>
      </c>
      <c r="L34" s="35">
        <v>0</v>
      </c>
      <c r="M34" s="35">
        <v>4</v>
      </c>
      <c r="N34" s="35">
        <v>2</v>
      </c>
      <c r="O34" s="35">
        <v>9</v>
      </c>
      <c r="P34" s="35">
        <v>1</v>
      </c>
      <c r="Q34" s="35">
        <v>0</v>
      </c>
      <c r="R34" s="35">
        <v>35</v>
      </c>
      <c r="S34" s="15"/>
    </row>
    <row r="35" spans="1:2" ht="12">
      <c r="A35" s="37" t="s">
        <v>444</v>
      </c>
      <c r="B35" s="38"/>
    </row>
    <row r="36" spans="1:18" s="39" customFormat="1" ht="12" customHeight="1">
      <c r="A36" s="95" t="s">
        <v>446</v>
      </c>
      <c r="B36" s="90"/>
      <c r="C36" s="90"/>
      <c r="D36" s="90"/>
      <c r="E36" s="90"/>
      <c r="F36" s="90"/>
      <c r="G36" s="90"/>
      <c r="H36" s="90"/>
      <c r="I36" s="90"/>
      <c r="J36" s="90"/>
      <c r="K36" s="90"/>
      <c r="L36" s="90"/>
      <c r="M36" s="90"/>
      <c r="N36" s="90"/>
      <c r="O36" s="90"/>
      <c r="P36" s="90"/>
      <c r="Q36" s="90"/>
      <c r="R36" s="90"/>
    </row>
  </sheetData>
  <sheetProtection/>
  <mergeCells count="7">
    <mergeCell ref="A36:R36"/>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7" r:id="rId1"/>
  <ignoredErrors>
    <ignoredError sqref="C7 C9:C34"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pane xSplit="2" ySplit="8" topLeftCell="C27" activePane="bottomRight" state="frozen"/>
      <selection pane="topLeft" activeCell="G33" sqref="G33"/>
      <selection pane="topRight" activeCell="G33" sqref="G33"/>
      <selection pane="bottomLeft" activeCell="G33" sqref="G33"/>
      <selection pane="bottomRight" activeCell="A37" sqref="A37"/>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456</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66" t="s">
        <v>157</v>
      </c>
      <c r="H5" s="67" t="s">
        <v>158</v>
      </c>
      <c r="I5" s="66" t="s">
        <v>159</v>
      </c>
      <c r="J5" s="16" t="s">
        <v>14</v>
      </c>
      <c r="K5" s="66" t="s">
        <v>161</v>
      </c>
      <c r="L5" s="66" t="s">
        <v>162</v>
      </c>
      <c r="M5" s="66" t="s">
        <v>163</v>
      </c>
      <c r="N5" s="66" t="s">
        <v>164</v>
      </c>
      <c r="O5" s="66" t="s">
        <v>445</v>
      </c>
      <c r="P5" s="66" t="s">
        <v>166</v>
      </c>
      <c r="Q5" s="66" t="s">
        <v>167</v>
      </c>
      <c r="R5" s="66" t="s">
        <v>15</v>
      </c>
    </row>
    <row r="6" spans="1:18" s="15" customFormat="1" ht="14.25" customHeight="1">
      <c r="A6" s="18" t="s">
        <v>99</v>
      </c>
      <c r="B6" s="19" t="s">
        <v>100</v>
      </c>
      <c r="C6" s="45">
        <f aca="true" t="shared" si="0" ref="C6:C34">SUM(D6:I6)</f>
        <v>11014</v>
      </c>
      <c r="D6" s="20">
        <f>SUM(D7:D8)</f>
        <v>302</v>
      </c>
      <c r="E6" s="20">
        <f>SUM(E7:E8)</f>
        <v>40</v>
      </c>
      <c r="F6" s="20">
        <f>SUM(F7:F8)</f>
        <v>5424</v>
      </c>
      <c r="G6" s="20">
        <v>180</v>
      </c>
      <c r="H6" s="20">
        <v>2402</v>
      </c>
      <c r="I6" s="20">
        <v>2666</v>
      </c>
      <c r="J6" s="20">
        <v>47833</v>
      </c>
      <c r="K6" s="20">
        <v>8803</v>
      </c>
      <c r="L6" s="20">
        <v>1610</v>
      </c>
      <c r="M6" s="20">
        <v>2796</v>
      </c>
      <c r="N6" s="20">
        <v>5573</v>
      </c>
      <c r="O6" s="20">
        <v>14604</v>
      </c>
      <c r="P6" s="20">
        <v>2881</v>
      </c>
      <c r="Q6" s="20">
        <v>5688</v>
      </c>
      <c r="R6" s="20">
        <f>R7+R8</f>
        <v>5878</v>
      </c>
    </row>
    <row r="7" spans="1:19" s="26" customFormat="1" ht="12">
      <c r="A7" s="21" t="s">
        <v>101</v>
      </c>
      <c r="B7" s="22" t="s">
        <v>102</v>
      </c>
      <c r="C7" s="46">
        <f t="shared" si="0"/>
        <v>544</v>
      </c>
      <c r="D7" s="58">
        <v>1</v>
      </c>
      <c r="E7" s="58">
        <v>1</v>
      </c>
      <c r="F7" s="58">
        <v>202</v>
      </c>
      <c r="G7" s="58">
        <v>154</v>
      </c>
      <c r="H7" s="59">
        <v>134</v>
      </c>
      <c r="I7" s="59">
        <v>52</v>
      </c>
      <c r="J7" s="25">
        <v>14371</v>
      </c>
      <c r="K7" s="59">
        <v>3405</v>
      </c>
      <c r="L7" s="59">
        <v>1234</v>
      </c>
      <c r="M7" s="59">
        <v>1317</v>
      </c>
      <c r="N7" s="59">
        <v>1229</v>
      </c>
      <c r="O7" s="59">
        <v>3071</v>
      </c>
      <c r="P7" s="59">
        <v>237</v>
      </c>
      <c r="Q7" s="59">
        <v>2630</v>
      </c>
      <c r="R7" s="59">
        <f>J7-SUM(K7:Q7)</f>
        <v>1248</v>
      </c>
      <c r="S7" s="15"/>
    </row>
    <row r="8" spans="1:19" s="26" customFormat="1" ht="12">
      <c r="A8" s="21" t="s">
        <v>103</v>
      </c>
      <c r="B8" s="22" t="s">
        <v>104</v>
      </c>
      <c r="C8" s="45">
        <f t="shared" si="0"/>
        <v>10470</v>
      </c>
      <c r="D8" s="20">
        <f aca="true" t="shared" si="1" ref="D8:Q8">D9+D18</f>
        <v>301</v>
      </c>
      <c r="E8" s="20">
        <f t="shared" si="1"/>
        <v>39</v>
      </c>
      <c r="F8" s="20">
        <f t="shared" si="1"/>
        <v>5222</v>
      </c>
      <c r="G8" s="20">
        <f t="shared" si="1"/>
        <v>26</v>
      </c>
      <c r="H8" s="20">
        <f t="shared" si="1"/>
        <v>2268</v>
      </c>
      <c r="I8" s="20">
        <f t="shared" si="1"/>
        <v>2614</v>
      </c>
      <c r="J8" s="20">
        <f t="shared" si="1"/>
        <v>33462</v>
      </c>
      <c r="K8" s="20">
        <f t="shared" si="1"/>
        <v>5398</v>
      </c>
      <c r="L8" s="20">
        <f t="shared" si="1"/>
        <v>376</v>
      </c>
      <c r="M8" s="20">
        <f t="shared" si="1"/>
        <v>1479</v>
      </c>
      <c r="N8" s="20">
        <f t="shared" si="1"/>
        <v>4344</v>
      </c>
      <c r="O8" s="20">
        <f t="shared" si="1"/>
        <v>11533</v>
      </c>
      <c r="P8" s="20">
        <f t="shared" si="1"/>
        <v>2644</v>
      </c>
      <c r="Q8" s="20">
        <f t="shared" si="1"/>
        <v>3058</v>
      </c>
      <c r="R8" s="20">
        <f>R9+R18</f>
        <v>4630</v>
      </c>
      <c r="S8" s="15"/>
    </row>
    <row r="9" spans="1:19" s="13" customFormat="1" ht="12">
      <c r="A9" s="28" t="s">
        <v>105</v>
      </c>
      <c r="B9" s="29" t="s">
        <v>106</v>
      </c>
      <c r="C9" s="47">
        <f t="shared" si="0"/>
        <v>6037</v>
      </c>
      <c r="D9" s="54">
        <f>SUM(D10:D17)</f>
        <v>131</v>
      </c>
      <c r="E9" s="54">
        <f>SUM(E10:E17)</f>
        <v>17</v>
      </c>
      <c r="F9" s="54">
        <f>SUM(F10:F17)</f>
        <v>3148</v>
      </c>
      <c r="G9" s="54">
        <v>10</v>
      </c>
      <c r="H9" s="31">
        <v>1129</v>
      </c>
      <c r="I9" s="31">
        <v>1602</v>
      </c>
      <c r="J9" s="30">
        <v>18737</v>
      </c>
      <c r="K9" s="31">
        <v>2708</v>
      </c>
      <c r="L9" s="31">
        <v>256</v>
      </c>
      <c r="M9" s="31">
        <v>1018</v>
      </c>
      <c r="N9" s="31">
        <v>2508</v>
      </c>
      <c r="O9" s="31">
        <v>6217</v>
      </c>
      <c r="P9" s="31">
        <v>1889</v>
      </c>
      <c r="Q9" s="31">
        <v>1656</v>
      </c>
      <c r="R9" s="31">
        <f>J9-SUM(K9:Q9)</f>
        <v>2485</v>
      </c>
      <c r="S9" s="15"/>
    </row>
    <row r="10" spans="1:19" s="13" customFormat="1" ht="12">
      <c r="A10" s="32" t="s">
        <v>48</v>
      </c>
      <c r="B10" s="33" t="s">
        <v>107</v>
      </c>
      <c r="C10" s="48">
        <f t="shared" si="0"/>
        <v>116</v>
      </c>
      <c r="D10" s="55">
        <v>0</v>
      </c>
      <c r="E10" s="54">
        <v>0</v>
      </c>
      <c r="F10" s="55">
        <v>0</v>
      </c>
      <c r="G10" s="55">
        <v>1</v>
      </c>
      <c r="H10" s="35">
        <v>99</v>
      </c>
      <c r="I10" s="35">
        <v>16</v>
      </c>
      <c r="J10" s="34">
        <v>250</v>
      </c>
      <c r="K10" s="35">
        <v>61</v>
      </c>
      <c r="L10" s="35">
        <v>12</v>
      </c>
      <c r="M10" s="35">
        <v>8</v>
      </c>
      <c r="N10" s="35">
        <v>24</v>
      </c>
      <c r="O10" s="35">
        <v>77</v>
      </c>
      <c r="P10" s="35">
        <v>10</v>
      </c>
      <c r="Q10" s="35">
        <v>51</v>
      </c>
      <c r="R10" s="35">
        <f aca="true" t="shared" si="2" ref="R10:R34">J10-SUM(K10:Q10)</f>
        <v>7</v>
      </c>
      <c r="S10" s="15"/>
    </row>
    <row r="11" spans="1:19" s="13" customFormat="1" ht="12">
      <c r="A11" s="32" t="s">
        <v>431</v>
      </c>
      <c r="B11" s="33" t="s">
        <v>432</v>
      </c>
      <c r="C11" s="48">
        <f>SUM(D11:I11)</f>
        <v>826</v>
      </c>
      <c r="D11" s="55">
        <v>25</v>
      </c>
      <c r="E11" s="55">
        <v>5</v>
      </c>
      <c r="F11" s="55">
        <v>414</v>
      </c>
      <c r="G11" s="55">
        <v>1</v>
      </c>
      <c r="H11" s="35">
        <v>115</v>
      </c>
      <c r="I11" s="35">
        <v>266</v>
      </c>
      <c r="J11" s="34">
        <v>3807</v>
      </c>
      <c r="K11" s="35">
        <v>433</v>
      </c>
      <c r="L11" s="35">
        <v>16</v>
      </c>
      <c r="M11" s="35">
        <v>99</v>
      </c>
      <c r="N11" s="35">
        <v>584</v>
      </c>
      <c r="O11" s="35">
        <v>1747</v>
      </c>
      <c r="P11" s="35">
        <v>276</v>
      </c>
      <c r="Q11" s="35">
        <v>273</v>
      </c>
      <c r="R11" s="35">
        <f t="shared" si="2"/>
        <v>379</v>
      </c>
      <c r="S11" s="15"/>
    </row>
    <row r="12" spans="1:19" s="13" customFormat="1" ht="12">
      <c r="A12" s="32" t="s">
        <v>108</v>
      </c>
      <c r="B12" s="33" t="s">
        <v>49</v>
      </c>
      <c r="C12" s="48">
        <f t="shared" si="0"/>
        <v>1050</v>
      </c>
      <c r="D12" s="55">
        <v>10</v>
      </c>
      <c r="E12" s="55">
        <v>0</v>
      </c>
      <c r="F12" s="55">
        <v>560</v>
      </c>
      <c r="G12" s="55">
        <v>1</v>
      </c>
      <c r="H12" s="35">
        <v>173</v>
      </c>
      <c r="I12" s="35">
        <v>306</v>
      </c>
      <c r="J12" s="34">
        <v>3011</v>
      </c>
      <c r="K12" s="35">
        <v>394</v>
      </c>
      <c r="L12" s="35">
        <v>62</v>
      </c>
      <c r="M12" s="35">
        <v>249</v>
      </c>
      <c r="N12" s="35">
        <v>391</v>
      </c>
      <c r="O12" s="35">
        <v>545</v>
      </c>
      <c r="P12" s="35">
        <v>527</v>
      </c>
      <c r="Q12" s="35">
        <v>271</v>
      </c>
      <c r="R12" s="35">
        <f t="shared" si="2"/>
        <v>572</v>
      </c>
      <c r="S12" s="15"/>
    </row>
    <row r="13" spans="1:19" s="13" customFormat="1" ht="12">
      <c r="A13" s="32" t="s">
        <v>449</v>
      </c>
      <c r="B13" s="33" t="s">
        <v>58</v>
      </c>
      <c r="C13" s="48">
        <f t="shared" si="0"/>
        <v>776</v>
      </c>
      <c r="D13" s="55">
        <v>13</v>
      </c>
      <c r="E13" s="55">
        <v>2</v>
      </c>
      <c r="F13" s="35">
        <v>471</v>
      </c>
      <c r="G13" s="35">
        <v>1</v>
      </c>
      <c r="H13" s="35">
        <v>120</v>
      </c>
      <c r="I13" s="35">
        <v>169</v>
      </c>
      <c r="J13" s="34">
        <v>2399</v>
      </c>
      <c r="K13" s="35">
        <v>387</v>
      </c>
      <c r="L13" s="35">
        <v>26</v>
      </c>
      <c r="M13" s="35">
        <v>136</v>
      </c>
      <c r="N13" s="35">
        <v>313</v>
      </c>
      <c r="O13" s="35">
        <v>579</v>
      </c>
      <c r="P13" s="35">
        <v>260</v>
      </c>
      <c r="Q13" s="35">
        <v>249</v>
      </c>
      <c r="R13" s="35">
        <f t="shared" si="2"/>
        <v>449</v>
      </c>
      <c r="S13" s="15"/>
    </row>
    <row r="14" spans="1:19" s="13" customFormat="1" ht="12">
      <c r="A14" s="32" t="s">
        <v>433</v>
      </c>
      <c r="B14" s="33" t="s">
        <v>435</v>
      </c>
      <c r="C14" s="48">
        <f>SUM(D14:I14)</f>
        <v>941</v>
      </c>
      <c r="D14" s="55">
        <v>23</v>
      </c>
      <c r="E14" s="55">
        <v>1</v>
      </c>
      <c r="F14" s="55">
        <v>438</v>
      </c>
      <c r="G14" s="55">
        <v>2</v>
      </c>
      <c r="H14" s="35">
        <v>215</v>
      </c>
      <c r="I14" s="35">
        <v>262</v>
      </c>
      <c r="J14" s="34">
        <v>3408</v>
      </c>
      <c r="K14" s="35">
        <v>519</v>
      </c>
      <c r="L14" s="35">
        <v>51</v>
      </c>
      <c r="M14" s="35">
        <v>232</v>
      </c>
      <c r="N14" s="35">
        <v>442</v>
      </c>
      <c r="O14" s="35">
        <v>993</v>
      </c>
      <c r="P14" s="35">
        <v>392</v>
      </c>
      <c r="Q14" s="35">
        <v>196</v>
      </c>
      <c r="R14" s="35">
        <f t="shared" si="2"/>
        <v>583</v>
      </c>
      <c r="S14" s="15"/>
    </row>
    <row r="15" spans="1:19" s="13" customFormat="1" ht="12">
      <c r="A15" s="32" t="s">
        <v>434</v>
      </c>
      <c r="B15" s="33" t="s">
        <v>436</v>
      </c>
      <c r="C15" s="48">
        <f>SUM(D15:I15)</f>
        <v>848</v>
      </c>
      <c r="D15" s="55">
        <v>33</v>
      </c>
      <c r="E15" s="55">
        <v>2</v>
      </c>
      <c r="F15" s="55">
        <v>407</v>
      </c>
      <c r="G15" s="55">
        <v>2</v>
      </c>
      <c r="H15" s="35">
        <v>180</v>
      </c>
      <c r="I15" s="35">
        <v>224</v>
      </c>
      <c r="J15" s="34">
        <v>1792</v>
      </c>
      <c r="K15" s="35">
        <v>283</v>
      </c>
      <c r="L15" s="35">
        <v>18</v>
      </c>
      <c r="M15" s="35">
        <v>55</v>
      </c>
      <c r="N15" s="35">
        <v>221</v>
      </c>
      <c r="O15" s="35">
        <v>724</v>
      </c>
      <c r="P15" s="35">
        <v>110</v>
      </c>
      <c r="Q15" s="35">
        <v>210</v>
      </c>
      <c r="R15" s="35">
        <f t="shared" si="2"/>
        <v>171</v>
      </c>
      <c r="S15" s="15"/>
    </row>
    <row r="16" spans="1:19" s="13" customFormat="1" ht="12">
      <c r="A16" s="32" t="s">
        <v>50</v>
      </c>
      <c r="B16" s="33" t="s">
        <v>51</v>
      </c>
      <c r="C16" s="48">
        <f t="shared" si="0"/>
        <v>1480</v>
      </c>
      <c r="D16" s="55">
        <v>27</v>
      </c>
      <c r="E16" s="55">
        <v>7</v>
      </c>
      <c r="F16" s="55">
        <v>858</v>
      </c>
      <c r="G16" s="55">
        <v>2</v>
      </c>
      <c r="H16" s="35">
        <v>227</v>
      </c>
      <c r="I16" s="35">
        <v>359</v>
      </c>
      <c r="J16" s="34">
        <v>4070</v>
      </c>
      <c r="K16" s="35">
        <v>631</v>
      </c>
      <c r="L16" s="35">
        <v>71</v>
      </c>
      <c r="M16" s="35">
        <v>239</v>
      </c>
      <c r="N16" s="35">
        <v>533</v>
      </c>
      <c r="O16" s="35">
        <v>1552</v>
      </c>
      <c r="P16" s="35">
        <v>314</v>
      </c>
      <c r="Q16" s="35">
        <v>406</v>
      </c>
      <c r="R16" s="35">
        <f t="shared" si="2"/>
        <v>324</v>
      </c>
      <c r="S16" s="15"/>
    </row>
    <row r="17" spans="1:19" s="13" customFormat="1" ht="12">
      <c r="A17" s="32" t="s">
        <v>52</v>
      </c>
      <c r="B17" s="33" t="s">
        <v>109</v>
      </c>
      <c r="C17" s="48">
        <f t="shared" si="0"/>
        <v>0</v>
      </c>
      <c r="D17" s="55">
        <v>0</v>
      </c>
      <c r="E17" s="54">
        <v>0</v>
      </c>
      <c r="F17" s="55">
        <v>0</v>
      </c>
      <c r="G17" s="35">
        <v>0</v>
      </c>
      <c r="H17" s="35">
        <v>0</v>
      </c>
      <c r="I17" s="35">
        <v>0</v>
      </c>
      <c r="J17" s="34">
        <v>0</v>
      </c>
      <c r="K17" s="35">
        <v>0</v>
      </c>
      <c r="L17" s="35">
        <v>0</v>
      </c>
      <c r="M17" s="35">
        <v>0</v>
      </c>
      <c r="N17" s="35">
        <v>0</v>
      </c>
      <c r="O17" s="35">
        <v>0</v>
      </c>
      <c r="P17" s="35">
        <v>0</v>
      </c>
      <c r="Q17" s="35">
        <v>0</v>
      </c>
      <c r="R17" s="35">
        <f t="shared" si="2"/>
        <v>0</v>
      </c>
      <c r="S17" s="15"/>
    </row>
    <row r="18" spans="1:19" s="13" customFormat="1" ht="12">
      <c r="A18" s="28" t="s">
        <v>110</v>
      </c>
      <c r="B18" s="29" t="s">
        <v>111</v>
      </c>
      <c r="C18" s="47">
        <f t="shared" si="0"/>
        <v>4433</v>
      </c>
      <c r="D18" s="54">
        <v>170</v>
      </c>
      <c r="E18" s="54">
        <v>22</v>
      </c>
      <c r="F18" s="54">
        <f>SUM(F19:F34)</f>
        <v>2074</v>
      </c>
      <c r="G18" s="54">
        <v>16</v>
      </c>
      <c r="H18" s="31">
        <v>1139</v>
      </c>
      <c r="I18" s="31">
        <v>1012</v>
      </c>
      <c r="J18" s="30">
        <v>14725</v>
      </c>
      <c r="K18" s="31">
        <v>2690</v>
      </c>
      <c r="L18" s="31">
        <v>120</v>
      </c>
      <c r="M18" s="31">
        <v>461</v>
      </c>
      <c r="N18" s="31">
        <v>1836</v>
      </c>
      <c r="O18" s="31">
        <v>5316</v>
      </c>
      <c r="P18" s="31">
        <v>755</v>
      </c>
      <c r="Q18" s="31">
        <v>1402</v>
      </c>
      <c r="R18" s="31">
        <f t="shared" si="2"/>
        <v>2145</v>
      </c>
      <c r="S18" s="15"/>
    </row>
    <row r="19" spans="1:19" s="13" customFormat="1" ht="12">
      <c r="A19" s="32" t="s">
        <v>55</v>
      </c>
      <c r="B19" s="33" t="s">
        <v>56</v>
      </c>
      <c r="C19" s="48">
        <f t="shared" si="0"/>
        <v>387</v>
      </c>
      <c r="D19" s="55">
        <v>11</v>
      </c>
      <c r="E19" s="55">
        <v>2</v>
      </c>
      <c r="F19" s="55">
        <v>208</v>
      </c>
      <c r="G19" s="35">
        <v>1</v>
      </c>
      <c r="H19" s="35">
        <v>88</v>
      </c>
      <c r="I19" s="35">
        <v>77</v>
      </c>
      <c r="J19" s="34">
        <v>987</v>
      </c>
      <c r="K19" s="35">
        <v>161</v>
      </c>
      <c r="L19" s="35">
        <v>16</v>
      </c>
      <c r="M19" s="35">
        <v>54</v>
      </c>
      <c r="N19" s="35">
        <v>123</v>
      </c>
      <c r="O19" s="35">
        <v>282</v>
      </c>
      <c r="P19" s="35">
        <v>50</v>
      </c>
      <c r="Q19" s="35">
        <v>149</v>
      </c>
      <c r="R19" s="35">
        <f t="shared" si="2"/>
        <v>152</v>
      </c>
      <c r="S19" s="15"/>
    </row>
    <row r="20" spans="1:19" s="13" customFormat="1" ht="12">
      <c r="A20" s="32" t="s">
        <v>59</v>
      </c>
      <c r="B20" s="33" t="s">
        <v>60</v>
      </c>
      <c r="C20" s="48">
        <f t="shared" si="0"/>
        <v>300</v>
      </c>
      <c r="D20" s="55">
        <v>12</v>
      </c>
      <c r="E20" s="55">
        <v>0</v>
      </c>
      <c r="F20" s="55">
        <v>155</v>
      </c>
      <c r="G20" s="35">
        <v>1</v>
      </c>
      <c r="H20" s="35">
        <v>66</v>
      </c>
      <c r="I20" s="35">
        <v>66</v>
      </c>
      <c r="J20" s="34">
        <v>1468</v>
      </c>
      <c r="K20" s="35">
        <v>364</v>
      </c>
      <c r="L20" s="35">
        <v>0</v>
      </c>
      <c r="M20" s="35">
        <v>40</v>
      </c>
      <c r="N20" s="35">
        <v>198</v>
      </c>
      <c r="O20" s="35">
        <v>470</v>
      </c>
      <c r="P20" s="35">
        <v>51</v>
      </c>
      <c r="Q20" s="35">
        <v>84</v>
      </c>
      <c r="R20" s="35">
        <f t="shared" si="2"/>
        <v>261</v>
      </c>
      <c r="S20" s="15"/>
    </row>
    <row r="21" spans="1:19" s="13" customFormat="1" ht="12">
      <c r="A21" s="32" t="s">
        <v>61</v>
      </c>
      <c r="B21" s="33" t="s">
        <v>62</v>
      </c>
      <c r="C21" s="48">
        <f t="shared" si="0"/>
        <v>328</v>
      </c>
      <c r="D21" s="55">
        <v>18</v>
      </c>
      <c r="E21" s="55">
        <v>2</v>
      </c>
      <c r="F21" s="55">
        <v>143</v>
      </c>
      <c r="G21" s="35">
        <v>1</v>
      </c>
      <c r="H21" s="35">
        <v>83</v>
      </c>
      <c r="I21" s="35">
        <v>81</v>
      </c>
      <c r="J21" s="34">
        <v>1589</v>
      </c>
      <c r="K21" s="35">
        <v>368</v>
      </c>
      <c r="L21" s="35">
        <v>2</v>
      </c>
      <c r="M21" s="35">
        <v>58</v>
      </c>
      <c r="N21" s="35">
        <v>197</v>
      </c>
      <c r="O21" s="35">
        <v>527</v>
      </c>
      <c r="P21" s="35">
        <v>67</v>
      </c>
      <c r="Q21" s="35">
        <v>171</v>
      </c>
      <c r="R21" s="35">
        <f t="shared" si="2"/>
        <v>199</v>
      </c>
      <c r="S21" s="15"/>
    </row>
    <row r="22" spans="1:19" s="13" customFormat="1" ht="12">
      <c r="A22" s="32" t="s">
        <v>65</v>
      </c>
      <c r="B22" s="33" t="s">
        <v>66</v>
      </c>
      <c r="C22" s="48">
        <f t="shared" si="0"/>
        <v>477</v>
      </c>
      <c r="D22" s="55">
        <v>27</v>
      </c>
      <c r="E22" s="55">
        <v>1</v>
      </c>
      <c r="F22" s="55">
        <v>217</v>
      </c>
      <c r="G22" s="35">
        <v>1</v>
      </c>
      <c r="H22" s="35">
        <v>109</v>
      </c>
      <c r="I22" s="35">
        <v>122</v>
      </c>
      <c r="J22" s="34">
        <v>1542</v>
      </c>
      <c r="K22" s="35">
        <v>185</v>
      </c>
      <c r="L22" s="35">
        <v>16</v>
      </c>
      <c r="M22" s="35">
        <v>61</v>
      </c>
      <c r="N22" s="35">
        <v>185</v>
      </c>
      <c r="O22" s="35">
        <v>574</v>
      </c>
      <c r="P22" s="35">
        <v>167</v>
      </c>
      <c r="Q22" s="35">
        <v>76</v>
      </c>
      <c r="R22" s="35">
        <f t="shared" si="2"/>
        <v>278</v>
      </c>
      <c r="S22" s="15"/>
    </row>
    <row r="23" spans="1:19" s="13" customFormat="1" ht="12">
      <c r="A23" s="32" t="s">
        <v>67</v>
      </c>
      <c r="B23" s="33" t="s">
        <v>68</v>
      </c>
      <c r="C23" s="48">
        <f t="shared" si="0"/>
        <v>281</v>
      </c>
      <c r="D23" s="55">
        <v>14</v>
      </c>
      <c r="E23" s="55">
        <v>1</v>
      </c>
      <c r="F23" s="55">
        <v>131</v>
      </c>
      <c r="G23" s="35">
        <v>1</v>
      </c>
      <c r="H23" s="35">
        <v>61</v>
      </c>
      <c r="I23" s="35">
        <v>73</v>
      </c>
      <c r="J23" s="34">
        <v>1136</v>
      </c>
      <c r="K23" s="35">
        <v>258</v>
      </c>
      <c r="L23" s="35">
        <v>13</v>
      </c>
      <c r="M23" s="35">
        <v>28</v>
      </c>
      <c r="N23" s="35">
        <v>129</v>
      </c>
      <c r="O23" s="35">
        <v>422</v>
      </c>
      <c r="P23" s="35">
        <v>66</v>
      </c>
      <c r="Q23" s="35">
        <v>137</v>
      </c>
      <c r="R23" s="35">
        <f t="shared" si="2"/>
        <v>83</v>
      </c>
      <c r="S23" s="15"/>
    </row>
    <row r="24" spans="1:19" s="13" customFormat="1" ht="12">
      <c r="A24" s="32" t="s">
        <v>69</v>
      </c>
      <c r="B24" s="33" t="s">
        <v>70</v>
      </c>
      <c r="C24" s="48">
        <f t="shared" si="0"/>
        <v>439</v>
      </c>
      <c r="D24" s="55">
        <v>21</v>
      </c>
      <c r="E24" s="55">
        <v>1</v>
      </c>
      <c r="F24" s="55">
        <v>211</v>
      </c>
      <c r="G24" s="35">
        <v>1</v>
      </c>
      <c r="H24" s="35">
        <v>101</v>
      </c>
      <c r="I24" s="35">
        <v>104</v>
      </c>
      <c r="J24" s="34">
        <v>1062</v>
      </c>
      <c r="K24" s="35">
        <v>215</v>
      </c>
      <c r="L24" s="35">
        <v>8</v>
      </c>
      <c r="M24" s="35">
        <v>25</v>
      </c>
      <c r="N24" s="35">
        <v>130</v>
      </c>
      <c r="O24" s="35">
        <v>407</v>
      </c>
      <c r="P24" s="35">
        <v>63</v>
      </c>
      <c r="Q24" s="35">
        <v>111</v>
      </c>
      <c r="R24" s="35">
        <f t="shared" si="2"/>
        <v>103</v>
      </c>
      <c r="S24" s="15"/>
    </row>
    <row r="25" spans="1:19" s="13" customFormat="1" ht="12">
      <c r="A25" s="32" t="s">
        <v>71</v>
      </c>
      <c r="B25" s="33" t="s">
        <v>72</v>
      </c>
      <c r="C25" s="48">
        <f t="shared" si="0"/>
        <v>267</v>
      </c>
      <c r="D25" s="55">
        <v>18</v>
      </c>
      <c r="E25" s="55">
        <v>1</v>
      </c>
      <c r="F25" s="55">
        <v>121</v>
      </c>
      <c r="G25" s="35">
        <v>1</v>
      </c>
      <c r="H25" s="35">
        <v>68</v>
      </c>
      <c r="I25" s="35">
        <v>58</v>
      </c>
      <c r="J25" s="34">
        <v>531</v>
      </c>
      <c r="K25" s="35">
        <v>37</v>
      </c>
      <c r="L25" s="35">
        <v>5</v>
      </c>
      <c r="M25" s="35">
        <v>6</v>
      </c>
      <c r="N25" s="35">
        <v>54</v>
      </c>
      <c r="O25" s="35">
        <v>239</v>
      </c>
      <c r="P25" s="35">
        <v>17</v>
      </c>
      <c r="Q25" s="35">
        <v>64</v>
      </c>
      <c r="R25" s="35">
        <f t="shared" si="2"/>
        <v>109</v>
      </c>
      <c r="S25" s="15"/>
    </row>
    <row r="26" spans="1:19" s="13" customFormat="1" ht="12">
      <c r="A26" s="32" t="s">
        <v>77</v>
      </c>
      <c r="B26" s="33" t="s">
        <v>78</v>
      </c>
      <c r="C26" s="48">
        <f t="shared" si="0"/>
        <v>333</v>
      </c>
      <c r="D26" s="55">
        <v>24</v>
      </c>
      <c r="E26" s="55">
        <v>5</v>
      </c>
      <c r="F26" s="55">
        <v>169</v>
      </c>
      <c r="G26" s="35">
        <v>1</v>
      </c>
      <c r="H26" s="35">
        <v>68</v>
      </c>
      <c r="I26" s="35">
        <v>66</v>
      </c>
      <c r="J26" s="34">
        <v>1944</v>
      </c>
      <c r="K26" s="35">
        <v>397</v>
      </c>
      <c r="L26" s="35">
        <v>21</v>
      </c>
      <c r="M26" s="35">
        <v>40</v>
      </c>
      <c r="N26" s="35">
        <v>285</v>
      </c>
      <c r="O26" s="35">
        <v>801</v>
      </c>
      <c r="P26" s="35">
        <v>49</v>
      </c>
      <c r="Q26" s="35">
        <v>138</v>
      </c>
      <c r="R26" s="35">
        <f t="shared" si="2"/>
        <v>213</v>
      </c>
      <c r="S26" s="15"/>
    </row>
    <row r="27" spans="1:19" s="13" customFormat="1" ht="12">
      <c r="A27" s="32" t="s">
        <v>79</v>
      </c>
      <c r="B27" s="33" t="s">
        <v>80</v>
      </c>
      <c r="C27" s="48">
        <f t="shared" si="0"/>
        <v>206</v>
      </c>
      <c r="D27" s="55">
        <v>9</v>
      </c>
      <c r="E27" s="55">
        <v>3</v>
      </c>
      <c r="F27" s="55">
        <v>74</v>
      </c>
      <c r="G27" s="35">
        <v>1</v>
      </c>
      <c r="H27" s="35">
        <v>65</v>
      </c>
      <c r="I27" s="35">
        <v>54</v>
      </c>
      <c r="J27" s="34">
        <v>743</v>
      </c>
      <c r="K27" s="35">
        <v>168</v>
      </c>
      <c r="L27" s="35">
        <v>10</v>
      </c>
      <c r="M27" s="35">
        <v>41</v>
      </c>
      <c r="N27" s="35">
        <v>101</v>
      </c>
      <c r="O27" s="35">
        <v>241</v>
      </c>
      <c r="P27" s="35">
        <v>23</v>
      </c>
      <c r="Q27" s="35">
        <v>90</v>
      </c>
      <c r="R27" s="35">
        <f t="shared" si="2"/>
        <v>69</v>
      </c>
      <c r="S27" s="15"/>
    </row>
    <row r="28" spans="1:19" s="13" customFormat="1" ht="12">
      <c r="A28" s="32" t="s">
        <v>81</v>
      </c>
      <c r="B28" s="33" t="s">
        <v>82</v>
      </c>
      <c r="C28" s="48">
        <f t="shared" si="0"/>
        <v>303</v>
      </c>
      <c r="D28" s="55">
        <v>10</v>
      </c>
      <c r="E28" s="55">
        <v>1</v>
      </c>
      <c r="F28" s="55">
        <v>139</v>
      </c>
      <c r="G28" s="35">
        <v>1</v>
      </c>
      <c r="H28" s="35">
        <v>78</v>
      </c>
      <c r="I28" s="35">
        <v>74</v>
      </c>
      <c r="J28" s="34">
        <v>959</v>
      </c>
      <c r="K28" s="35">
        <v>119</v>
      </c>
      <c r="L28" s="35">
        <v>3</v>
      </c>
      <c r="M28" s="35">
        <v>34</v>
      </c>
      <c r="N28" s="35">
        <v>91</v>
      </c>
      <c r="O28" s="35">
        <v>409</v>
      </c>
      <c r="P28" s="35">
        <v>34</v>
      </c>
      <c r="Q28" s="35">
        <v>157</v>
      </c>
      <c r="R28" s="35">
        <f t="shared" si="2"/>
        <v>112</v>
      </c>
      <c r="S28" s="15"/>
    </row>
    <row r="29" spans="1:19" s="13" customFormat="1" ht="12">
      <c r="A29" s="32" t="s">
        <v>83</v>
      </c>
      <c r="B29" s="33" t="s">
        <v>84</v>
      </c>
      <c r="C29" s="48">
        <f t="shared" si="0"/>
        <v>106</v>
      </c>
      <c r="D29" s="55">
        <v>1</v>
      </c>
      <c r="E29" s="55">
        <v>1</v>
      </c>
      <c r="F29" s="55">
        <v>25</v>
      </c>
      <c r="G29" s="35">
        <v>1</v>
      </c>
      <c r="H29" s="35">
        <v>54</v>
      </c>
      <c r="I29" s="35">
        <v>24</v>
      </c>
      <c r="J29" s="34">
        <v>403</v>
      </c>
      <c r="K29" s="35">
        <v>66</v>
      </c>
      <c r="L29" s="35">
        <v>0</v>
      </c>
      <c r="M29" s="35">
        <v>2</v>
      </c>
      <c r="N29" s="35">
        <v>81</v>
      </c>
      <c r="O29" s="35">
        <v>157</v>
      </c>
      <c r="P29" s="35">
        <v>10</v>
      </c>
      <c r="Q29" s="35">
        <v>48</v>
      </c>
      <c r="R29" s="35">
        <f t="shared" si="2"/>
        <v>39</v>
      </c>
      <c r="S29" s="15"/>
    </row>
    <row r="30" spans="1:19" s="13" customFormat="1" ht="12">
      <c r="A30" s="32" t="s">
        <v>85</v>
      </c>
      <c r="B30" s="33" t="s">
        <v>86</v>
      </c>
      <c r="C30" s="48">
        <f t="shared" si="0"/>
        <v>342</v>
      </c>
      <c r="D30" s="55">
        <v>1</v>
      </c>
      <c r="E30" s="55">
        <v>1</v>
      </c>
      <c r="F30" s="55">
        <v>175</v>
      </c>
      <c r="G30" s="35">
        <v>1</v>
      </c>
      <c r="H30" s="35">
        <v>86</v>
      </c>
      <c r="I30" s="35">
        <v>78</v>
      </c>
      <c r="J30" s="34">
        <v>619</v>
      </c>
      <c r="K30" s="35">
        <v>95</v>
      </c>
      <c r="L30" s="35">
        <v>10</v>
      </c>
      <c r="M30" s="35">
        <v>17</v>
      </c>
      <c r="N30" s="35">
        <v>70</v>
      </c>
      <c r="O30" s="35">
        <v>242</v>
      </c>
      <c r="P30" s="35">
        <v>45</v>
      </c>
      <c r="Q30" s="35">
        <v>54</v>
      </c>
      <c r="R30" s="35">
        <f t="shared" si="2"/>
        <v>86</v>
      </c>
      <c r="S30" s="15"/>
    </row>
    <row r="31" spans="1:19" s="13" customFormat="1" ht="12">
      <c r="A31" s="32" t="s">
        <v>87</v>
      </c>
      <c r="B31" s="33" t="s">
        <v>88</v>
      </c>
      <c r="C31" s="48">
        <f t="shared" si="0"/>
        <v>328</v>
      </c>
      <c r="D31" s="55">
        <v>1</v>
      </c>
      <c r="E31" s="55">
        <v>1</v>
      </c>
      <c r="F31" s="55">
        <v>162</v>
      </c>
      <c r="G31" s="35">
        <v>1</v>
      </c>
      <c r="H31" s="35">
        <v>97</v>
      </c>
      <c r="I31" s="35">
        <v>66</v>
      </c>
      <c r="J31" s="34">
        <v>683</v>
      </c>
      <c r="K31" s="35">
        <v>98</v>
      </c>
      <c r="L31" s="35">
        <v>5</v>
      </c>
      <c r="M31" s="35">
        <v>23</v>
      </c>
      <c r="N31" s="35">
        <v>70</v>
      </c>
      <c r="O31" s="35">
        <v>291</v>
      </c>
      <c r="P31" s="35">
        <v>66</v>
      </c>
      <c r="Q31" s="35">
        <v>49</v>
      </c>
      <c r="R31" s="35">
        <f t="shared" si="2"/>
        <v>81</v>
      </c>
      <c r="S31" s="15"/>
    </row>
    <row r="32" spans="1:19" s="13" customFormat="1" ht="12">
      <c r="A32" s="32" t="s">
        <v>91</v>
      </c>
      <c r="B32" s="33" t="s">
        <v>92</v>
      </c>
      <c r="C32" s="48">
        <f t="shared" si="0"/>
        <v>250</v>
      </c>
      <c r="D32" s="55">
        <v>1</v>
      </c>
      <c r="E32" s="55">
        <v>0</v>
      </c>
      <c r="F32" s="55">
        <v>118</v>
      </c>
      <c r="G32" s="35">
        <v>1</v>
      </c>
      <c r="H32" s="35">
        <v>82</v>
      </c>
      <c r="I32" s="35">
        <v>48</v>
      </c>
      <c r="J32" s="34">
        <v>508</v>
      </c>
      <c r="K32" s="35">
        <v>74</v>
      </c>
      <c r="L32" s="35">
        <v>6</v>
      </c>
      <c r="M32" s="35">
        <v>17</v>
      </c>
      <c r="N32" s="35">
        <v>81</v>
      </c>
      <c r="O32" s="35">
        <v>191</v>
      </c>
      <c r="P32" s="35">
        <v>36</v>
      </c>
      <c r="Q32" s="35">
        <v>49</v>
      </c>
      <c r="R32" s="35">
        <f t="shared" si="2"/>
        <v>54</v>
      </c>
      <c r="S32" s="15"/>
    </row>
    <row r="33" spans="1:19" s="13" customFormat="1" ht="12">
      <c r="A33" s="32" t="s">
        <v>112</v>
      </c>
      <c r="B33" s="36" t="s">
        <v>95</v>
      </c>
      <c r="C33" s="48">
        <f t="shared" si="0"/>
        <v>74</v>
      </c>
      <c r="D33" s="55">
        <v>1</v>
      </c>
      <c r="E33" s="55">
        <v>1</v>
      </c>
      <c r="F33" s="55">
        <v>23</v>
      </c>
      <c r="G33" s="35">
        <v>1</v>
      </c>
      <c r="H33" s="35">
        <v>32</v>
      </c>
      <c r="I33" s="35">
        <v>16</v>
      </c>
      <c r="J33" s="34">
        <v>483</v>
      </c>
      <c r="K33" s="35">
        <v>68</v>
      </c>
      <c r="L33" s="35">
        <v>5</v>
      </c>
      <c r="M33" s="35">
        <v>11</v>
      </c>
      <c r="N33" s="35">
        <v>39</v>
      </c>
      <c r="O33" s="35">
        <v>54</v>
      </c>
      <c r="P33" s="35">
        <v>10</v>
      </c>
      <c r="Q33" s="35">
        <v>25</v>
      </c>
      <c r="R33" s="35">
        <f t="shared" si="2"/>
        <v>271</v>
      </c>
      <c r="S33" s="15"/>
    </row>
    <row r="34" spans="1:19" s="13" customFormat="1" ht="12">
      <c r="A34" s="32" t="s">
        <v>113</v>
      </c>
      <c r="B34" s="36" t="s">
        <v>96</v>
      </c>
      <c r="C34" s="48">
        <f t="shared" si="0"/>
        <v>12</v>
      </c>
      <c r="D34" s="55">
        <v>1</v>
      </c>
      <c r="E34" s="55">
        <v>1</v>
      </c>
      <c r="F34" s="55">
        <v>3</v>
      </c>
      <c r="G34" s="35">
        <v>1</v>
      </c>
      <c r="H34" s="35">
        <v>1</v>
      </c>
      <c r="I34" s="35">
        <v>5</v>
      </c>
      <c r="J34" s="34">
        <v>68</v>
      </c>
      <c r="K34" s="35">
        <v>17</v>
      </c>
      <c r="L34" s="35">
        <v>0</v>
      </c>
      <c r="M34" s="35">
        <v>4</v>
      </c>
      <c r="N34" s="35">
        <v>2</v>
      </c>
      <c r="O34" s="35">
        <v>9</v>
      </c>
      <c r="P34" s="35">
        <v>1</v>
      </c>
      <c r="Q34" s="35">
        <v>0</v>
      </c>
      <c r="R34" s="35">
        <f t="shared" si="2"/>
        <v>35</v>
      </c>
      <c r="S34" s="15"/>
    </row>
    <row r="35" spans="1:2" ht="12">
      <c r="A35" s="37" t="s">
        <v>444</v>
      </c>
      <c r="B35" s="38"/>
    </row>
    <row r="36" spans="1:18" s="39" customFormat="1" ht="12" customHeight="1">
      <c r="A36" s="95" t="s">
        <v>446</v>
      </c>
      <c r="B36" s="90"/>
      <c r="C36" s="90"/>
      <c r="D36" s="90"/>
      <c r="E36" s="90"/>
      <c r="F36" s="90"/>
      <c r="G36" s="90"/>
      <c r="H36" s="90"/>
      <c r="I36" s="90"/>
      <c r="J36" s="90"/>
      <c r="K36" s="90"/>
      <c r="L36" s="90"/>
      <c r="M36" s="90"/>
      <c r="N36" s="90"/>
      <c r="O36" s="90"/>
      <c r="P36" s="90"/>
      <c r="Q36" s="90"/>
      <c r="R36" s="90"/>
    </row>
  </sheetData>
  <sheetProtection/>
  <mergeCells count="7">
    <mergeCell ref="A36:R36"/>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8" r:id="rId1"/>
  <ignoredErrors>
    <ignoredError sqref="C8:Q8 C19:E19 C17:F17 C10:F10 C21:E28 C18 F18 C9 F9 D9:E9 C13 C20:E20 C30:E33 C29:E29 C34:E34 C14:E16 C11:E12 C7:E7"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2" ySplit="8" topLeftCell="C9" activePane="bottomRight" state="frozen"/>
      <selection pane="topLeft" activeCell="G33" sqref="G33"/>
      <selection pane="topRight" activeCell="G33" sqref="G33"/>
      <selection pane="bottomLeft" activeCell="G33" sqref="G33"/>
      <selection pane="bottomRight" activeCell="A37" sqref="A37"/>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455</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66" t="s">
        <v>157</v>
      </c>
      <c r="H5" s="67" t="s">
        <v>158</v>
      </c>
      <c r="I5" s="66" t="s">
        <v>159</v>
      </c>
      <c r="J5" s="16" t="s">
        <v>14</v>
      </c>
      <c r="K5" s="66" t="s">
        <v>161</v>
      </c>
      <c r="L5" s="66" t="s">
        <v>162</v>
      </c>
      <c r="M5" s="66" t="s">
        <v>163</v>
      </c>
      <c r="N5" s="66" t="s">
        <v>164</v>
      </c>
      <c r="O5" s="66" t="s">
        <v>445</v>
      </c>
      <c r="P5" s="66" t="s">
        <v>166</v>
      </c>
      <c r="Q5" s="66" t="s">
        <v>167</v>
      </c>
      <c r="R5" s="66" t="s">
        <v>15</v>
      </c>
    </row>
    <row r="6" spans="1:18" s="15" customFormat="1" ht="14.25" customHeight="1">
      <c r="A6" s="18" t="s">
        <v>99</v>
      </c>
      <c r="B6" s="19" t="s">
        <v>100</v>
      </c>
      <c r="C6" s="45">
        <f aca="true" t="shared" si="0" ref="C6:C34">SUM(D6:I6)</f>
        <v>11009</v>
      </c>
      <c r="D6" s="20">
        <f aca="true" t="shared" si="1" ref="D6:R6">SUM(D7:D8)</f>
        <v>302</v>
      </c>
      <c r="E6" s="20">
        <f t="shared" si="1"/>
        <v>40</v>
      </c>
      <c r="F6" s="20">
        <f t="shared" si="1"/>
        <v>5382</v>
      </c>
      <c r="G6" s="20">
        <f t="shared" si="1"/>
        <v>175</v>
      </c>
      <c r="H6" s="20">
        <f t="shared" si="1"/>
        <v>2403</v>
      </c>
      <c r="I6" s="20">
        <f t="shared" si="1"/>
        <v>2707</v>
      </c>
      <c r="J6" s="20">
        <f t="shared" si="1"/>
        <v>44293</v>
      </c>
      <c r="K6" s="20">
        <f t="shared" si="1"/>
        <v>7718</v>
      </c>
      <c r="L6" s="20">
        <f t="shared" si="1"/>
        <v>1423</v>
      </c>
      <c r="M6" s="20">
        <f t="shared" si="1"/>
        <v>2614</v>
      </c>
      <c r="N6" s="20">
        <f t="shared" si="1"/>
        <v>5374</v>
      </c>
      <c r="O6" s="20">
        <f t="shared" si="1"/>
        <v>13578</v>
      </c>
      <c r="P6" s="20">
        <f t="shared" si="1"/>
        <v>2700</v>
      </c>
      <c r="Q6" s="20">
        <f t="shared" si="1"/>
        <v>5374</v>
      </c>
      <c r="R6" s="20">
        <f t="shared" si="1"/>
        <v>5512</v>
      </c>
    </row>
    <row r="7" spans="1:18" s="26" customFormat="1" ht="12">
      <c r="A7" s="21" t="s">
        <v>101</v>
      </c>
      <c r="B7" s="22" t="s">
        <v>102</v>
      </c>
      <c r="C7" s="46">
        <f t="shared" si="0"/>
        <v>534</v>
      </c>
      <c r="D7" s="58">
        <v>1</v>
      </c>
      <c r="E7" s="58">
        <v>1</v>
      </c>
      <c r="F7" s="58">
        <v>200</v>
      </c>
      <c r="G7" s="58">
        <v>149</v>
      </c>
      <c r="H7" s="59">
        <v>131</v>
      </c>
      <c r="I7" s="59">
        <v>52</v>
      </c>
      <c r="J7" s="25">
        <f aca="true" t="shared" si="2" ref="J7:J34">SUM(K7:R7)</f>
        <v>12363</v>
      </c>
      <c r="K7" s="59">
        <v>2639</v>
      </c>
      <c r="L7" s="59">
        <v>1061</v>
      </c>
      <c r="M7" s="59">
        <v>1282</v>
      </c>
      <c r="N7" s="59">
        <v>1190</v>
      </c>
      <c r="O7" s="59">
        <v>2643</v>
      </c>
      <c r="P7" s="59">
        <v>151</v>
      </c>
      <c r="Q7" s="59">
        <v>2373</v>
      </c>
      <c r="R7" s="59">
        <v>1024</v>
      </c>
    </row>
    <row r="8" spans="1:18" s="26" customFormat="1" ht="12">
      <c r="A8" s="21" t="s">
        <v>103</v>
      </c>
      <c r="B8" s="22" t="s">
        <v>104</v>
      </c>
      <c r="C8" s="45">
        <f t="shared" si="0"/>
        <v>10475</v>
      </c>
      <c r="D8" s="20">
        <f aca="true" t="shared" si="3" ref="D8:R8">D9+D17</f>
        <v>301</v>
      </c>
      <c r="E8" s="20">
        <f t="shared" si="3"/>
        <v>39</v>
      </c>
      <c r="F8" s="20">
        <f t="shared" si="3"/>
        <v>5182</v>
      </c>
      <c r="G8" s="20">
        <f t="shared" si="3"/>
        <v>26</v>
      </c>
      <c r="H8" s="20">
        <f t="shared" si="3"/>
        <v>2272</v>
      </c>
      <c r="I8" s="20">
        <f t="shared" si="3"/>
        <v>2655</v>
      </c>
      <c r="J8" s="20">
        <f t="shared" si="3"/>
        <v>31930</v>
      </c>
      <c r="K8" s="20">
        <f t="shared" si="3"/>
        <v>5079</v>
      </c>
      <c r="L8" s="20">
        <f t="shared" si="3"/>
        <v>362</v>
      </c>
      <c r="M8" s="20">
        <f t="shared" si="3"/>
        <v>1332</v>
      </c>
      <c r="N8" s="20">
        <f t="shared" si="3"/>
        <v>4184</v>
      </c>
      <c r="O8" s="20">
        <f t="shared" si="3"/>
        <v>10935</v>
      </c>
      <c r="P8" s="20">
        <f t="shared" si="3"/>
        <v>2549</v>
      </c>
      <c r="Q8" s="20">
        <f t="shared" si="3"/>
        <v>3001</v>
      </c>
      <c r="R8" s="20">
        <f t="shared" si="3"/>
        <v>4488</v>
      </c>
    </row>
    <row r="9" spans="1:18" s="13" customFormat="1" ht="12">
      <c r="A9" s="28" t="s">
        <v>105</v>
      </c>
      <c r="B9" s="29" t="s">
        <v>106</v>
      </c>
      <c r="C9" s="47">
        <f t="shared" si="0"/>
        <v>5265</v>
      </c>
      <c r="D9" s="54">
        <v>118</v>
      </c>
      <c r="E9" s="54">
        <v>15</v>
      </c>
      <c r="F9" s="54">
        <f>SUM(F10:F16)</f>
        <v>2643</v>
      </c>
      <c r="G9" s="54">
        <v>9</v>
      </c>
      <c r="H9" s="31">
        <v>1015</v>
      </c>
      <c r="I9" s="31">
        <v>1465</v>
      </c>
      <c r="J9" s="30">
        <f t="shared" si="2"/>
        <v>15773</v>
      </c>
      <c r="K9" s="31">
        <v>2214</v>
      </c>
      <c r="L9" s="31">
        <v>216</v>
      </c>
      <c r="M9" s="31">
        <v>802</v>
      </c>
      <c r="N9" s="31">
        <v>2172</v>
      </c>
      <c r="O9" s="31">
        <v>5403</v>
      </c>
      <c r="P9" s="31">
        <v>1582</v>
      </c>
      <c r="Q9" s="31">
        <v>1405</v>
      </c>
      <c r="R9" s="31">
        <v>1979</v>
      </c>
    </row>
    <row r="10" spans="1:18" s="13" customFormat="1" ht="12">
      <c r="A10" s="32" t="s">
        <v>48</v>
      </c>
      <c r="B10" s="33" t="s">
        <v>107</v>
      </c>
      <c r="C10" s="48">
        <f t="shared" si="0"/>
        <v>117</v>
      </c>
      <c r="D10" s="55">
        <v>0</v>
      </c>
      <c r="E10" s="54">
        <v>0</v>
      </c>
      <c r="F10" s="55">
        <v>0</v>
      </c>
      <c r="G10" s="55">
        <v>1</v>
      </c>
      <c r="H10" s="35">
        <v>99</v>
      </c>
      <c r="I10" s="35">
        <v>17</v>
      </c>
      <c r="J10" s="34">
        <f t="shared" si="2"/>
        <v>258</v>
      </c>
      <c r="K10" s="35">
        <v>65</v>
      </c>
      <c r="L10" s="35">
        <v>12</v>
      </c>
      <c r="M10" s="35">
        <v>9</v>
      </c>
      <c r="N10" s="35">
        <v>24</v>
      </c>
      <c r="O10" s="35">
        <v>79</v>
      </c>
      <c r="P10" s="35">
        <v>10</v>
      </c>
      <c r="Q10" s="35">
        <v>51</v>
      </c>
      <c r="R10" s="35">
        <v>8</v>
      </c>
    </row>
    <row r="11" spans="1:18" s="13" customFormat="1" ht="12">
      <c r="A11" s="32" t="s">
        <v>431</v>
      </c>
      <c r="B11" s="33" t="s">
        <v>432</v>
      </c>
      <c r="C11" s="48">
        <f>SUM(D11:I11)</f>
        <v>819</v>
      </c>
      <c r="D11" s="55">
        <v>25</v>
      </c>
      <c r="E11" s="55">
        <v>5</v>
      </c>
      <c r="F11" s="55">
        <v>406</v>
      </c>
      <c r="G11" s="55">
        <v>1</v>
      </c>
      <c r="H11" s="35">
        <v>116</v>
      </c>
      <c r="I11" s="35">
        <v>266</v>
      </c>
      <c r="J11" s="34">
        <f>SUM(K11:R11)</f>
        <v>3583</v>
      </c>
      <c r="K11" s="35">
        <v>410</v>
      </c>
      <c r="L11" s="35">
        <v>16</v>
      </c>
      <c r="M11" s="35">
        <v>79</v>
      </c>
      <c r="N11" s="35">
        <v>572</v>
      </c>
      <c r="O11" s="35">
        <v>1626</v>
      </c>
      <c r="P11" s="35">
        <v>267</v>
      </c>
      <c r="Q11" s="35">
        <v>258</v>
      </c>
      <c r="R11" s="35">
        <v>355</v>
      </c>
    </row>
    <row r="12" spans="1:18" s="13" customFormat="1" ht="12">
      <c r="A12" s="32" t="s">
        <v>108</v>
      </c>
      <c r="B12" s="33" t="s">
        <v>49</v>
      </c>
      <c r="C12" s="48">
        <f t="shared" si="0"/>
        <v>1030</v>
      </c>
      <c r="D12" s="55">
        <v>10</v>
      </c>
      <c r="E12" s="55">
        <v>0</v>
      </c>
      <c r="F12" s="55">
        <v>542</v>
      </c>
      <c r="G12" s="55">
        <v>1</v>
      </c>
      <c r="H12" s="35">
        <v>172</v>
      </c>
      <c r="I12" s="35">
        <v>305</v>
      </c>
      <c r="J12" s="34">
        <f t="shared" si="2"/>
        <v>2921</v>
      </c>
      <c r="K12" s="35">
        <v>373</v>
      </c>
      <c r="L12" s="35">
        <v>57</v>
      </c>
      <c r="M12" s="35">
        <v>234</v>
      </c>
      <c r="N12" s="35">
        <v>394</v>
      </c>
      <c r="O12" s="35">
        <v>528</v>
      </c>
      <c r="P12" s="35">
        <v>507</v>
      </c>
      <c r="Q12" s="35">
        <v>259</v>
      </c>
      <c r="R12" s="35">
        <v>569</v>
      </c>
    </row>
    <row r="13" spans="1:18" s="13" customFormat="1" ht="12">
      <c r="A13" s="32" t="s">
        <v>433</v>
      </c>
      <c r="B13" s="33" t="s">
        <v>435</v>
      </c>
      <c r="C13" s="48">
        <f>SUM(D13:I13)</f>
        <v>967</v>
      </c>
      <c r="D13" s="55">
        <v>23</v>
      </c>
      <c r="E13" s="55">
        <v>1</v>
      </c>
      <c r="F13" s="55">
        <v>429</v>
      </c>
      <c r="G13" s="55">
        <v>2</v>
      </c>
      <c r="H13" s="35">
        <v>215</v>
      </c>
      <c r="I13" s="35">
        <v>297</v>
      </c>
      <c r="J13" s="34">
        <f>SUM(K13:R13)</f>
        <v>3324</v>
      </c>
      <c r="K13" s="35">
        <v>495</v>
      </c>
      <c r="L13" s="35">
        <v>47</v>
      </c>
      <c r="M13" s="35">
        <v>198</v>
      </c>
      <c r="N13" s="35">
        <v>433</v>
      </c>
      <c r="O13" s="35">
        <v>950</v>
      </c>
      <c r="P13" s="35">
        <v>381</v>
      </c>
      <c r="Q13" s="35">
        <v>250</v>
      </c>
      <c r="R13" s="35">
        <v>570</v>
      </c>
    </row>
    <row r="14" spans="1:18" s="13" customFormat="1" ht="12">
      <c r="A14" s="32" t="s">
        <v>434</v>
      </c>
      <c r="B14" s="33" t="s">
        <v>436</v>
      </c>
      <c r="C14" s="48">
        <f>SUM(D14:I14)</f>
        <v>847</v>
      </c>
      <c r="D14" s="55">
        <v>33</v>
      </c>
      <c r="E14" s="55">
        <v>2</v>
      </c>
      <c r="F14" s="55">
        <v>405</v>
      </c>
      <c r="G14" s="55">
        <v>2</v>
      </c>
      <c r="H14" s="35">
        <v>184</v>
      </c>
      <c r="I14" s="35">
        <v>221</v>
      </c>
      <c r="J14" s="34">
        <f>SUM(K14:R14)</f>
        <v>1788</v>
      </c>
      <c r="K14" s="35">
        <v>275</v>
      </c>
      <c r="L14" s="35">
        <v>18</v>
      </c>
      <c r="M14" s="35">
        <v>52</v>
      </c>
      <c r="N14" s="35">
        <v>236</v>
      </c>
      <c r="O14" s="35">
        <v>718</v>
      </c>
      <c r="P14" s="35">
        <v>110</v>
      </c>
      <c r="Q14" s="35">
        <v>205</v>
      </c>
      <c r="R14" s="35">
        <v>174</v>
      </c>
    </row>
    <row r="15" spans="1:18" s="13" customFormat="1" ht="12">
      <c r="A15" s="32" t="s">
        <v>50</v>
      </c>
      <c r="B15" s="33" t="s">
        <v>51</v>
      </c>
      <c r="C15" s="48">
        <f t="shared" si="0"/>
        <v>1485</v>
      </c>
      <c r="D15" s="55">
        <v>27</v>
      </c>
      <c r="E15" s="55">
        <v>7</v>
      </c>
      <c r="F15" s="55">
        <v>861</v>
      </c>
      <c r="G15" s="55">
        <v>2</v>
      </c>
      <c r="H15" s="35">
        <v>229</v>
      </c>
      <c r="I15" s="35">
        <v>359</v>
      </c>
      <c r="J15" s="34">
        <f t="shared" si="2"/>
        <v>3899</v>
      </c>
      <c r="K15" s="35">
        <v>596</v>
      </c>
      <c r="L15" s="35">
        <v>66</v>
      </c>
      <c r="M15" s="35">
        <v>230</v>
      </c>
      <c r="N15" s="35">
        <v>513</v>
      </c>
      <c r="O15" s="35">
        <v>1502</v>
      </c>
      <c r="P15" s="35">
        <v>307</v>
      </c>
      <c r="Q15" s="35">
        <v>382</v>
      </c>
      <c r="R15" s="35">
        <v>303</v>
      </c>
    </row>
    <row r="16" spans="1:18" s="13" customFormat="1" ht="12">
      <c r="A16" s="32" t="s">
        <v>52</v>
      </c>
      <c r="B16" s="33" t="s">
        <v>109</v>
      </c>
      <c r="C16" s="48">
        <f t="shared" si="0"/>
        <v>0</v>
      </c>
      <c r="D16" s="55">
        <v>0</v>
      </c>
      <c r="E16" s="54">
        <v>0</v>
      </c>
      <c r="F16" s="55">
        <v>0</v>
      </c>
      <c r="G16" s="35">
        <v>0</v>
      </c>
      <c r="H16" s="35">
        <v>0</v>
      </c>
      <c r="I16" s="35">
        <v>0</v>
      </c>
      <c r="J16" s="34">
        <f t="shared" si="2"/>
        <v>0</v>
      </c>
      <c r="K16" s="35">
        <v>0</v>
      </c>
      <c r="L16" s="35">
        <v>0</v>
      </c>
      <c r="M16" s="35">
        <v>0</v>
      </c>
      <c r="N16" s="35">
        <v>0</v>
      </c>
      <c r="O16" s="35">
        <v>0</v>
      </c>
      <c r="P16" s="35">
        <v>0</v>
      </c>
      <c r="Q16" s="35">
        <v>0</v>
      </c>
      <c r="R16" s="31">
        <v>0</v>
      </c>
    </row>
    <row r="17" spans="1:18" s="13" customFormat="1" ht="12">
      <c r="A17" s="28" t="s">
        <v>110</v>
      </c>
      <c r="B17" s="29" t="s">
        <v>111</v>
      </c>
      <c r="C17" s="47">
        <f t="shared" si="0"/>
        <v>5210</v>
      </c>
      <c r="D17" s="54">
        <v>183</v>
      </c>
      <c r="E17" s="54">
        <v>24</v>
      </c>
      <c r="F17" s="54">
        <f>SUM(F18:F34)</f>
        <v>2539</v>
      </c>
      <c r="G17" s="31">
        <v>17</v>
      </c>
      <c r="H17" s="31">
        <v>1257</v>
      </c>
      <c r="I17" s="31">
        <v>1190</v>
      </c>
      <c r="J17" s="30">
        <f t="shared" si="2"/>
        <v>16157</v>
      </c>
      <c r="K17" s="31">
        <v>2865</v>
      </c>
      <c r="L17" s="31">
        <v>146</v>
      </c>
      <c r="M17" s="31">
        <v>530</v>
      </c>
      <c r="N17" s="31">
        <v>2012</v>
      </c>
      <c r="O17" s="31">
        <v>5532</v>
      </c>
      <c r="P17" s="31">
        <v>967</v>
      </c>
      <c r="Q17" s="31">
        <v>1596</v>
      </c>
      <c r="R17" s="31">
        <v>2509</v>
      </c>
    </row>
    <row r="18" spans="1:18" s="13" customFormat="1" ht="12">
      <c r="A18" s="32" t="s">
        <v>55</v>
      </c>
      <c r="B18" s="33" t="s">
        <v>56</v>
      </c>
      <c r="C18" s="48">
        <f t="shared" si="0"/>
        <v>384</v>
      </c>
      <c r="D18" s="55">
        <v>11</v>
      </c>
      <c r="E18" s="55">
        <v>2</v>
      </c>
      <c r="F18" s="55">
        <v>206</v>
      </c>
      <c r="G18" s="35">
        <v>1</v>
      </c>
      <c r="H18" s="35">
        <v>87</v>
      </c>
      <c r="I18" s="35">
        <v>77</v>
      </c>
      <c r="J18" s="34">
        <f t="shared" si="2"/>
        <v>996</v>
      </c>
      <c r="K18" s="35">
        <v>163</v>
      </c>
      <c r="L18" s="35">
        <v>20</v>
      </c>
      <c r="M18" s="35">
        <v>54</v>
      </c>
      <c r="N18" s="35">
        <v>109</v>
      </c>
      <c r="O18" s="35">
        <v>266</v>
      </c>
      <c r="P18" s="35">
        <v>51</v>
      </c>
      <c r="Q18" s="35">
        <v>172</v>
      </c>
      <c r="R18" s="35">
        <v>161</v>
      </c>
    </row>
    <row r="19" spans="1:18" s="13" customFormat="1" ht="12">
      <c r="A19" s="32" t="s">
        <v>57</v>
      </c>
      <c r="B19" s="33" t="s">
        <v>58</v>
      </c>
      <c r="C19" s="48">
        <f t="shared" si="0"/>
        <v>768</v>
      </c>
      <c r="D19" s="55">
        <v>13</v>
      </c>
      <c r="E19" s="55">
        <v>2</v>
      </c>
      <c r="F19" s="55">
        <v>464</v>
      </c>
      <c r="G19" s="35">
        <v>1</v>
      </c>
      <c r="H19" s="35">
        <v>119</v>
      </c>
      <c r="I19" s="35">
        <v>169</v>
      </c>
      <c r="J19" s="34">
        <f t="shared" si="2"/>
        <v>2186</v>
      </c>
      <c r="K19" s="35">
        <v>353</v>
      </c>
      <c r="L19" s="35">
        <v>26</v>
      </c>
      <c r="M19" s="35">
        <v>116</v>
      </c>
      <c r="N19" s="35">
        <v>284</v>
      </c>
      <c r="O19" s="35">
        <v>531</v>
      </c>
      <c r="P19" s="35">
        <v>229</v>
      </c>
      <c r="Q19" s="35">
        <v>222</v>
      </c>
      <c r="R19" s="35">
        <v>425</v>
      </c>
    </row>
    <row r="20" spans="1:18" s="13" customFormat="1" ht="12">
      <c r="A20" s="32" t="s">
        <v>59</v>
      </c>
      <c r="B20" s="33" t="s">
        <v>60</v>
      </c>
      <c r="C20" s="48">
        <f t="shared" si="0"/>
        <v>298</v>
      </c>
      <c r="D20" s="55">
        <v>12</v>
      </c>
      <c r="E20" s="55">
        <v>0</v>
      </c>
      <c r="F20" s="55">
        <v>153</v>
      </c>
      <c r="G20" s="35">
        <v>1</v>
      </c>
      <c r="H20" s="35">
        <v>66</v>
      </c>
      <c r="I20" s="35">
        <v>66</v>
      </c>
      <c r="J20" s="34">
        <f t="shared" si="2"/>
        <v>1391</v>
      </c>
      <c r="K20" s="35">
        <v>344</v>
      </c>
      <c r="L20" s="35">
        <v>0</v>
      </c>
      <c r="M20" s="35">
        <v>39</v>
      </c>
      <c r="N20" s="35">
        <v>188</v>
      </c>
      <c r="O20" s="35">
        <v>436</v>
      </c>
      <c r="P20" s="35">
        <v>51</v>
      </c>
      <c r="Q20" s="35">
        <v>80</v>
      </c>
      <c r="R20" s="35">
        <v>253</v>
      </c>
    </row>
    <row r="21" spans="1:18" s="13" customFormat="1" ht="12">
      <c r="A21" s="32" t="s">
        <v>61</v>
      </c>
      <c r="B21" s="33" t="s">
        <v>62</v>
      </c>
      <c r="C21" s="48">
        <f t="shared" si="0"/>
        <v>327</v>
      </c>
      <c r="D21" s="55">
        <v>18</v>
      </c>
      <c r="E21" s="55">
        <v>2</v>
      </c>
      <c r="F21" s="55">
        <v>143</v>
      </c>
      <c r="G21" s="35">
        <v>1</v>
      </c>
      <c r="H21" s="35">
        <v>82</v>
      </c>
      <c r="I21" s="35">
        <v>81</v>
      </c>
      <c r="J21" s="34">
        <f t="shared" si="2"/>
        <v>1502</v>
      </c>
      <c r="K21" s="35">
        <v>342</v>
      </c>
      <c r="L21" s="35">
        <v>2</v>
      </c>
      <c r="M21" s="35">
        <v>51</v>
      </c>
      <c r="N21" s="35">
        <v>189</v>
      </c>
      <c r="O21" s="35">
        <v>507</v>
      </c>
      <c r="P21" s="35">
        <v>66</v>
      </c>
      <c r="Q21" s="35">
        <v>163</v>
      </c>
      <c r="R21" s="35">
        <v>182</v>
      </c>
    </row>
    <row r="22" spans="1:18" s="13" customFormat="1" ht="12">
      <c r="A22" s="32" t="s">
        <v>65</v>
      </c>
      <c r="B22" s="33" t="s">
        <v>66</v>
      </c>
      <c r="C22" s="48">
        <f t="shared" si="0"/>
        <v>489</v>
      </c>
      <c r="D22" s="55">
        <v>27</v>
      </c>
      <c r="E22" s="55">
        <v>1</v>
      </c>
      <c r="F22" s="55">
        <v>231</v>
      </c>
      <c r="G22" s="35">
        <v>1</v>
      </c>
      <c r="H22" s="35">
        <v>107</v>
      </c>
      <c r="I22" s="35">
        <v>122</v>
      </c>
      <c r="J22" s="34">
        <f t="shared" si="2"/>
        <v>1466</v>
      </c>
      <c r="K22" s="35">
        <v>174</v>
      </c>
      <c r="L22" s="35">
        <v>16</v>
      </c>
      <c r="M22" s="35">
        <v>54</v>
      </c>
      <c r="N22" s="35">
        <v>175</v>
      </c>
      <c r="O22" s="35">
        <v>553</v>
      </c>
      <c r="P22" s="35">
        <v>164</v>
      </c>
      <c r="Q22" s="35">
        <v>70</v>
      </c>
      <c r="R22" s="35">
        <v>260</v>
      </c>
    </row>
    <row r="23" spans="1:18" s="13" customFormat="1" ht="12">
      <c r="A23" s="32" t="s">
        <v>67</v>
      </c>
      <c r="B23" s="33" t="s">
        <v>68</v>
      </c>
      <c r="C23" s="48">
        <f t="shared" si="0"/>
        <v>294</v>
      </c>
      <c r="D23" s="55">
        <v>14</v>
      </c>
      <c r="E23" s="55">
        <v>1</v>
      </c>
      <c r="F23" s="55">
        <v>134</v>
      </c>
      <c r="G23" s="35">
        <v>1</v>
      </c>
      <c r="H23" s="35">
        <v>61</v>
      </c>
      <c r="I23" s="35">
        <v>83</v>
      </c>
      <c r="J23" s="34">
        <f t="shared" si="2"/>
        <v>1054</v>
      </c>
      <c r="K23" s="35">
        <v>235</v>
      </c>
      <c r="L23" s="35">
        <v>14</v>
      </c>
      <c r="M23" s="35">
        <v>18</v>
      </c>
      <c r="N23" s="35">
        <v>123</v>
      </c>
      <c r="O23" s="35">
        <v>377</v>
      </c>
      <c r="P23" s="35">
        <v>63</v>
      </c>
      <c r="Q23" s="35">
        <v>138</v>
      </c>
      <c r="R23" s="35">
        <v>86</v>
      </c>
    </row>
    <row r="24" spans="1:18" s="13" customFormat="1" ht="12">
      <c r="A24" s="32" t="s">
        <v>69</v>
      </c>
      <c r="B24" s="33" t="s">
        <v>70</v>
      </c>
      <c r="C24" s="48">
        <f t="shared" si="0"/>
        <v>437</v>
      </c>
      <c r="D24" s="55">
        <v>21</v>
      </c>
      <c r="E24" s="55">
        <v>1</v>
      </c>
      <c r="F24" s="55">
        <v>209</v>
      </c>
      <c r="G24" s="35">
        <v>1</v>
      </c>
      <c r="H24" s="35">
        <v>101</v>
      </c>
      <c r="I24" s="35">
        <v>104</v>
      </c>
      <c r="J24" s="34">
        <f t="shared" si="2"/>
        <v>1012</v>
      </c>
      <c r="K24" s="35">
        <v>189</v>
      </c>
      <c r="L24" s="35">
        <v>8</v>
      </c>
      <c r="M24" s="35">
        <v>25</v>
      </c>
      <c r="N24" s="35">
        <v>125</v>
      </c>
      <c r="O24" s="35">
        <v>393</v>
      </c>
      <c r="P24" s="35">
        <v>63</v>
      </c>
      <c r="Q24" s="35">
        <v>108</v>
      </c>
      <c r="R24" s="35">
        <v>101</v>
      </c>
    </row>
    <row r="25" spans="1:18" s="13" customFormat="1" ht="12">
      <c r="A25" s="32" t="s">
        <v>71</v>
      </c>
      <c r="B25" s="33" t="s">
        <v>72</v>
      </c>
      <c r="C25" s="48">
        <f t="shared" si="0"/>
        <v>275</v>
      </c>
      <c r="D25" s="55">
        <v>18</v>
      </c>
      <c r="E25" s="55">
        <v>1</v>
      </c>
      <c r="F25" s="55">
        <v>121</v>
      </c>
      <c r="G25" s="35">
        <v>1</v>
      </c>
      <c r="H25" s="35">
        <v>76</v>
      </c>
      <c r="I25" s="35">
        <v>58</v>
      </c>
      <c r="J25" s="34">
        <f t="shared" si="2"/>
        <v>514</v>
      </c>
      <c r="K25" s="35">
        <v>31</v>
      </c>
      <c r="L25" s="35">
        <v>5</v>
      </c>
      <c r="M25" s="35">
        <v>5</v>
      </c>
      <c r="N25" s="35">
        <v>51</v>
      </c>
      <c r="O25" s="35">
        <v>233</v>
      </c>
      <c r="P25" s="35">
        <v>17</v>
      </c>
      <c r="Q25" s="35">
        <v>64</v>
      </c>
      <c r="R25" s="35">
        <v>108</v>
      </c>
    </row>
    <row r="26" spans="1:18" s="13" customFormat="1" ht="12">
      <c r="A26" s="32" t="s">
        <v>77</v>
      </c>
      <c r="B26" s="33" t="s">
        <v>78</v>
      </c>
      <c r="C26" s="48">
        <f t="shared" si="0"/>
        <v>332</v>
      </c>
      <c r="D26" s="55">
        <v>24</v>
      </c>
      <c r="E26" s="55">
        <v>5</v>
      </c>
      <c r="F26" s="55">
        <v>169</v>
      </c>
      <c r="G26" s="35">
        <v>1</v>
      </c>
      <c r="H26" s="35">
        <v>67</v>
      </c>
      <c r="I26" s="35">
        <v>66</v>
      </c>
      <c r="J26" s="34">
        <f t="shared" si="2"/>
        <v>1805</v>
      </c>
      <c r="K26" s="35">
        <v>369</v>
      </c>
      <c r="L26" s="35">
        <v>19</v>
      </c>
      <c r="M26" s="35">
        <v>32</v>
      </c>
      <c r="N26" s="35">
        <v>265</v>
      </c>
      <c r="O26" s="35">
        <v>743</v>
      </c>
      <c r="P26" s="35">
        <v>47</v>
      </c>
      <c r="Q26" s="35">
        <v>122</v>
      </c>
      <c r="R26" s="35">
        <v>208</v>
      </c>
    </row>
    <row r="27" spans="1:18" s="13" customFormat="1" ht="12">
      <c r="A27" s="32" t="s">
        <v>79</v>
      </c>
      <c r="B27" s="33" t="s">
        <v>80</v>
      </c>
      <c r="C27" s="48">
        <f t="shared" si="0"/>
        <v>204</v>
      </c>
      <c r="D27" s="55">
        <v>9</v>
      </c>
      <c r="E27" s="55">
        <v>3</v>
      </c>
      <c r="F27" s="55">
        <v>72</v>
      </c>
      <c r="G27" s="35">
        <v>1</v>
      </c>
      <c r="H27" s="35">
        <v>65</v>
      </c>
      <c r="I27" s="35">
        <v>54</v>
      </c>
      <c r="J27" s="34">
        <f t="shared" si="2"/>
        <v>704</v>
      </c>
      <c r="K27" s="35">
        <v>154</v>
      </c>
      <c r="L27" s="35">
        <v>10</v>
      </c>
      <c r="M27" s="35">
        <v>32</v>
      </c>
      <c r="N27" s="35">
        <v>95</v>
      </c>
      <c r="O27" s="35">
        <v>233</v>
      </c>
      <c r="P27" s="35">
        <v>23</v>
      </c>
      <c r="Q27" s="35">
        <v>89</v>
      </c>
      <c r="R27" s="35">
        <v>68</v>
      </c>
    </row>
    <row r="28" spans="1:18" s="13" customFormat="1" ht="12">
      <c r="A28" s="32" t="s">
        <v>81</v>
      </c>
      <c r="B28" s="33" t="s">
        <v>82</v>
      </c>
      <c r="C28" s="48">
        <f t="shared" si="0"/>
        <v>298</v>
      </c>
      <c r="D28" s="55">
        <v>10</v>
      </c>
      <c r="E28" s="55">
        <v>1</v>
      </c>
      <c r="F28" s="55">
        <v>137</v>
      </c>
      <c r="G28" s="35">
        <v>1</v>
      </c>
      <c r="H28" s="35">
        <v>77</v>
      </c>
      <c r="I28" s="35">
        <v>72</v>
      </c>
      <c r="J28" s="34">
        <f t="shared" si="2"/>
        <v>936</v>
      </c>
      <c r="K28" s="35">
        <v>115</v>
      </c>
      <c r="L28" s="35">
        <v>3</v>
      </c>
      <c r="M28" s="35">
        <v>33</v>
      </c>
      <c r="N28" s="35">
        <v>86</v>
      </c>
      <c r="O28" s="35">
        <v>397</v>
      </c>
      <c r="P28" s="35">
        <v>34</v>
      </c>
      <c r="Q28" s="35">
        <v>151</v>
      </c>
      <c r="R28" s="35">
        <v>117</v>
      </c>
    </row>
    <row r="29" spans="1:18" s="13" customFormat="1" ht="12">
      <c r="A29" s="32" t="s">
        <v>83</v>
      </c>
      <c r="B29" s="33" t="s">
        <v>84</v>
      </c>
      <c r="C29" s="48">
        <f t="shared" si="0"/>
        <v>106</v>
      </c>
      <c r="D29" s="55">
        <v>1</v>
      </c>
      <c r="E29" s="55">
        <v>1</v>
      </c>
      <c r="F29" s="55">
        <v>25</v>
      </c>
      <c r="G29" s="35">
        <v>1</v>
      </c>
      <c r="H29" s="35">
        <v>54</v>
      </c>
      <c r="I29" s="35">
        <v>24</v>
      </c>
      <c r="J29" s="34">
        <f t="shared" si="2"/>
        <v>379</v>
      </c>
      <c r="K29" s="35">
        <v>61</v>
      </c>
      <c r="L29" s="35">
        <v>0</v>
      </c>
      <c r="M29" s="35">
        <v>2</v>
      </c>
      <c r="N29" s="35">
        <v>78</v>
      </c>
      <c r="O29" s="35">
        <v>144</v>
      </c>
      <c r="P29" s="35">
        <v>10</v>
      </c>
      <c r="Q29" s="35">
        <v>45</v>
      </c>
      <c r="R29" s="35">
        <v>39</v>
      </c>
    </row>
    <row r="30" spans="1:18" s="13" customFormat="1" ht="12">
      <c r="A30" s="32" t="s">
        <v>85</v>
      </c>
      <c r="B30" s="33" t="s">
        <v>86</v>
      </c>
      <c r="C30" s="48">
        <f t="shared" si="0"/>
        <v>341</v>
      </c>
      <c r="D30" s="55">
        <v>1</v>
      </c>
      <c r="E30" s="55">
        <v>1</v>
      </c>
      <c r="F30" s="55">
        <v>172</v>
      </c>
      <c r="G30" s="35">
        <v>1</v>
      </c>
      <c r="H30" s="35">
        <v>87</v>
      </c>
      <c r="I30" s="35">
        <v>79</v>
      </c>
      <c r="J30" s="34">
        <f t="shared" si="2"/>
        <v>589</v>
      </c>
      <c r="K30" s="35">
        <v>89</v>
      </c>
      <c r="L30" s="35">
        <v>10</v>
      </c>
      <c r="M30" s="35">
        <v>17</v>
      </c>
      <c r="N30" s="35">
        <v>63</v>
      </c>
      <c r="O30" s="35">
        <v>229</v>
      </c>
      <c r="P30" s="35">
        <v>44</v>
      </c>
      <c r="Q30" s="35">
        <v>53</v>
      </c>
      <c r="R30" s="35">
        <v>84</v>
      </c>
    </row>
    <row r="31" spans="1:18" s="13" customFormat="1" ht="12">
      <c r="A31" s="32" t="s">
        <v>87</v>
      </c>
      <c r="B31" s="33" t="s">
        <v>88</v>
      </c>
      <c r="C31" s="48">
        <f t="shared" si="0"/>
        <v>322</v>
      </c>
      <c r="D31" s="55">
        <v>1</v>
      </c>
      <c r="E31" s="55">
        <v>1</v>
      </c>
      <c r="F31" s="55">
        <v>160</v>
      </c>
      <c r="G31" s="35">
        <v>1</v>
      </c>
      <c r="H31" s="35">
        <v>93</v>
      </c>
      <c r="I31" s="35">
        <v>66</v>
      </c>
      <c r="J31" s="34">
        <f t="shared" si="2"/>
        <v>622</v>
      </c>
      <c r="K31" s="35">
        <v>97</v>
      </c>
      <c r="L31" s="35">
        <v>4</v>
      </c>
      <c r="M31" s="35">
        <v>22</v>
      </c>
      <c r="N31" s="35">
        <v>63</v>
      </c>
      <c r="O31" s="35">
        <v>254</v>
      </c>
      <c r="P31" s="35">
        <v>59</v>
      </c>
      <c r="Q31" s="35">
        <v>45</v>
      </c>
      <c r="R31" s="35">
        <v>78</v>
      </c>
    </row>
    <row r="32" spans="1:18" s="13" customFormat="1" ht="12">
      <c r="A32" s="32" t="s">
        <v>91</v>
      </c>
      <c r="B32" s="33" t="s">
        <v>92</v>
      </c>
      <c r="C32" s="48">
        <f t="shared" si="0"/>
        <v>251</v>
      </c>
      <c r="D32" s="55">
        <v>1</v>
      </c>
      <c r="E32" s="55">
        <v>0</v>
      </c>
      <c r="F32" s="55">
        <v>118</v>
      </c>
      <c r="G32" s="35">
        <v>1</v>
      </c>
      <c r="H32" s="35">
        <v>82</v>
      </c>
      <c r="I32" s="35">
        <v>49</v>
      </c>
      <c r="J32" s="34">
        <f t="shared" si="2"/>
        <v>489</v>
      </c>
      <c r="K32" s="35">
        <v>72</v>
      </c>
      <c r="L32" s="35">
        <v>5</v>
      </c>
      <c r="M32" s="35">
        <v>15</v>
      </c>
      <c r="N32" s="35">
        <v>79</v>
      </c>
      <c r="O32" s="35">
        <v>180</v>
      </c>
      <c r="P32" s="35">
        <v>36</v>
      </c>
      <c r="Q32" s="35">
        <v>49</v>
      </c>
      <c r="R32" s="35">
        <v>53</v>
      </c>
    </row>
    <row r="33" spans="1:18" s="13" customFormat="1" ht="12">
      <c r="A33" s="32" t="s">
        <v>112</v>
      </c>
      <c r="B33" s="36" t="s">
        <v>95</v>
      </c>
      <c r="C33" s="48">
        <f t="shared" si="0"/>
        <v>73</v>
      </c>
      <c r="D33" s="55">
        <v>1</v>
      </c>
      <c r="E33" s="55">
        <v>1</v>
      </c>
      <c r="F33" s="55">
        <v>22</v>
      </c>
      <c r="G33" s="35">
        <v>1</v>
      </c>
      <c r="H33" s="35">
        <v>32</v>
      </c>
      <c r="I33" s="35">
        <v>16</v>
      </c>
      <c r="J33" s="34">
        <f t="shared" si="2"/>
        <v>448</v>
      </c>
      <c r="K33" s="35">
        <v>63</v>
      </c>
      <c r="L33" s="35">
        <v>4</v>
      </c>
      <c r="M33" s="35">
        <v>11</v>
      </c>
      <c r="N33" s="35">
        <v>37</v>
      </c>
      <c r="O33" s="35">
        <v>47</v>
      </c>
      <c r="P33" s="35">
        <v>9</v>
      </c>
      <c r="Q33" s="35">
        <v>25</v>
      </c>
      <c r="R33" s="35">
        <v>252</v>
      </c>
    </row>
    <row r="34" spans="1:18" s="13" customFormat="1" ht="12">
      <c r="A34" s="32" t="s">
        <v>113</v>
      </c>
      <c r="B34" s="36" t="s">
        <v>96</v>
      </c>
      <c r="C34" s="48">
        <f t="shared" si="0"/>
        <v>11</v>
      </c>
      <c r="D34" s="55">
        <v>1</v>
      </c>
      <c r="E34" s="55">
        <v>1</v>
      </c>
      <c r="F34" s="55">
        <v>3</v>
      </c>
      <c r="G34" s="35">
        <v>1</v>
      </c>
      <c r="H34" s="35">
        <v>1</v>
      </c>
      <c r="I34" s="35">
        <v>4</v>
      </c>
      <c r="J34" s="34">
        <f t="shared" si="2"/>
        <v>64</v>
      </c>
      <c r="K34" s="35">
        <v>14</v>
      </c>
      <c r="L34" s="35">
        <v>0</v>
      </c>
      <c r="M34" s="35">
        <v>4</v>
      </c>
      <c r="N34" s="35">
        <v>2</v>
      </c>
      <c r="O34" s="35">
        <v>9</v>
      </c>
      <c r="P34" s="35">
        <v>1</v>
      </c>
      <c r="Q34" s="35">
        <v>0</v>
      </c>
      <c r="R34" s="35">
        <v>34</v>
      </c>
    </row>
    <row r="35" spans="1:2" ht="12">
      <c r="A35" s="37" t="s">
        <v>444</v>
      </c>
      <c r="B35" s="38"/>
    </row>
    <row r="36" spans="1:18" s="39" customFormat="1" ht="12" customHeight="1">
      <c r="A36" s="95" t="s">
        <v>446</v>
      </c>
      <c r="B36" s="90"/>
      <c r="C36" s="90"/>
      <c r="D36" s="90"/>
      <c r="E36" s="90"/>
      <c r="F36" s="90"/>
      <c r="G36" s="90"/>
      <c r="H36" s="90"/>
      <c r="I36" s="90"/>
      <c r="J36" s="90"/>
      <c r="K36" s="90"/>
      <c r="L36" s="90"/>
      <c r="M36" s="90"/>
      <c r="N36" s="90"/>
      <c r="O36" s="90"/>
      <c r="P36" s="90"/>
      <c r="Q36" s="90"/>
      <c r="R36" s="90"/>
    </row>
  </sheetData>
  <sheetProtection/>
  <mergeCells count="7">
    <mergeCell ref="A36:R36"/>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2" ySplit="8" topLeftCell="C9" activePane="bottomRight" state="frozen"/>
      <selection pane="topLeft" activeCell="G33" sqref="G33"/>
      <selection pane="topRight" activeCell="G33" sqref="G33"/>
      <selection pane="bottomLeft" activeCell="G33" sqref="G33"/>
      <selection pane="bottomRight" activeCell="A37" sqref="A37"/>
    </sheetView>
  </sheetViews>
  <sheetFormatPr defaultColWidth="11.83203125" defaultRowHeight="12"/>
  <cols>
    <col min="1" max="1" width="15.33203125" style="37" customWidth="1"/>
    <col min="2" max="2" width="21.16015625" style="40" customWidth="1"/>
    <col min="3" max="6" width="10.5" style="37" customWidth="1"/>
    <col min="7" max="8" width="11.66015625" style="37" customWidth="1"/>
    <col min="9" max="9" width="11.33203125" style="37" customWidth="1"/>
    <col min="10" max="10" width="8.66015625" style="37" customWidth="1"/>
    <col min="11" max="11" width="12" style="37" customWidth="1"/>
    <col min="12" max="12" width="11.83203125" style="37" customWidth="1"/>
    <col min="13" max="13" width="11.16015625" style="37" customWidth="1"/>
    <col min="14" max="14" width="11.5" style="37" customWidth="1"/>
    <col min="15" max="15" width="11.33203125" style="37" customWidth="1"/>
    <col min="16" max="16" width="11.5" style="37" customWidth="1"/>
    <col min="17" max="17" width="11.33203125" style="37" customWidth="1"/>
    <col min="18" max="18" width="14.33203125" style="37" customWidth="1"/>
    <col min="19" max="16384" width="11.83203125" style="37" customWidth="1"/>
  </cols>
  <sheetData>
    <row r="1" spans="1:18" s="13" customFormat="1" ht="33.75" customHeight="1">
      <c r="A1" s="97" t="s">
        <v>97</v>
      </c>
      <c r="B1" s="97"/>
      <c r="C1" s="98"/>
      <c r="D1" s="98"/>
      <c r="E1" s="98"/>
      <c r="F1" s="98"/>
      <c r="G1" s="98"/>
      <c r="H1" s="98"/>
      <c r="I1" s="98"/>
      <c r="J1" s="98"/>
      <c r="K1" s="98"/>
      <c r="L1" s="98"/>
      <c r="M1" s="98"/>
      <c r="N1" s="98"/>
      <c r="O1" s="98"/>
      <c r="P1" s="98"/>
      <c r="Q1" s="98"/>
      <c r="R1" s="98"/>
    </row>
    <row r="2" spans="1:18" s="13" customFormat="1" ht="15" customHeight="1">
      <c r="A2" s="99" t="s">
        <v>447</v>
      </c>
      <c r="B2" s="99"/>
      <c r="C2" s="99"/>
      <c r="D2" s="99"/>
      <c r="E2" s="99"/>
      <c r="F2" s="99"/>
      <c r="G2" s="99"/>
      <c r="H2" s="99"/>
      <c r="I2" s="99"/>
      <c r="J2" s="99"/>
      <c r="K2" s="99"/>
      <c r="L2" s="99"/>
      <c r="M2" s="99"/>
      <c r="N2" s="99"/>
      <c r="O2" s="99"/>
      <c r="P2" s="99"/>
      <c r="Q2" s="99"/>
      <c r="R2" s="99"/>
    </row>
    <row r="3" spans="1:18" s="13" customFormat="1" ht="12">
      <c r="A3" s="100" t="s">
        <v>136</v>
      </c>
      <c r="B3" s="101"/>
      <c r="C3" s="104" t="s">
        <v>169</v>
      </c>
      <c r="D3" s="104"/>
      <c r="E3" s="104"/>
      <c r="F3" s="104"/>
      <c r="G3" s="104"/>
      <c r="H3" s="104"/>
      <c r="I3" s="104"/>
      <c r="J3" s="104" t="s">
        <v>168</v>
      </c>
      <c r="K3" s="104"/>
      <c r="L3" s="104"/>
      <c r="M3" s="104"/>
      <c r="N3" s="104"/>
      <c r="O3" s="104"/>
      <c r="P3" s="104"/>
      <c r="Q3" s="104"/>
      <c r="R3" s="104"/>
    </row>
    <row r="4" spans="1:18" s="15" customFormat="1" ht="48" customHeight="1">
      <c r="A4" s="102"/>
      <c r="B4" s="103"/>
      <c r="C4" s="14" t="s">
        <v>137</v>
      </c>
      <c r="D4" s="14" t="s">
        <v>176</v>
      </c>
      <c r="E4" s="14" t="s">
        <v>177</v>
      </c>
      <c r="F4" s="14" t="s">
        <v>4</v>
      </c>
      <c r="G4" s="3" t="s">
        <v>5</v>
      </c>
      <c r="H4" s="3" t="s">
        <v>6</v>
      </c>
      <c r="I4" s="3" t="s">
        <v>16</v>
      </c>
      <c r="J4" s="14" t="s">
        <v>137</v>
      </c>
      <c r="K4" s="3" t="s">
        <v>7</v>
      </c>
      <c r="L4" s="3" t="s">
        <v>8</v>
      </c>
      <c r="M4" s="3" t="s">
        <v>9</v>
      </c>
      <c r="N4" s="3" t="s">
        <v>10</v>
      </c>
      <c r="O4" s="3" t="s">
        <v>11</v>
      </c>
      <c r="P4" s="3" t="s">
        <v>12</v>
      </c>
      <c r="Q4" s="3" t="s">
        <v>13</v>
      </c>
      <c r="R4" s="3" t="s">
        <v>267</v>
      </c>
    </row>
    <row r="5" spans="1:18" s="17" customFormat="1" ht="55.5" customHeight="1">
      <c r="A5" s="105" t="s">
        <v>143</v>
      </c>
      <c r="B5" s="106"/>
      <c r="C5" s="16" t="s">
        <v>14</v>
      </c>
      <c r="D5" s="16" t="s">
        <v>180</v>
      </c>
      <c r="E5" s="16" t="s">
        <v>181</v>
      </c>
      <c r="F5" s="16" t="s">
        <v>182</v>
      </c>
      <c r="G5" s="66" t="s">
        <v>157</v>
      </c>
      <c r="H5" s="67" t="s">
        <v>158</v>
      </c>
      <c r="I5" s="66" t="s">
        <v>159</v>
      </c>
      <c r="J5" s="16" t="s">
        <v>14</v>
      </c>
      <c r="K5" s="66" t="s">
        <v>161</v>
      </c>
      <c r="L5" s="66" t="s">
        <v>162</v>
      </c>
      <c r="M5" s="66" t="s">
        <v>163</v>
      </c>
      <c r="N5" s="66" t="s">
        <v>164</v>
      </c>
      <c r="O5" s="66" t="s">
        <v>445</v>
      </c>
      <c r="P5" s="66" t="s">
        <v>166</v>
      </c>
      <c r="Q5" s="66" t="s">
        <v>167</v>
      </c>
      <c r="R5" s="66" t="s">
        <v>15</v>
      </c>
    </row>
    <row r="6" spans="1:18" s="15" customFormat="1" ht="14.25" customHeight="1">
      <c r="A6" s="18" t="s">
        <v>99</v>
      </c>
      <c r="B6" s="19" t="s">
        <v>100</v>
      </c>
      <c r="C6" s="45">
        <f aca="true" t="shared" si="0" ref="C6:C34">SUM(D6:I6)</f>
        <v>10895</v>
      </c>
      <c r="D6" s="20">
        <f aca="true" t="shared" si="1" ref="D6:R6">SUM(D7:D8)</f>
        <v>302</v>
      </c>
      <c r="E6" s="20">
        <f t="shared" si="1"/>
        <v>40</v>
      </c>
      <c r="F6" s="20">
        <f t="shared" si="1"/>
        <v>5285</v>
      </c>
      <c r="G6" s="20">
        <f t="shared" si="1"/>
        <v>174</v>
      </c>
      <c r="H6" s="20">
        <f t="shared" si="1"/>
        <v>2393</v>
      </c>
      <c r="I6" s="20">
        <f t="shared" si="1"/>
        <v>2701</v>
      </c>
      <c r="J6" s="20">
        <f t="shared" si="1"/>
        <v>42354</v>
      </c>
      <c r="K6" s="20">
        <f t="shared" si="1"/>
        <v>7395</v>
      </c>
      <c r="L6" s="20">
        <f t="shared" si="1"/>
        <v>1355</v>
      </c>
      <c r="M6" s="20">
        <f t="shared" si="1"/>
        <v>2431</v>
      </c>
      <c r="N6" s="20">
        <f t="shared" si="1"/>
        <v>5145</v>
      </c>
      <c r="O6" s="20">
        <f t="shared" si="1"/>
        <v>13303</v>
      </c>
      <c r="P6" s="20">
        <f t="shared" si="1"/>
        <v>2620</v>
      </c>
      <c r="Q6" s="20">
        <f t="shared" si="1"/>
        <v>5096</v>
      </c>
      <c r="R6" s="20">
        <f t="shared" si="1"/>
        <v>5009</v>
      </c>
    </row>
    <row r="7" spans="1:18" s="26" customFormat="1" ht="12">
      <c r="A7" s="21" t="s">
        <v>101</v>
      </c>
      <c r="B7" s="22" t="s">
        <v>102</v>
      </c>
      <c r="C7" s="46">
        <f t="shared" si="0"/>
        <v>526</v>
      </c>
      <c r="D7" s="58">
        <v>1</v>
      </c>
      <c r="E7" s="58">
        <v>1</v>
      </c>
      <c r="F7" s="58">
        <v>199</v>
      </c>
      <c r="G7" s="59">
        <v>147</v>
      </c>
      <c r="H7" s="59">
        <v>127</v>
      </c>
      <c r="I7" s="59">
        <v>51</v>
      </c>
      <c r="J7" s="25">
        <f>SUM(K7:R7)</f>
        <v>11750</v>
      </c>
      <c r="K7" s="59">
        <v>2534</v>
      </c>
      <c r="L7" s="59">
        <v>1015</v>
      </c>
      <c r="M7" s="59">
        <v>1231</v>
      </c>
      <c r="N7" s="59">
        <v>1128</v>
      </c>
      <c r="O7" s="59">
        <v>2511</v>
      </c>
      <c r="P7" s="59">
        <v>148</v>
      </c>
      <c r="Q7" s="59">
        <v>2217</v>
      </c>
      <c r="R7" s="59">
        <v>966</v>
      </c>
    </row>
    <row r="8" spans="1:18" s="26" customFormat="1" ht="12">
      <c r="A8" s="21" t="s">
        <v>103</v>
      </c>
      <c r="B8" s="22" t="s">
        <v>104</v>
      </c>
      <c r="C8" s="45">
        <f t="shared" si="0"/>
        <v>10369</v>
      </c>
      <c r="D8" s="20">
        <f aca="true" t="shared" si="2" ref="D8:R8">D9+D17</f>
        <v>301</v>
      </c>
      <c r="E8" s="20">
        <f t="shared" si="2"/>
        <v>39</v>
      </c>
      <c r="F8" s="20">
        <f t="shared" si="2"/>
        <v>5086</v>
      </c>
      <c r="G8" s="20">
        <f t="shared" si="2"/>
        <v>27</v>
      </c>
      <c r="H8" s="20">
        <f t="shared" si="2"/>
        <v>2266</v>
      </c>
      <c r="I8" s="20">
        <f t="shared" si="2"/>
        <v>2650</v>
      </c>
      <c r="J8" s="20">
        <f t="shared" si="2"/>
        <v>30604</v>
      </c>
      <c r="K8" s="20">
        <f t="shared" si="2"/>
        <v>4861</v>
      </c>
      <c r="L8" s="20">
        <f t="shared" si="2"/>
        <v>340</v>
      </c>
      <c r="M8" s="20">
        <f t="shared" si="2"/>
        <v>1200</v>
      </c>
      <c r="N8" s="20">
        <f t="shared" si="2"/>
        <v>4017</v>
      </c>
      <c r="O8" s="20">
        <f t="shared" si="2"/>
        <v>10792</v>
      </c>
      <c r="P8" s="20">
        <f t="shared" si="2"/>
        <v>2472</v>
      </c>
      <c r="Q8" s="20">
        <f t="shared" si="2"/>
        <v>2879</v>
      </c>
      <c r="R8" s="20">
        <f t="shared" si="2"/>
        <v>4043</v>
      </c>
    </row>
    <row r="9" spans="1:18" s="13" customFormat="1" ht="12">
      <c r="A9" s="28" t="s">
        <v>105</v>
      </c>
      <c r="B9" s="29" t="s">
        <v>106</v>
      </c>
      <c r="C9" s="47">
        <f t="shared" si="0"/>
        <v>5200</v>
      </c>
      <c r="D9" s="54">
        <v>118</v>
      </c>
      <c r="E9" s="54">
        <v>15</v>
      </c>
      <c r="F9" s="54">
        <v>2581</v>
      </c>
      <c r="G9" s="31">
        <v>11</v>
      </c>
      <c r="H9" s="31">
        <v>1013</v>
      </c>
      <c r="I9" s="31">
        <v>1462</v>
      </c>
      <c r="J9" s="30">
        <f aca="true" t="shared" si="3" ref="J9:J34">SUM(K9:R9)</f>
        <v>15034</v>
      </c>
      <c r="K9" s="31">
        <v>2089</v>
      </c>
      <c r="L9" s="31">
        <v>193</v>
      </c>
      <c r="M9" s="31">
        <v>719</v>
      </c>
      <c r="N9" s="31">
        <v>2056</v>
      </c>
      <c r="O9" s="31">
        <v>5426</v>
      </c>
      <c r="P9" s="31">
        <v>1529</v>
      </c>
      <c r="Q9" s="31">
        <v>1318</v>
      </c>
      <c r="R9" s="31">
        <v>1704</v>
      </c>
    </row>
    <row r="10" spans="1:18" s="13" customFormat="1" ht="12">
      <c r="A10" s="32" t="s">
        <v>48</v>
      </c>
      <c r="B10" s="33" t="s">
        <v>107</v>
      </c>
      <c r="C10" s="48">
        <f t="shared" si="0"/>
        <v>117</v>
      </c>
      <c r="D10" s="55">
        <v>0</v>
      </c>
      <c r="E10" s="55">
        <v>0</v>
      </c>
      <c r="F10" s="55">
        <v>0</v>
      </c>
      <c r="G10" s="35">
        <v>1</v>
      </c>
      <c r="H10" s="35">
        <v>99</v>
      </c>
      <c r="I10" s="35">
        <v>17</v>
      </c>
      <c r="J10" s="34">
        <f t="shared" si="3"/>
        <v>259</v>
      </c>
      <c r="K10" s="35">
        <v>65</v>
      </c>
      <c r="L10" s="35">
        <v>12</v>
      </c>
      <c r="M10" s="35">
        <v>9</v>
      </c>
      <c r="N10" s="35">
        <v>24</v>
      </c>
      <c r="O10" s="35">
        <v>79</v>
      </c>
      <c r="P10" s="35">
        <v>10</v>
      </c>
      <c r="Q10" s="35">
        <v>52</v>
      </c>
      <c r="R10" s="35">
        <v>8</v>
      </c>
    </row>
    <row r="11" spans="1:18" s="13" customFormat="1" ht="12">
      <c r="A11" s="32" t="s">
        <v>431</v>
      </c>
      <c r="B11" s="33" t="s">
        <v>432</v>
      </c>
      <c r="C11" s="48">
        <f t="shared" si="0"/>
        <v>797</v>
      </c>
      <c r="D11" s="55">
        <v>25</v>
      </c>
      <c r="E11" s="55">
        <v>5</v>
      </c>
      <c r="F11" s="55">
        <v>392</v>
      </c>
      <c r="G11" s="35">
        <v>1</v>
      </c>
      <c r="H11" s="35">
        <v>114</v>
      </c>
      <c r="I11" s="35">
        <v>260</v>
      </c>
      <c r="J11" s="34">
        <f t="shared" si="3"/>
        <v>3328</v>
      </c>
      <c r="K11" s="35">
        <v>380</v>
      </c>
      <c r="L11" s="35">
        <v>17</v>
      </c>
      <c r="M11" s="35">
        <v>65</v>
      </c>
      <c r="N11" s="35">
        <v>531</v>
      </c>
      <c r="O11" s="35">
        <v>1587</v>
      </c>
      <c r="P11" s="35">
        <v>261</v>
      </c>
      <c r="Q11" s="35">
        <v>242</v>
      </c>
      <c r="R11" s="35">
        <v>245</v>
      </c>
    </row>
    <row r="12" spans="1:18" s="13" customFormat="1" ht="12">
      <c r="A12" s="32" t="s">
        <v>108</v>
      </c>
      <c r="B12" s="33" t="s">
        <v>49</v>
      </c>
      <c r="C12" s="48">
        <f t="shared" si="0"/>
        <v>1000</v>
      </c>
      <c r="D12" s="55">
        <v>10</v>
      </c>
      <c r="E12" s="55">
        <v>0</v>
      </c>
      <c r="F12" s="55">
        <v>514</v>
      </c>
      <c r="G12" s="35">
        <v>1</v>
      </c>
      <c r="H12" s="35">
        <v>170</v>
      </c>
      <c r="I12" s="35">
        <v>305</v>
      </c>
      <c r="J12" s="34">
        <f t="shared" si="3"/>
        <v>2843</v>
      </c>
      <c r="K12" s="35">
        <v>356</v>
      </c>
      <c r="L12" s="35">
        <v>52</v>
      </c>
      <c r="M12" s="35">
        <v>221</v>
      </c>
      <c r="N12" s="35">
        <v>378</v>
      </c>
      <c r="O12" s="35">
        <v>518</v>
      </c>
      <c r="P12" s="35">
        <v>489</v>
      </c>
      <c r="Q12" s="35">
        <v>254</v>
      </c>
      <c r="R12" s="35">
        <v>575</v>
      </c>
    </row>
    <row r="13" spans="1:18" s="13" customFormat="1" ht="12">
      <c r="A13" s="32" t="s">
        <v>433</v>
      </c>
      <c r="B13" s="33" t="s">
        <v>435</v>
      </c>
      <c r="C13" s="48">
        <f t="shared" si="0"/>
        <v>961</v>
      </c>
      <c r="D13" s="55">
        <v>23</v>
      </c>
      <c r="E13" s="55">
        <v>1</v>
      </c>
      <c r="F13" s="55">
        <v>419</v>
      </c>
      <c r="G13" s="35">
        <v>2</v>
      </c>
      <c r="H13" s="35">
        <v>218</v>
      </c>
      <c r="I13" s="35">
        <v>298</v>
      </c>
      <c r="J13" s="34">
        <f t="shared" si="3"/>
        <v>3202</v>
      </c>
      <c r="K13" s="35">
        <v>459</v>
      </c>
      <c r="L13" s="35">
        <v>42</v>
      </c>
      <c r="M13" s="35">
        <v>160</v>
      </c>
      <c r="N13" s="35">
        <v>411</v>
      </c>
      <c r="O13" s="35">
        <v>1122</v>
      </c>
      <c r="P13" s="35">
        <v>370</v>
      </c>
      <c r="Q13" s="35">
        <v>221</v>
      </c>
      <c r="R13" s="35">
        <v>417</v>
      </c>
    </row>
    <row r="14" spans="1:18" s="13" customFormat="1" ht="12">
      <c r="A14" s="32" t="s">
        <v>434</v>
      </c>
      <c r="B14" s="33" t="s">
        <v>436</v>
      </c>
      <c r="C14" s="48">
        <f t="shared" si="0"/>
        <v>842</v>
      </c>
      <c r="D14" s="55">
        <v>33</v>
      </c>
      <c r="E14" s="55">
        <v>2</v>
      </c>
      <c r="F14" s="55">
        <v>399</v>
      </c>
      <c r="G14" s="35">
        <v>2</v>
      </c>
      <c r="H14" s="35">
        <v>183</v>
      </c>
      <c r="I14" s="35">
        <v>223</v>
      </c>
      <c r="J14" s="34">
        <f t="shared" si="3"/>
        <v>1702</v>
      </c>
      <c r="K14" s="35">
        <v>271</v>
      </c>
      <c r="L14" s="35">
        <v>16</v>
      </c>
      <c r="M14" s="35">
        <v>45</v>
      </c>
      <c r="N14" s="35">
        <v>224</v>
      </c>
      <c r="O14" s="35">
        <v>679</v>
      </c>
      <c r="P14" s="35">
        <v>102</v>
      </c>
      <c r="Q14" s="35">
        <v>196</v>
      </c>
      <c r="R14" s="35">
        <v>169</v>
      </c>
    </row>
    <row r="15" spans="1:18" s="13" customFormat="1" ht="12">
      <c r="A15" s="32" t="s">
        <v>50</v>
      </c>
      <c r="B15" s="33" t="s">
        <v>51</v>
      </c>
      <c r="C15" s="48">
        <f t="shared" si="0"/>
        <v>1480</v>
      </c>
      <c r="D15" s="55">
        <v>27</v>
      </c>
      <c r="E15" s="55">
        <v>7</v>
      </c>
      <c r="F15" s="55">
        <v>857</v>
      </c>
      <c r="G15" s="35">
        <v>2</v>
      </c>
      <c r="H15" s="35">
        <v>229</v>
      </c>
      <c r="I15" s="35">
        <v>358</v>
      </c>
      <c r="J15" s="34">
        <f t="shared" si="3"/>
        <v>3700</v>
      </c>
      <c r="K15" s="35">
        <v>558</v>
      </c>
      <c r="L15" s="35">
        <v>54</v>
      </c>
      <c r="M15" s="35">
        <v>219</v>
      </c>
      <c r="N15" s="35">
        <v>488</v>
      </c>
      <c r="O15" s="35">
        <v>1441</v>
      </c>
      <c r="P15" s="35">
        <v>297</v>
      </c>
      <c r="Q15" s="35">
        <v>353</v>
      </c>
      <c r="R15" s="35">
        <v>290</v>
      </c>
    </row>
    <row r="16" spans="1:18" s="13" customFormat="1" ht="12">
      <c r="A16" s="32" t="s">
        <v>52</v>
      </c>
      <c r="B16" s="33" t="s">
        <v>109</v>
      </c>
      <c r="C16" s="48">
        <f t="shared" si="0"/>
        <v>3</v>
      </c>
      <c r="D16" s="55">
        <v>0</v>
      </c>
      <c r="E16" s="55">
        <v>0</v>
      </c>
      <c r="F16" s="55">
        <v>0</v>
      </c>
      <c r="G16" s="35">
        <v>2</v>
      </c>
      <c r="H16" s="35">
        <v>0</v>
      </c>
      <c r="I16" s="35">
        <v>1</v>
      </c>
      <c r="J16" s="34">
        <f t="shared" si="3"/>
        <v>0</v>
      </c>
      <c r="K16" s="35">
        <v>0</v>
      </c>
      <c r="L16" s="35">
        <v>0</v>
      </c>
      <c r="M16" s="35">
        <v>0</v>
      </c>
      <c r="N16" s="35">
        <v>0</v>
      </c>
      <c r="O16" s="35">
        <v>0</v>
      </c>
      <c r="P16" s="35">
        <v>0</v>
      </c>
      <c r="Q16" s="35">
        <v>0</v>
      </c>
      <c r="R16" s="35">
        <v>0</v>
      </c>
    </row>
    <row r="17" spans="1:18" s="13" customFormat="1" ht="12">
      <c r="A17" s="28" t="s">
        <v>110</v>
      </c>
      <c r="B17" s="29" t="s">
        <v>111</v>
      </c>
      <c r="C17" s="47">
        <f t="shared" si="0"/>
        <v>5169</v>
      </c>
      <c r="D17" s="54">
        <v>183</v>
      </c>
      <c r="E17" s="54">
        <v>24</v>
      </c>
      <c r="F17" s="54">
        <v>2505</v>
      </c>
      <c r="G17" s="31">
        <v>16</v>
      </c>
      <c r="H17" s="31">
        <v>1253</v>
      </c>
      <c r="I17" s="31">
        <v>1188</v>
      </c>
      <c r="J17" s="30">
        <f t="shared" si="3"/>
        <v>15570</v>
      </c>
      <c r="K17" s="31">
        <v>2772</v>
      </c>
      <c r="L17" s="31">
        <v>147</v>
      </c>
      <c r="M17" s="31">
        <v>481</v>
      </c>
      <c r="N17" s="31">
        <v>1961</v>
      </c>
      <c r="O17" s="31">
        <v>5366</v>
      </c>
      <c r="P17" s="31">
        <v>943</v>
      </c>
      <c r="Q17" s="31">
        <v>1561</v>
      </c>
      <c r="R17" s="31">
        <v>2339</v>
      </c>
    </row>
    <row r="18" spans="1:18" s="13" customFormat="1" ht="12">
      <c r="A18" s="32" t="s">
        <v>55</v>
      </c>
      <c r="B18" s="33" t="s">
        <v>56</v>
      </c>
      <c r="C18" s="48">
        <f t="shared" si="0"/>
        <v>379</v>
      </c>
      <c r="D18" s="55">
        <v>11</v>
      </c>
      <c r="E18" s="55">
        <v>2</v>
      </c>
      <c r="F18" s="55">
        <v>201</v>
      </c>
      <c r="G18" s="35">
        <v>1</v>
      </c>
      <c r="H18" s="35">
        <v>87</v>
      </c>
      <c r="I18" s="35">
        <v>77</v>
      </c>
      <c r="J18" s="34">
        <f t="shared" si="3"/>
        <v>961</v>
      </c>
      <c r="K18" s="35">
        <v>153</v>
      </c>
      <c r="L18" s="35">
        <v>18</v>
      </c>
      <c r="M18" s="35">
        <v>50</v>
      </c>
      <c r="N18" s="35">
        <v>109</v>
      </c>
      <c r="O18" s="35">
        <v>257</v>
      </c>
      <c r="P18" s="35">
        <v>51</v>
      </c>
      <c r="Q18" s="35">
        <v>164</v>
      </c>
      <c r="R18" s="35">
        <v>159</v>
      </c>
    </row>
    <row r="19" spans="1:18" s="13" customFormat="1" ht="12">
      <c r="A19" s="32" t="s">
        <v>57</v>
      </c>
      <c r="B19" s="33" t="s">
        <v>58</v>
      </c>
      <c r="C19" s="48">
        <f t="shared" si="0"/>
        <v>751</v>
      </c>
      <c r="D19" s="55">
        <v>13</v>
      </c>
      <c r="E19" s="55">
        <v>2</v>
      </c>
      <c r="F19" s="55">
        <v>450</v>
      </c>
      <c r="G19" s="35">
        <v>1</v>
      </c>
      <c r="H19" s="35">
        <v>118</v>
      </c>
      <c r="I19" s="35">
        <v>167</v>
      </c>
      <c r="J19" s="34">
        <f t="shared" si="3"/>
        <v>2042</v>
      </c>
      <c r="K19" s="35">
        <v>334</v>
      </c>
      <c r="L19" s="35">
        <v>26</v>
      </c>
      <c r="M19" s="35">
        <v>100</v>
      </c>
      <c r="N19" s="35">
        <v>260</v>
      </c>
      <c r="O19" s="35">
        <v>504</v>
      </c>
      <c r="P19" s="35">
        <v>208</v>
      </c>
      <c r="Q19" s="35">
        <v>213</v>
      </c>
      <c r="R19" s="35">
        <v>397</v>
      </c>
    </row>
    <row r="20" spans="1:18" s="13" customFormat="1" ht="12">
      <c r="A20" s="32" t="s">
        <v>59</v>
      </c>
      <c r="B20" s="33" t="s">
        <v>60</v>
      </c>
      <c r="C20" s="48">
        <f t="shared" si="0"/>
        <v>295</v>
      </c>
      <c r="D20" s="55">
        <v>12</v>
      </c>
      <c r="E20" s="55">
        <v>0</v>
      </c>
      <c r="F20" s="55">
        <v>150</v>
      </c>
      <c r="G20" s="35">
        <v>1</v>
      </c>
      <c r="H20" s="35">
        <v>66</v>
      </c>
      <c r="I20" s="35">
        <v>66</v>
      </c>
      <c r="J20" s="34">
        <f t="shared" si="3"/>
        <v>1320</v>
      </c>
      <c r="K20" s="35">
        <v>321</v>
      </c>
      <c r="L20" s="35">
        <v>0</v>
      </c>
      <c r="M20" s="35">
        <v>34</v>
      </c>
      <c r="N20" s="35">
        <v>181</v>
      </c>
      <c r="O20" s="35">
        <v>416</v>
      </c>
      <c r="P20" s="35">
        <v>51</v>
      </c>
      <c r="Q20" s="35">
        <v>73</v>
      </c>
      <c r="R20" s="35">
        <v>244</v>
      </c>
    </row>
    <row r="21" spans="1:18" s="13" customFormat="1" ht="12">
      <c r="A21" s="32" t="s">
        <v>61</v>
      </c>
      <c r="B21" s="33" t="s">
        <v>62</v>
      </c>
      <c r="C21" s="48">
        <f t="shared" si="0"/>
        <v>324</v>
      </c>
      <c r="D21" s="55">
        <v>18</v>
      </c>
      <c r="E21" s="55">
        <v>2</v>
      </c>
      <c r="F21" s="55">
        <v>141</v>
      </c>
      <c r="G21" s="35">
        <v>1</v>
      </c>
      <c r="H21" s="35">
        <v>82</v>
      </c>
      <c r="I21" s="35">
        <v>80</v>
      </c>
      <c r="J21" s="34">
        <f t="shared" si="3"/>
        <v>1405</v>
      </c>
      <c r="K21" s="35">
        <v>329</v>
      </c>
      <c r="L21" s="35">
        <v>2</v>
      </c>
      <c r="M21" s="35">
        <v>44</v>
      </c>
      <c r="N21" s="35">
        <v>180</v>
      </c>
      <c r="O21" s="35">
        <v>465</v>
      </c>
      <c r="P21" s="35">
        <v>64</v>
      </c>
      <c r="Q21" s="35">
        <v>161</v>
      </c>
      <c r="R21" s="35">
        <v>160</v>
      </c>
    </row>
    <row r="22" spans="1:18" s="13" customFormat="1" ht="12">
      <c r="A22" s="32" t="s">
        <v>65</v>
      </c>
      <c r="B22" s="33" t="s">
        <v>66</v>
      </c>
      <c r="C22" s="48">
        <f t="shared" si="0"/>
        <v>488</v>
      </c>
      <c r="D22" s="55">
        <v>27</v>
      </c>
      <c r="E22" s="55">
        <v>1</v>
      </c>
      <c r="F22" s="55">
        <v>230</v>
      </c>
      <c r="G22" s="35">
        <v>1</v>
      </c>
      <c r="H22" s="35">
        <v>106</v>
      </c>
      <c r="I22" s="35">
        <v>123</v>
      </c>
      <c r="J22" s="34">
        <f t="shared" si="3"/>
        <v>1397</v>
      </c>
      <c r="K22" s="35">
        <v>174</v>
      </c>
      <c r="L22" s="35">
        <v>16</v>
      </c>
      <c r="M22" s="35">
        <v>46</v>
      </c>
      <c r="N22" s="35">
        <v>177</v>
      </c>
      <c r="O22" s="35">
        <v>513</v>
      </c>
      <c r="P22" s="35">
        <v>160</v>
      </c>
      <c r="Q22" s="35">
        <v>67</v>
      </c>
      <c r="R22" s="35">
        <v>244</v>
      </c>
    </row>
    <row r="23" spans="1:18" s="13" customFormat="1" ht="12">
      <c r="A23" s="32" t="s">
        <v>67</v>
      </c>
      <c r="B23" s="33" t="s">
        <v>68</v>
      </c>
      <c r="C23" s="48">
        <f t="shared" si="0"/>
        <v>296</v>
      </c>
      <c r="D23" s="55">
        <v>14</v>
      </c>
      <c r="E23" s="55">
        <v>1</v>
      </c>
      <c r="F23" s="55">
        <v>136</v>
      </c>
      <c r="G23" s="35">
        <v>1</v>
      </c>
      <c r="H23" s="35">
        <v>61</v>
      </c>
      <c r="I23" s="35">
        <v>83</v>
      </c>
      <c r="J23" s="34">
        <f t="shared" si="3"/>
        <v>1027</v>
      </c>
      <c r="K23" s="35">
        <v>223</v>
      </c>
      <c r="L23" s="35">
        <v>14</v>
      </c>
      <c r="M23" s="35">
        <v>19</v>
      </c>
      <c r="N23" s="35">
        <v>119</v>
      </c>
      <c r="O23" s="35">
        <v>374</v>
      </c>
      <c r="P23" s="35">
        <v>62</v>
      </c>
      <c r="Q23" s="35">
        <v>133</v>
      </c>
      <c r="R23" s="35">
        <v>83</v>
      </c>
    </row>
    <row r="24" spans="1:18" s="13" customFormat="1" ht="12">
      <c r="A24" s="32" t="s">
        <v>69</v>
      </c>
      <c r="B24" s="33" t="s">
        <v>70</v>
      </c>
      <c r="C24" s="48">
        <f t="shared" si="0"/>
        <v>435</v>
      </c>
      <c r="D24" s="55">
        <v>21</v>
      </c>
      <c r="E24" s="55">
        <v>1</v>
      </c>
      <c r="F24" s="55">
        <v>207</v>
      </c>
      <c r="G24" s="35">
        <v>1</v>
      </c>
      <c r="H24" s="35">
        <v>101</v>
      </c>
      <c r="I24" s="35">
        <v>104</v>
      </c>
      <c r="J24" s="34">
        <f t="shared" si="3"/>
        <v>973</v>
      </c>
      <c r="K24" s="35">
        <v>163</v>
      </c>
      <c r="L24" s="35">
        <v>8</v>
      </c>
      <c r="M24" s="35">
        <v>25</v>
      </c>
      <c r="N24" s="35">
        <v>122</v>
      </c>
      <c r="O24" s="35">
        <v>389</v>
      </c>
      <c r="P24" s="35">
        <v>63</v>
      </c>
      <c r="Q24" s="35">
        <v>105</v>
      </c>
      <c r="R24" s="35">
        <v>98</v>
      </c>
    </row>
    <row r="25" spans="1:18" s="13" customFormat="1" ht="12">
      <c r="A25" s="32" t="s">
        <v>71</v>
      </c>
      <c r="B25" s="33" t="s">
        <v>72</v>
      </c>
      <c r="C25" s="48">
        <f t="shared" si="0"/>
        <v>275</v>
      </c>
      <c r="D25" s="55">
        <v>18</v>
      </c>
      <c r="E25" s="55">
        <v>1</v>
      </c>
      <c r="F25" s="55">
        <v>122</v>
      </c>
      <c r="G25" s="35">
        <v>1</v>
      </c>
      <c r="H25" s="35">
        <v>75</v>
      </c>
      <c r="I25" s="35">
        <v>58</v>
      </c>
      <c r="J25" s="34">
        <f t="shared" si="3"/>
        <v>405</v>
      </c>
      <c r="K25" s="35">
        <v>27</v>
      </c>
      <c r="L25" s="35">
        <v>5</v>
      </c>
      <c r="M25" s="35">
        <v>5</v>
      </c>
      <c r="N25" s="35">
        <v>50</v>
      </c>
      <c r="O25" s="35">
        <v>221</v>
      </c>
      <c r="P25" s="35">
        <v>17</v>
      </c>
      <c r="Q25" s="35">
        <v>52</v>
      </c>
      <c r="R25" s="35">
        <v>28</v>
      </c>
    </row>
    <row r="26" spans="1:18" s="13" customFormat="1" ht="12">
      <c r="A26" s="32" t="s">
        <v>77</v>
      </c>
      <c r="B26" s="33" t="s">
        <v>78</v>
      </c>
      <c r="C26" s="48">
        <f t="shared" si="0"/>
        <v>338</v>
      </c>
      <c r="D26" s="55">
        <v>24</v>
      </c>
      <c r="E26" s="55">
        <v>5</v>
      </c>
      <c r="F26" s="55">
        <v>170</v>
      </c>
      <c r="G26" s="35">
        <v>1</v>
      </c>
      <c r="H26" s="35">
        <v>68</v>
      </c>
      <c r="I26" s="35">
        <v>70</v>
      </c>
      <c r="J26" s="34">
        <f t="shared" si="3"/>
        <v>1835</v>
      </c>
      <c r="K26" s="35">
        <v>373</v>
      </c>
      <c r="L26" s="35">
        <v>21</v>
      </c>
      <c r="M26" s="35">
        <v>33</v>
      </c>
      <c r="N26" s="35">
        <v>263</v>
      </c>
      <c r="O26" s="35">
        <v>758</v>
      </c>
      <c r="P26" s="35">
        <v>46</v>
      </c>
      <c r="Q26" s="35">
        <v>128</v>
      </c>
      <c r="R26" s="35">
        <v>213</v>
      </c>
    </row>
    <row r="27" spans="1:18" s="13" customFormat="1" ht="12">
      <c r="A27" s="32" t="s">
        <v>79</v>
      </c>
      <c r="B27" s="33" t="s">
        <v>80</v>
      </c>
      <c r="C27" s="48">
        <f t="shared" si="0"/>
        <v>203</v>
      </c>
      <c r="D27" s="55">
        <v>9</v>
      </c>
      <c r="E27" s="55">
        <v>3</v>
      </c>
      <c r="F27" s="55">
        <v>72</v>
      </c>
      <c r="G27" s="35">
        <v>1</v>
      </c>
      <c r="H27" s="35">
        <v>65</v>
      </c>
      <c r="I27" s="35">
        <v>53</v>
      </c>
      <c r="J27" s="34">
        <f t="shared" si="3"/>
        <v>669</v>
      </c>
      <c r="K27" s="35">
        <v>150</v>
      </c>
      <c r="L27" s="35">
        <v>10</v>
      </c>
      <c r="M27" s="35">
        <v>25</v>
      </c>
      <c r="N27" s="35">
        <v>88</v>
      </c>
      <c r="O27" s="35">
        <v>225</v>
      </c>
      <c r="P27" s="35">
        <v>23</v>
      </c>
      <c r="Q27" s="35">
        <v>82</v>
      </c>
      <c r="R27" s="35">
        <v>66</v>
      </c>
    </row>
    <row r="28" spans="1:18" s="13" customFormat="1" ht="12">
      <c r="A28" s="32" t="s">
        <v>81</v>
      </c>
      <c r="B28" s="33" t="s">
        <v>82</v>
      </c>
      <c r="C28" s="48">
        <f t="shared" si="0"/>
        <v>293</v>
      </c>
      <c r="D28" s="55">
        <v>10</v>
      </c>
      <c r="E28" s="55">
        <v>1</v>
      </c>
      <c r="F28" s="55">
        <v>132</v>
      </c>
      <c r="G28" s="35">
        <v>1</v>
      </c>
      <c r="H28" s="35">
        <v>77</v>
      </c>
      <c r="I28" s="35">
        <v>72</v>
      </c>
      <c r="J28" s="34">
        <f t="shared" si="3"/>
        <v>873</v>
      </c>
      <c r="K28" s="35">
        <v>109</v>
      </c>
      <c r="L28" s="35">
        <v>3</v>
      </c>
      <c r="M28" s="35">
        <v>28</v>
      </c>
      <c r="N28" s="35">
        <v>80</v>
      </c>
      <c r="O28" s="35">
        <v>359</v>
      </c>
      <c r="P28" s="35">
        <v>34</v>
      </c>
      <c r="Q28" s="35">
        <v>146</v>
      </c>
      <c r="R28" s="35">
        <v>114</v>
      </c>
    </row>
    <row r="29" spans="1:18" s="13" customFormat="1" ht="12">
      <c r="A29" s="32" t="s">
        <v>83</v>
      </c>
      <c r="B29" s="33" t="s">
        <v>84</v>
      </c>
      <c r="C29" s="48">
        <f t="shared" si="0"/>
        <v>106</v>
      </c>
      <c r="D29" s="55">
        <v>1</v>
      </c>
      <c r="E29" s="55">
        <v>1</v>
      </c>
      <c r="F29" s="55">
        <v>25</v>
      </c>
      <c r="G29" s="35">
        <v>1</v>
      </c>
      <c r="H29" s="35">
        <v>54</v>
      </c>
      <c r="I29" s="35">
        <v>24</v>
      </c>
      <c r="J29" s="34">
        <f t="shared" si="3"/>
        <v>372</v>
      </c>
      <c r="K29" s="35">
        <v>60</v>
      </c>
      <c r="L29" s="35">
        <v>0</v>
      </c>
      <c r="M29" s="35">
        <v>2</v>
      </c>
      <c r="N29" s="35">
        <v>76</v>
      </c>
      <c r="O29" s="35">
        <v>141</v>
      </c>
      <c r="P29" s="35">
        <v>10</v>
      </c>
      <c r="Q29" s="35">
        <v>44</v>
      </c>
      <c r="R29" s="35">
        <v>39</v>
      </c>
    </row>
    <row r="30" spans="1:18" s="13" customFormat="1" ht="12">
      <c r="A30" s="32" t="s">
        <v>85</v>
      </c>
      <c r="B30" s="33" t="s">
        <v>86</v>
      </c>
      <c r="C30" s="48">
        <f t="shared" si="0"/>
        <v>337</v>
      </c>
      <c r="D30" s="55">
        <v>1</v>
      </c>
      <c r="E30" s="55">
        <v>1</v>
      </c>
      <c r="F30" s="55">
        <v>171</v>
      </c>
      <c r="G30" s="35">
        <v>1</v>
      </c>
      <c r="H30" s="35">
        <v>86</v>
      </c>
      <c r="I30" s="35">
        <v>77</v>
      </c>
      <c r="J30" s="34">
        <f t="shared" si="3"/>
        <v>560</v>
      </c>
      <c r="K30" s="35">
        <v>84</v>
      </c>
      <c r="L30" s="35">
        <v>12</v>
      </c>
      <c r="M30" s="35">
        <v>16</v>
      </c>
      <c r="N30" s="35">
        <v>60</v>
      </c>
      <c r="O30" s="35">
        <v>214</v>
      </c>
      <c r="P30" s="35">
        <v>44</v>
      </c>
      <c r="Q30" s="35">
        <v>53</v>
      </c>
      <c r="R30" s="35">
        <v>77</v>
      </c>
    </row>
    <row r="31" spans="1:18" s="13" customFormat="1" ht="12">
      <c r="A31" s="32" t="s">
        <v>87</v>
      </c>
      <c r="B31" s="33" t="s">
        <v>88</v>
      </c>
      <c r="C31" s="48">
        <f t="shared" si="0"/>
        <v>313</v>
      </c>
      <c r="D31" s="55">
        <v>1</v>
      </c>
      <c r="E31" s="55">
        <v>1</v>
      </c>
      <c r="F31" s="55">
        <v>155</v>
      </c>
      <c r="G31" s="35">
        <v>1</v>
      </c>
      <c r="H31" s="35">
        <v>92</v>
      </c>
      <c r="I31" s="35">
        <v>63</v>
      </c>
      <c r="J31" s="34">
        <f t="shared" si="3"/>
        <v>769</v>
      </c>
      <c r="K31" s="35">
        <v>132</v>
      </c>
      <c r="L31" s="35">
        <v>4</v>
      </c>
      <c r="M31" s="35">
        <v>23</v>
      </c>
      <c r="N31" s="35">
        <v>78</v>
      </c>
      <c r="O31" s="35">
        <v>303</v>
      </c>
      <c r="P31" s="35">
        <v>66</v>
      </c>
      <c r="Q31" s="35">
        <v>69</v>
      </c>
      <c r="R31" s="35">
        <v>94</v>
      </c>
    </row>
    <row r="32" spans="1:18" s="13" customFormat="1" ht="12">
      <c r="A32" s="32" t="s">
        <v>91</v>
      </c>
      <c r="B32" s="33" t="s">
        <v>92</v>
      </c>
      <c r="C32" s="48">
        <f t="shared" si="0"/>
        <v>255</v>
      </c>
      <c r="D32" s="55">
        <v>1</v>
      </c>
      <c r="E32" s="55">
        <v>0</v>
      </c>
      <c r="F32" s="55">
        <v>118</v>
      </c>
      <c r="G32" s="35">
        <v>1</v>
      </c>
      <c r="H32" s="35">
        <v>82</v>
      </c>
      <c r="I32" s="35">
        <v>53</v>
      </c>
      <c r="J32" s="34">
        <f t="shared" si="3"/>
        <v>475</v>
      </c>
      <c r="K32" s="35">
        <v>70</v>
      </c>
      <c r="L32" s="35">
        <v>5</v>
      </c>
      <c r="M32" s="35">
        <v>14</v>
      </c>
      <c r="N32" s="35">
        <v>79</v>
      </c>
      <c r="O32" s="35">
        <v>173</v>
      </c>
      <c r="P32" s="35">
        <v>34</v>
      </c>
      <c r="Q32" s="35">
        <v>48</v>
      </c>
      <c r="R32" s="35">
        <v>52</v>
      </c>
    </row>
    <row r="33" spans="1:18" s="13" customFormat="1" ht="12">
      <c r="A33" s="32" t="s">
        <v>112</v>
      </c>
      <c r="B33" s="36" t="s">
        <v>95</v>
      </c>
      <c r="C33" s="48">
        <f t="shared" si="0"/>
        <v>70</v>
      </c>
      <c r="D33" s="55">
        <v>1</v>
      </c>
      <c r="E33" s="55">
        <v>1</v>
      </c>
      <c r="F33" s="55">
        <v>22</v>
      </c>
      <c r="G33" s="35">
        <v>0</v>
      </c>
      <c r="H33" s="35">
        <v>32</v>
      </c>
      <c r="I33" s="35">
        <v>14</v>
      </c>
      <c r="J33" s="34">
        <f t="shared" si="3"/>
        <v>423</v>
      </c>
      <c r="K33" s="35">
        <v>56</v>
      </c>
      <c r="L33" s="35">
        <v>3</v>
      </c>
      <c r="M33" s="35">
        <v>13</v>
      </c>
      <c r="N33" s="35">
        <v>37</v>
      </c>
      <c r="O33" s="35">
        <v>45</v>
      </c>
      <c r="P33" s="35">
        <v>9</v>
      </c>
      <c r="Q33" s="35">
        <v>23</v>
      </c>
      <c r="R33" s="35">
        <v>237</v>
      </c>
    </row>
    <row r="34" spans="1:18" s="13" customFormat="1" ht="12">
      <c r="A34" s="32" t="s">
        <v>113</v>
      </c>
      <c r="B34" s="36" t="s">
        <v>96</v>
      </c>
      <c r="C34" s="48">
        <f t="shared" si="0"/>
        <v>11</v>
      </c>
      <c r="D34" s="55">
        <v>1</v>
      </c>
      <c r="E34" s="55">
        <v>1</v>
      </c>
      <c r="F34" s="55">
        <v>3</v>
      </c>
      <c r="G34" s="35">
        <v>1</v>
      </c>
      <c r="H34" s="35">
        <v>1</v>
      </c>
      <c r="I34" s="35">
        <v>4</v>
      </c>
      <c r="J34" s="34">
        <f t="shared" si="3"/>
        <v>64</v>
      </c>
      <c r="K34" s="35">
        <v>14</v>
      </c>
      <c r="L34" s="35">
        <v>0</v>
      </c>
      <c r="M34" s="35">
        <v>4</v>
      </c>
      <c r="N34" s="35">
        <v>2</v>
      </c>
      <c r="O34" s="35">
        <v>9</v>
      </c>
      <c r="P34" s="35">
        <v>1</v>
      </c>
      <c r="Q34" s="35">
        <v>0</v>
      </c>
      <c r="R34" s="35">
        <v>34</v>
      </c>
    </row>
    <row r="35" spans="1:2" ht="12">
      <c r="A35" s="37" t="s">
        <v>114</v>
      </c>
      <c r="B35" s="38"/>
    </row>
    <row r="36" spans="1:18" s="39" customFormat="1" ht="12" customHeight="1">
      <c r="A36" s="89" t="s">
        <v>115</v>
      </c>
      <c r="B36" s="90"/>
      <c r="C36" s="90"/>
      <c r="D36" s="90"/>
      <c r="E36" s="90"/>
      <c r="F36" s="90"/>
      <c r="G36" s="90"/>
      <c r="H36" s="90"/>
      <c r="I36" s="90"/>
      <c r="J36" s="90"/>
      <c r="K36" s="90"/>
      <c r="L36" s="90"/>
      <c r="M36" s="90"/>
      <c r="N36" s="90"/>
      <c r="O36" s="90"/>
      <c r="P36" s="90"/>
      <c r="Q36" s="90"/>
      <c r="R36" s="90"/>
    </row>
  </sheetData>
  <sheetProtection/>
  <mergeCells count="7">
    <mergeCell ref="A36:R36"/>
    <mergeCell ref="A1:R1"/>
    <mergeCell ref="A2:R2"/>
    <mergeCell ref="A3:B4"/>
    <mergeCell ref="C3:I3"/>
    <mergeCell ref="J3:R3"/>
    <mergeCell ref="A5:B5"/>
  </mergeCells>
  <printOptions horizontalCentered="1" verticalCentered="1"/>
  <pageMargins left="0.49" right="0.52" top="0.39" bottom="0.43" header="0.28" footer="0.33"/>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洪延林</cp:lastModifiedBy>
  <cp:lastPrinted>2016-02-26T03:01:51Z</cp:lastPrinted>
  <dcterms:created xsi:type="dcterms:W3CDTF">2001-10-30T06:38:08Z</dcterms:created>
  <dcterms:modified xsi:type="dcterms:W3CDTF">2020-09-09T02:46:19Z</dcterms:modified>
  <cp:category/>
  <cp:version/>
  <cp:contentType/>
  <cp:contentStatus/>
</cp:coreProperties>
</file>